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203-2024 Kardiostimulátory bezelektródové s príslušenstvom\06. Súťažné podklady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 Príloha č. 6 - časť 1" sheetId="151" r:id="rId7"/>
    <sheet name=" Príloha č. 6 - časť 2" sheetId="230" r:id="rId8"/>
    <sheet name="Príloha č. 7 - časť 1" sheetId="205" r:id="rId9"/>
    <sheet name="Príloha č. 7 - časť 2" sheetId="249" r:id="rId10"/>
    <sheet name="Príloha č. 8" sheetId="209" r:id="rId11"/>
    <sheet name="Príloha č. 9" sheetId="251" r:id="rId12"/>
  </sheets>
  <definedNames>
    <definedName name="_xlnm.Print_Area" localSheetId="6">' Príloha č. 6 - časť 1'!$A$1:$K$27</definedName>
    <definedName name="_xlnm.Print_Area" localSheetId="7">' Príloha č. 6 - časť 2'!$A$1:$K$27</definedName>
    <definedName name="_xlnm.Print_Area" localSheetId="0">'Príloha č. 1'!$A$1:$D$31</definedName>
    <definedName name="_xlnm.Print_Area" localSheetId="1">'Príloha č. 2'!$A$1:$D$29</definedName>
    <definedName name="_xlnm.Print_Area" localSheetId="2">'Príloha č. 3'!$A$1:$D$29</definedName>
    <definedName name="_xlnm.Print_Area" localSheetId="3">'Príloha č. 4 '!$A$1:$D$25</definedName>
    <definedName name="_xlnm.Print_Area" localSheetId="4">'Príloha č. 5 - časť 1'!$A$1:$D$39</definedName>
    <definedName name="_xlnm.Print_Area" localSheetId="5">'Príloha č. 5 - časť 2'!$A$1:$D$27</definedName>
    <definedName name="_xlnm.Print_Area" localSheetId="8">'Príloha č. 7 - časť 1'!$A$1:$L$30</definedName>
    <definedName name="_xlnm.Print_Area" localSheetId="9">'Príloha č. 7 - časť 2'!$A$1:$L$30</definedName>
    <definedName name="_xlnm.Print_Area" localSheetId="10">'Príloha č. 8'!$A$1:$F$32</definedName>
    <definedName name="_xlnm.Print_Area" localSheetId="11">'Príloha č. 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51" l="1"/>
  <c r="B22" i="251"/>
  <c r="B21" i="251"/>
  <c r="A2" i="251"/>
  <c r="C9" i="5" l="1"/>
  <c r="C8" i="5"/>
  <c r="C7" i="5"/>
  <c r="C6" i="5"/>
  <c r="D27" i="249" l="1"/>
  <c r="B25" i="249"/>
  <c r="B24" i="249"/>
  <c r="C21" i="249"/>
  <c r="C20" i="249"/>
  <c r="C19" i="249"/>
  <c r="C18" i="249"/>
  <c r="A2" i="249"/>
  <c r="F22" i="230"/>
  <c r="B20" i="230"/>
  <c r="B19" i="230"/>
  <c r="C16" i="230"/>
  <c r="C15" i="230"/>
  <c r="C14" i="230"/>
  <c r="C13" i="230"/>
  <c r="I9" i="230"/>
  <c r="I8" i="230"/>
  <c r="G8" i="230"/>
  <c r="H8" i="230" s="1"/>
  <c r="A2" i="230"/>
  <c r="J8" i="230" l="1"/>
  <c r="K8" i="230" s="1"/>
  <c r="K9" i="230" s="1"/>
  <c r="B25" i="205" l="1"/>
  <c r="B24" i="205"/>
  <c r="C21" i="205"/>
  <c r="D29" i="209"/>
  <c r="D27" i="205"/>
  <c r="F22" i="151"/>
  <c r="D24" i="210"/>
  <c r="D36" i="184"/>
  <c r="D20" i="208"/>
  <c r="D24" i="18"/>
  <c r="D25" i="5"/>
  <c r="B23" i="5" l="1"/>
  <c r="B22" i="5"/>
  <c r="C20" i="205"/>
  <c r="C19" i="205"/>
  <c r="C18" i="205"/>
  <c r="I8" i="151" l="1"/>
  <c r="J8" i="151" s="1"/>
  <c r="G8" i="151"/>
  <c r="H8" i="151" s="1"/>
  <c r="K8" i="151" l="1"/>
  <c r="B25" i="209" l="1"/>
  <c r="B24" i="209"/>
  <c r="B17" i="208"/>
  <c r="B16" i="208"/>
  <c r="B21" i="18"/>
  <c r="C9" i="208"/>
  <c r="C8" i="208"/>
  <c r="C7" i="208"/>
  <c r="C6" i="208"/>
  <c r="I9" i="151" l="1"/>
  <c r="B22" i="210"/>
  <c r="B21" i="210"/>
  <c r="C18" i="210"/>
  <c r="C17" i="210"/>
  <c r="C16" i="210"/>
  <c r="C15" i="210"/>
  <c r="A2" i="210"/>
  <c r="C27" i="184"/>
  <c r="C28" i="184"/>
  <c r="C29" i="184"/>
  <c r="C30" i="184"/>
  <c r="B33" i="184"/>
  <c r="B34" i="184"/>
  <c r="A2" i="208" l="1"/>
  <c r="A2" i="18" l="1"/>
  <c r="A2" i="209" l="1"/>
  <c r="A2" i="205" l="1"/>
  <c r="K9" i="151"/>
  <c r="A2" i="184" l="1"/>
  <c r="B20" i="151" l="1"/>
  <c r="B19" i="151"/>
  <c r="C16" i="151"/>
  <c r="C15" i="151"/>
  <c r="C14" i="151"/>
  <c r="C13" i="151"/>
  <c r="A2" i="151"/>
  <c r="B22" i="18" l="1"/>
  <c r="C9" i="18"/>
  <c r="C8" i="18"/>
  <c r="C7" i="18"/>
  <c r="C6" i="18"/>
  <c r="A2" i="5" l="1"/>
  <c r="D98" i="4" l="1"/>
</calcChain>
</file>

<file path=xl/sharedStrings.xml><?xml version="1.0" encoding="utf-8"?>
<sst xmlns="http://schemas.openxmlformats.org/spreadsheetml/2006/main" count="371" uniqueCount="143">
  <si>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</si>
  <si>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</si>
  <si>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</si>
  <si>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</si>
  <si>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</si>
  <si>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</si>
  <si>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</si>
  <si>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</si>
  <si>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</si>
  <si>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</si>
  <si>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</si>
  <si>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</si>
  <si>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</si>
  <si>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</si>
  <si>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</si>
  <si>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</si>
  <si>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</si>
  <si>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</si>
  <si>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</si>
  <si>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</si>
  <si>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</si>
  <si>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</si>
  <si>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</si>
  <si>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</si>
  <si>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</si>
  <si>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</si>
  <si>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</si>
  <si>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</si>
  <si>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</si>
  <si>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</si>
  <si>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</si>
  <si>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</si>
  <si>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</si>
  <si>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</si>
  <si>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</si>
  <si>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</si>
  <si>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</si>
  <si>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</si>
  <si>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</si>
  <si>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</si>
  <si>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</si>
  <si>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</si>
  <si>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</si>
  <si>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</si>
  <si>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</si>
  <si>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</si>
  <si>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</si>
  <si>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</si>
  <si>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</si>
  <si>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</si>
  <si>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</si>
  <si>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</si>
  <si>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</si>
  <si>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</si>
  <si>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</si>
  <si>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</si>
  <si>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Predmet subdodávky</t>
  </si>
  <si>
    <t xml:space="preserve">spĺňa/nespĺňa </t>
  </si>
  <si>
    <t>Jednotková cena za MJ v EUR</t>
  </si>
  <si>
    <t>SPOLU za časť č. 2 predmetu zákazky:</t>
  </si>
  <si>
    <t xml:space="preserve">sadzba DPH v % </t>
  </si>
  <si>
    <t>sadzba DPH v %</t>
  </si>
  <si>
    <t>SPOLU za časť č. 1 predmetu zákazky:</t>
  </si>
  <si>
    <t xml:space="preserve">DPH v EUR </t>
  </si>
  <si>
    <t>Celková cena za predpokladané množstvo MJ v EUR</t>
  </si>
  <si>
    <t>Názov položky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</si>
  <si>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</si>
  <si>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</si>
  <si>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</si>
  <si>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</si>
  <si>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</si>
  <si>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</si>
  <si>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</si>
  <si>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</si>
  <si>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</si>
  <si>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</si>
  <si>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</si>
  <si>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</si>
  <si>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</si>
  <si>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</si>
  <si>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</si>
  <si>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</si>
  <si>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</si>
  <si>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Predpokladané množstvo MJ počas trvania zmluvy 
(24 mesiacov)</t>
  </si>
  <si>
    <t>- kritérium</t>
  </si>
  <si>
    <t>Uchádzač je povinný produkt s najvyššou zmluvnou jednotkovou cenou bez DPH uvedený u každej položky viditeľne označíť žltým podfarbením celého riadku.</t>
  </si>
  <si>
    <t xml:space="preserve">VYHLÁSENIE UCHÁDZAČA KU KONFLIKTOM ZÁUJMOV </t>
  </si>
  <si>
    <t>Meno a priezvisko (titul) oprávnenej osoby: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</si>
  <si>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</t>
    </r>
    <r>
      <rPr>
        <sz val="9"/>
        <color theme="1"/>
        <rFont val="Arial"/>
        <family val="2"/>
        <charset val="238"/>
      </rPr>
      <t>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</si>
  <si>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</si>
  <si>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Časť č.</t>
  </si>
  <si>
    <t>Názov príslušnej časti predmetu zákazky</t>
  </si>
  <si>
    <t>ŠPECIFIKÁCIA PREDMETU ZÁKAZKY</t>
  </si>
  <si>
    <t>SORTIMENT PONÚKANÉHO TOVARU</t>
  </si>
  <si>
    <t>Kardiostimulátory bezelektródové s príslušenstvom</t>
  </si>
  <si>
    <t>Časť č. 1 - Stimulačný bezelektródový systém pre transkatétrovú implantáciu vrátane zavádzacieho puzdra s hydrofilnou vrstvou</t>
  </si>
  <si>
    <t>Časť č. 2 - Stimulačný bezelektródový systém pre transkatétrovú implantáciu vrátane príslušenstva s fixáciou prostredníctvom špirály (skrutkovice)</t>
  </si>
  <si>
    <t xml:space="preserve">Stimulačný bezelektródový systém pre transkatétrovú implantáciu vrátane zavádzacieho puzdra s hydrofilnou vrstvou. </t>
  </si>
  <si>
    <t>Programovateľné srdcové zariadenie, ktoré stimuluje a reguluje srdcovú frekvenciu pacienta poskytovaním antibradykardickej stimulácie v závislosti od frekvencie.</t>
  </si>
  <si>
    <t>Stimulačný bezelektródový systém sa skladá:</t>
  </si>
  <si>
    <t>3.1</t>
  </si>
  <si>
    <t>Kardiostimulátor:</t>
  </si>
  <si>
    <t>3.1.1</t>
  </si>
  <si>
    <t>Hmotnosť: max. 1,75 g</t>
  </si>
  <si>
    <t>3.1.2</t>
  </si>
  <si>
    <t>Objem: max. 0,8 cm3</t>
  </si>
  <si>
    <t>3.1.3</t>
  </si>
  <si>
    <t>Fixačný mechanizmus: nitinolové FlexFix rozvinuteľné výbežky</t>
  </si>
  <si>
    <t>3.1.4</t>
  </si>
  <si>
    <t>Požaduje sa celotelová MRI kompatibilita 1,5 a 3T</t>
  </si>
  <si>
    <t>3.2</t>
  </si>
  <si>
    <t>Zavádzací katéter:</t>
  </si>
  <si>
    <t>3.2.1</t>
  </si>
  <si>
    <t>Vonkajší priemer: max. 23 Fr</t>
  </si>
  <si>
    <t>3.2.2</t>
  </si>
  <si>
    <t>Pracovná dĺžka: min. 105 cm</t>
  </si>
  <si>
    <t>3.3</t>
  </si>
  <si>
    <t>Zavádzacie puzdro s hydrofilnou vrstvou:</t>
  </si>
  <si>
    <t>3.3.1</t>
  </si>
  <si>
    <t>Vnútorný priemer: max. 23 Fr</t>
  </si>
  <si>
    <t>3.3.2</t>
  </si>
  <si>
    <t>Vonkajší priemer: max. 27 Fr</t>
  </si>
  <si>
    <t>3.3.3</t>
  </si>
  <si>
    <t xml:space="preserve">Pracovná dĺžka: min. 56 cm </t>
  </si>
  <si>
    <t>stimulačný bezelektródový system pre transkatétrovú implantáciu vrátane príslušenstva</t>
  </si>
  <si>
    <t>s možnosťou aktívnej fixácie prostredníctvom špirály (skrutkovice)</t>
  </si>
  <si>
    <t>s kapacitou batérie nad 230 mAh</t>
  </si>
  <si>
    <t>odhadovaná životnosť prístroja nad 10 rokov</t>
  </si>
  <si>
    <t>Stimulačný bezelektródový systém pre transkatétrovú implantáciu vrátane zavádzacieho puzdra s hydrofilnou vrstvou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</si>
  <si>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(24 mesiacov)</t>
    </r>
  </si>
  <si>
    <t>Stimulačný bezelektródový systém pre transkatétrovú implantáciu vrátane príslušenstva s fixáciou prostredníctvom špirály (skrutkovice)</t>
  </si>
  <si>
    <t>Položka č. 1 - Stimulačný bezelektródový systém pre transkatétrovú implantáciu vrátane zavádzacieho puzdra s hydrofilnou vrstvou</t>
  </si>
  <si>
    <t>Položka č. 1 - Stimulačný bezelektródový systém pre transkatétrovú implantáciu vrátane príslušenstva s fixáciou prostredníctvom špirály (skrutkovice)</t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</si>
  <si>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</si>
  <si>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</si>
  <si>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</si>
  <si>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</si>
  <si>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</si>
  <si>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</si>
  <si>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</si>
  <si>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</si>
  <si>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ČESTNÉ VYHLÁSENIE UCHÁDZAČA PODĽA § 32 ODS. 7 a ODS. 8 ZVO  </t>
  </si>
  <si>
    <t>- uchádzač do stĺpca č. 6 uvedie sadzbu DPH v súlade s platnou legislatívou od 1.1.2025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</si>
</sst>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</cellStyleXfs>
  <cellXfs count="399">
    <xf numFmtId="0" fontId="0" fillId="0" borderId="0" xfId="0"/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3" borderId="71" xfId="0" applyFont="1" applyFill="1" applyBorder="1" applyAlignment="1" applyProtection="1">
      <alignment horizontal="center" vertical="center" wrapText="1"/>
      <protection locked="0"/>
    </xf>
    <xf numFmtId="0" fontId="7" fillId="3" borderId="72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vertical="center"/>
      <protection locked="0"/>
    </xf>
    <xf numFmtId="4" fontId="9" fillId="0" borderId="15" xfId="0" applyNumberFormat="1" applyFont="1" applyBorder="1" applyAlignment="1" applyProtection="1">
      <alignment horizontal="right" vertical="center" wrapText="1"/>
      <protection locked="0"/>
    </xf>
    <xf numFmtId="4" fontId="9" fillId="0" borderId="36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5" xfId="0" applyNumberFormat="1" applyFont="1" applyBorder="1" applyAlignment="1" applyProtection="1">
      <alignment vertical="center" wrapText="1"/>
      <protection locked="0"/>
    </xf>
    <xf numFmtId="49" fontId="9" fillId="0" borderId="36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49" fontId="9" fillId="0" borderId="35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27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37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Protection="1"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7" fillId="0" borderId="83" xfId="0" applyFont="1" applyBorder="1" applyAlignment="1" applyProtection="1">
      <alignment horizontal="center" vertical="center" wrapText="1"/>
      <protection locked="0"/>
    </xf>
    <xf numFmtId="4" fontId="9" fillId="0" borderId="9" xfId="0" applyNumberFormat="1" applyFont="1" applyBorder="1" applyAlignment="1" applyProtection="1">
      <alignment horizontal="right" vertical="center" wrapText="1"/>
      <protection locked="0"/>
    </xf>
    <xf numFmtId="4" fontId="9" fillId="0" borderId="52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4" fontId="9" fillId="0" borderId="68" xfId="0" applyNumberFormat="1" applyFont="1" applyBorder="1" applyAlignment="1" applyProtection="1">
      <alignment horizontal="right" vertical="center" wrapText="1"/>
      <protection locked="0"/>
    </xf>
    <xf numFmtId="4" fontId="9" fillId="0" borderId="85" xfId="0" applyNumberFormat="1" applyFont="1" applyBorder="1" applyAlignment="1" applyProtection="1">
      <alignment horizontal="right" vertical="center" wrapText="1"/>
      <protection locked="0"/>
    </xf>
    <xf numFmtId="4" fontId="9" fillId="0" borderId="84" xfId="0" applyNumberFormat="1" applyFont="1" applyBorder="1" applyAlignment="1" applyProtection="1">
      <alignment horizontal="right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3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6" applyFont="1" applyAlignment="1" applyProtection="1">
      <alignment wrapText="1"/>
      <protection locked="0"/>
    </xf>
    <xf numFmtId="9" fontId="9" fillId="0" borderId="84" xfId="0" applyNumberFormat="1" applyFont="1" applyBorder="1" applyAlignment="1" applyProtection="1">
      <alignment horizontal="center" vertical="center" wrapText="1"/>
      <protection locked="0"/>
    </xf>
    <xf numFmtId="0" fontId="7" fillId="0" borderId="63" xfId="0" applyFont="1" applyBorder="1" applyAlignment="1" applyProtection="1">
      <alignment horizontal="center" vertical="top" wrapText="1"/>
      <protection locked="0"/>
    </xf>
    <xf numFmtId="0" fontId="7" fillId="0" borderId="91" xfId="0" applyFont="1" applyBorder="1" applyAlignment="1" applyProtection="1">
      <alignment horizontal="center" vertical="top" wrapText="1"/>
      <protection locked="0"/>
    </xf>
    <xf numFmtId="3" fontId="7" fillId="0" borderId="92" xfId="0" applyNumberFormat="1" applyFont="1" applyBorder="1" applyAlignment="1" applyProtection="1">
      <alignment horizontal="center" vertical="center" wrapText="1"/>
      <protection locked="0"/>
    </xf>
    <xf numFmtId="164" fontId="1" fillId="4" borderId="93" xfId="7" applyNumberFormat="1" applyFont="1" applyFill="1" applyBorder="1" applyAlignment="1" applyProtection="1">
      <alignment horizontal="right"/>
      <protection locked="0"/>
    </xf>
    <xf numFmtId="49" fontId="1" fillId="0" borderId="0" xfId="7" applyNumberFormat="1" applyFont="1" applyAlignment="1" applyProtection="1">
      <alignment vertical="center"/>
      <protection locked="0"/>
    </xf>
    <xf numFmtId="0" fontId="1" fillId="0" borderId="0" xfId="7" applyFont="1" applyAlignment="1" applyProtection="1">
      <alignment vertical="center"/>
      <protection locked="0"/>
    </xf>
    <xf numFmtId="0" fontId="1" fillId="0" borderId="0" xfId="7" applyFont="1" applyAlignment="1" applyProtection="1">
      <alignment horizontal="center" vertical="top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4" fontId="9" fillId="0" borderId="0" xfId="0" applyNumberFormat="1" applyFont="1" applyBorder="1" applyAlignment="1" applyProtection="1">
      <alignment vertical="center"/>
      <protection locked="0"/>
    </xf>
    <xf numFmtId="4" fontId="10" fillId="4" borderId="93" xfId="0" applyNumberFormat="1" applyFont="1" applyFill="1" applyBorder="1" applyAlignment="1" applyProtection="1">
      <alignment vertical="center"/>
      <protection locked="0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4" fontId="9" fillId="4" borderId="95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49" fontId="9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right" vertical="center"/>
      <protection locked="0"/>
    </xf>
    <xf numFmtId="0" fontId="2" fillId="0" borderId="0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49" fontId="1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1" fillId="0" borderId="0" xfId="5" applyFont="1" applyAlignment="1" applyProtection="1">
      <alignment wrapText="1"/>
      <protection locked="0"/>
    </xf>
    <xf numFmtId="0" fontId="1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wrapText="1"/>
      <protection locked="0"/>
    </xf>
    <xf numFmtId="0" fontId="1" fillId="0" borderId="0" xfId="5" applyNumberFormat="1" applyFont="1" applyAlignment="1" applyProtection="1">
      <alignment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1" fillId="0" borderId="0" xfId="5" applyFont="1" applyAlignment="1" applyProtection="1">
      <alignment vertical="center" wrapText="1"/>
      <protection locked="0"/>
    </xf>
    <xf numFmtId="0" fontId="1" fillId="0" borderId="0" xfId="5" applyNumberFormat="1" applyFont="1" applyBorder="1" applyAlignment="1" applyProtection="1">
      <alignment horizontal="left" vertical="center" wrapText="1"/>
      <protection locked="0"/>
    </xf>
    <xf numFmtId="14" fontId="2" fillId="0" borderId="0" xfId="5" applyNumberFormat="1" applyFont="1" applyBorder="1" applyAlignment="1" applyProtection="1">
      <alignment horizontal="left" vertical="center" wrapText="1"/>
      <protection locked="0"/>
    </xf>
    <xf numFmtId="0" fontId="1" fillId="0" borderId="0" xfId="5" applyFont="1" applyProtection="1">
      <protection locked="0"/>
    </xf>
    <xf numFmtId="49" fontId="2" fillId="0" borderId="0" xfId="5" applyNumberFormat="1" applyFont="1" applyBorder="1" applyAlignment="1" applyProtection="1">
      <alignment wrapText="1"/>
      <protection locked="0"/>
    </xf>
    <xf numFmtId="0" fontId="1" fillId="0" borderId="0" xfId="5" applyFont="1" applyAlignment="1" applyProtection="1">
      <alignment horizontal="center"/>
      <protection locked="0"/>
    </xf>
    <xf numFmtId="3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164" fontId="16" fillId="0" borderId="0" xfId="0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3" fontId="3" fillId="0" borderId="0" xfId="1" applyNumberFormat="1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3" fillId="0" borderId="28" xfId="6" applyFont="1" applyBorder="1" applyAlignment="1" applyProtection="1">
      <alignment horizontal="center" vertical="top" wrapText="1"/>
      <protection locked="0"/>
    </xf>
    <xf numFmtId="0" fontId="23" fillId="0" borderId="30" xfId="6" applyFont="1" applyBorder="1" applyAlignment="1" applyProtection="1">
      <alignment horizontal="center" vertical="top" wrapText="1"/>
      <protection locked="0"/>
    </xf>
    <xf numFmtId="0" fontId="23" fillId="0" borderId="29" xfId="6" applyFont="1" applyBorder="1" applyAlignment="1" applyProtection="1">
      <alignment horizontal="center" vertical="top" wrapText="1"/>
      <protection locked="0"/>
    </xf>
    <xf numFmtId="0" fontId="23" fillId="0" borderId="87" xfId="6" applyFont="1" applyFill="1" applyBorder="1" applyAlignment="1" applyProtection="1">
      <alignment horizontal="center" vertical="top" wrapText="1"/>
      <protection locked="0"/>
    </xf>
    <xf numFmtId="0" fontId="18" fillId="5" borderId="88" xfId="6" applyFont="1" applyFill="1" applyBorder="1" applyAlignment="1" applyProtection="1">
      <alignment horizontal="center" vertical="center" wrapText="1"/>
      <protection locked="0"/>
    </xf>
    <xf numFmtId="0" fontId="18" fillId="5" borderId="11" xfId="6" applyFont="1" applyFill="1" applyBorder="1" applyAlignment="1" applyProtection="1">
      <alignment horizontal="center" vertical="center" wrapText="1"/>
      <protection locked="0"/>
    </xf>
    <xf numFmtId="0" fontId="18" fillId="5" borderId="89" xfId="6" applyFont="1" applyFill="1" applyBorder="1" applyAlignment="1" applyProtection="1">
      <alignment horizontal="center" vertical="center" wrapText="1"/>
      <protection locked="0"/>
    </xf>
    <xf numFmtId="49" fontId="18" fillId="0" borderId="62" xfId="6" applyNumberFormat="1" applyFont="1" applyBorder="1" applyAlignment="1" applyProtection="1">
      <alignment horizontal="center" vertical="center" wrapText="1"/>
      <protection locked="0"/>
    </xf>
    <xf numFmtId="49" fontId="18" fillId="0" borderId="19" xfId="6" applyNumberFormat="1" applyFont="1" applyBorder="1" applyAlignment="1" applyProtection="1">
      <alignment horizontal="center" vertical="center" wrapText="1"/>
      <protection locked="0"/>
    </xf>
    <xf numFmtId="9" fontId="18" fillId="0" borderId="19" xfId="6" applyNumberFormat="1" applyFont="1" applyBorder="1" applyAlignment="1" applyProtection="1">
      <alignment horizontal="center" vertical="center" wrapText="1"/>
      <protection locked="0"/>
    </xf>
    <xf numFmtId="49" fontId="18" fillId="0" borderId="19" xfId="6" applyNumberFormat="1" applyFont="1" applyBorder="1" applyAlignment="1" applyProtection="1">
      <alignment horizontal="left" vertical="center" wrapText="1"/>
      <protection locked="0"/>
    </xf>
    <xf numFmtId="49" fontId="18" fillId="0" borderId="67" xfId="6" applyNumberFormat="1" applyFont="1" applyBorder="1" applyAlignment="1" applyProtection="1">
      <alignment horizontal="left" vertical="center" wrapText="1"/>
      <protection locked="0"/>
    </xf>
    <xf numFmtId="9" fontId="18" fillId="0" borderId="90" xfId="6" applyNumberFormat="1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vertical="center" wrapText="1"/>
      <protection locked="0"/>
    </xf>
    <xf numFmtId="49" fontId="18" fillId="0" borderId="64" xfId="6" applyNumberFormat="1" applyFont="1" applyBorder="1" applyAlignment="1" applyProtection="1">
      <alignment horizontal="center" vertical="center" wrapText="1"/>
      <protection locked="0"/>
    </xf>
    <xf numFmtId="49" fontId="18" fillId="0" borderId="65" xfId="6" applyNumberFormat="1" applyFont="1" applyBorder="1" applyAlignment="1" applyProtection="1">
      <alignment horizontal="center" vertical="center" wrapText="1"/>
      <protection locked="0"/>
    </xf>
    <xf numFmtId="9" fontId="18" fillId="0" borderId="65" xfId="6" applyNumberFormat="1" applyFont="1" applyBorder="1" applyAlignment="1" applyProtection="1">
      <alignment horizontal="center" vertical="center" wrapText="1"/>
      <protection locked="0"/>
    </xf>
    <xf numFmtId="49" fontId="18" fillId="0" borderId="65" xfId="6" applyNumberFormat="1" applyFont="1" applyBorder="1" applyAlignment="1" applyProtection="1">
      <alignment horizontal="left" vertical="center" wrapText="1"/>
      <protection locked="0"/>
    </xf>
    <xf numFmtId="49" fontId="18" fillId="0" borderId="73" xfId="6" applyNumberFormat="1" applyFont="1" applyBorder="1" applyAlignment="1" applyProtection="1">
      <alignment horizontal="left" vertical="center" wrapText="1"/>
      <protection locked="0"/>
    </xf>
    <xf numFmtId="9" fontId="18" fillId="0" borderId="66" xfId="6" applyNumberFormat="1" applyFont="1" applyBorder="1" applyAlignment="1" applyProtection="1">
      <alignment horizontal="center" vertical="center" wrapText="1"/>
      <protection locked="0"/>
    </xf>
    <xf numFmtId="0" fontId="26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8" fillId="0" borderId="0" xfId="6" applyFont="1" applyAlignment="1" applyProtection="1">
      <alignment vertical="top" wrapText="1"/>
      <protection locked="0"/>
    </xf>
    <xf numFmtId="0" fontId="26" fillId="0" borderId="0" xfId="6" applyFont="1" applyAlignment="1" applyProtection="1">
      <alignment vertical="top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1" fillId="0" borderId="0" xfId="6" applyFont="1" applyProtection="1">
      <protection locked="0"/>
    </xf>
    <xf numFmtId="49" fontId="2" fillId="3" borderId="11" xfId="6" applyNumberFormat="1" applyFont="1" applyFill="1" applyBorder="1" applyAlignment="1" applyProtection="1">
      <alignment wrapText="1"/>
      <protection locked="0"/>
    </xf>
    <xf numFmtId="49" fontId="3" fillId="0" borderId="12" xfId="0" applyNumberFormat="1" applyFont="1" applyFill="1" applyBorder="1" applyAlignment="1" applyProtection="1">
      <alignment vertical="center" wrapText="1"/>
    </xf>
    <xf numFmtId="49" fontId="9" fillId="0" borderId="63" xfId="0" applyNumberFormat="1" applyFont="1" applyBorder="1" applyAlignment="1" applyProtection="1">
      <alignment horizontal="center" vertical="center"/>
    </xf>
    <xf numFmtId="49" fontId="9" fillId="0" borderId="64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0" fontId="7" fillId="3" borderId="88" xfId="0" applyFont="1" applyFill="1" applyBorder="1" applyAlignment="1" applyProtection="1">
      <alignment horizontal="center" vertical="top" wrapText="1"/>
      <protection locked="0"/>
    </xf>
    <xf numFmtId="0" fontId="7" fillId="3" borderId="11" xfId="0" applyFont="1" applyFill="1" applyBorder="1" applyAlignment="1" applyProtection="1">
      <alignment horizontal="center" vertical="top" wrapText="1"/>
      <protection locked="0"/>
    </xf>
    <xf numFmtId="0" fontId="7" fillId="3" borderId="96" xfId="0" applyFont="1" applyFill="1" applyBorder="1" applyAlignment="1" applyProtection="1">
      <alignment horizontal="center" vertical="top" wrapText="1"/>
      <protection locked="0"/>
    </xf>
    <xf numFmtId="0" fontId="7" fillId="3" borderId="97" xfId="0" applyFont="1" applyFill="1" applyBorder="1" applyAlignment="1" applyProtection="1">
      <alignment horizontal="center" vertical="top" wrapText="1"/>
      <protection locked="0"/>
    </xf>
    <xf numFmtId="0" fontId="7" fillId="3" borderId="98" xfId="0" applyFont="1" applyFill="1" applyBorder="1" applyAlignment="1" applyProtection="1">
      <alignment horizontal="center" vertical="top" wrapText="1"/>
      <protection locked="0"/>
    </xf>
    <xf numFmtId="0" fontId="7" fillId="3" borderId="99" xfId="0" applyFont="1" applyFill="1" applyBorder="1" applyAlignment="1" applyProtection="1">
      <alignment horizontal="center" vertical="center" wrapText="1"/>
      <protection locked="0"/>
    </xf>
    <xf numFmtId="0" fontId="7" fillId="3" borderId="100" xfId="0" applyFont="1" applyFill="1" applyBorder="1" applyAlignment="1" applyProtection="1">
      <alignment horizontal="center" vertical="center" wrapText="1"/>
      <protection locked="0"/>
    </xf>
    <xf numFmtId="0" fontId="7" fillId="3" borderId="101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3" borderId="43" xfId="0" applyFont="1" applyFill="1" applyBorder="1" applyAlignment="1">
      <alignment horizontal="left" vertical="center"/>
    </xf>
    <xf numFmtId="0" fontId="2" fillId="3" borderId="101" xfId="0" applyFont="1" applyFill="1" applyBorder="1" applyAlignment="1">
      <alignment horizontal="left" vertical="center"/>
    </xf>
    <xf numFmtId="0" fontId="7" fillId="3" borderId="10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49" fontId="3" fillId="0" borderId="65" xfId="0" applyNumberFormat="1" applyFont="1" applyFill="1" applyBorder="1" applyAlignment="1" applyProtection="1">
      <alignment vertical="center" wrapText="1"/>
    </xf>
    <xf numFmtId="49" fontId="9" fillId="0" borderId="62" xfId="0" applyNumberFormat="1" applyFont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vertical="center" wrapText="1"/>
    </xf>
    <xf numFmtId="49" fontId="9" fillId="0" borderId="107" xfId="0" applyNumberFormat="1" applyFont="1" applyBorder="1" applyAlignment="1" applyProtection="1">
      <alignment horizontal="center" vertical="center"/>
    </xf>
    <xf numFmtId="49" fontId="3" fillId="0" borderId="108" xfId="0" applyNumberFormat="1" applyFont="1" applyFill="1" applyBorder="1" applyAlignment="1" applyProtection="1">
      <alignment vertical="center" wrapText="1"/>
    </xf>
    <xf numFmtId="49" fontId="9" fillId="0" borderId="109" xfId="0" applyNumberFormat="1" applyFont="1" applyBorder="1" applyAlignment="1" applyProtection="1">
      <alignment horizontal="center" vertical="center"/>
    </xf>
    <xf numFmtId="49" fontId="3" fillId="0" borderId="110" xfId="0" applyNumberFormat="1" applyFont="1" applyFill="1" applyBorder="1" applyAlignment="1" applyProtection="1">
      <alignment vertical="center" wrapText="1"/>
    </xf>
    <xf numFmtId="0" fontId="21" fillId="0" borderId="0" xfId="6" applyFont="1" applyAlignment="1" applyProtection="1">
      <alignment horizontal="left" vertical="center"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>
      <alignment wrapText="1"/>
    </xf>
    <xf numFmtId="0" fontId="17" fillId="0" borderId="0" xfId="8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23" fillId="0" borderId="59" xfId="6" applyFont="1" applyBorder="1" applyAlignment="1" applyProtection="1">
      <alignment horizontal="center" vertical="top" wrapText="1"/>
      <protection locked="0"/>
    </xf>
    <xf numFmtId="0" fontId="18" fillId="5" borderId="114" xfId="6" applyFont="1" applyFill="1" applyBorder="1" applyAlignment="1" applyProtection="1">
      <alignment horizontal="center" vertical="center" wrapText="1"/>
      <protection locked="0"/>
    </xf>
    <xf numFmtId="49" fontId="18" fillId="0" borderId="117" xfId="6" applyNumberFormat="1" applyFont="1" applyBorder="1" applyAlignment="1" applyProtection="1">
      <alignment horizontal="center" vertical="center" wrapText="1"/>
      <protection locked="0"/>
    </xf>
    <xf numFmtId="49" fontId="18" fillId="0" borderId="121" xfId="6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4" applyNumberForma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86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85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1" fillId="0" borderId="102" xfId="0" applyFont="1" applyBorder="1" applyAlignment="1">
      <alignment horizontal="left" vertical="center" wrapText="1"/>
    </xf>
    <xf numFmtId="0" fontId="1" fillId="0" borderId="103" xfId="0" applyFont="1" applyBorder="1" applyAlignment="1">
      <alignment horizontal="left" vertical="center" wrapText="1"/>
    </xf>
    <xf numFmtId="0" fontId="1" fillId="0" borderId="0" xfId="5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2" fillId="0" borderId="0" xfId="5" applyNumberFormat="1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center" wrapText="1"/>
      <protection locked="0"/>
    </xf>
    <xf numFmtId="0" fontId="17" fillId="0" borderId="0" xfId="5" applyFont="1" applyFill="1" applyAlignment="1" applyProtection="1">
      <alignment horizontal="center" wrapText="1"/>
      <protection locked="0"/>
    </xf>
    <xf numFmtId="0" fontId="2" fillId="0" borderId="0" xfId="5" quotePrefix="1" applyNumberFormat="1" applyFont="1" applyBorder="1" applyAlignment="1" applyProtection="1">
      <alignment horizontal="left" vertical="top" wrapText="1"/>
      <protection locked="0"/>
    </xf>
    <xf numFmtId="0" fontId="2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 vertical="center" wrapText="1"/>
      <protection locked="0"/>
    </xf>
    <xf numFmtId="0" fontId="1" fillId="0" borderId="0" xfId="5" quotePrefix="1" applyNumberFormat="1" applyFont="1" applyBorder="1" applyAlignment="1" applyProtection="1">
      <alignment horizontal="left" vertical="top" wrapText="1"/>
      <protection locked="0"/>
    </xf>
    <xf numFmtId="0" fontId="1" fillId="0" borderId="0" xfId="5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70" xfId="0" applyFont="1" applyFill="1" applyBorder="1" applyAlignment="1" applyProtection="1">
      <alignment vertical="top" wrapText="1"/>
      <protection locked="0"/>
    </xf>
    <xf numFmtId="49" fontId="10" fillId="2" borderId="59" xfId="0" applyNumberFormat="1" applyFont="1" applyFill="1" applyBorder="1" applyAlignment="1" applyProtection="1">
      <alignment horizontal="left" vertical="top" wrapText="1"/>
      <protection locked="0"/>
    </xf>
    <xf numFmtId="49" fontId="10" fillId="2" borderId="50" xfId="0" applyNumberFormat="1" applyFont="1" applyFill="1" applyBorder="1" applyAlignment="1" applyProtection="1">
      <alignment horizontal="left" vertical="top" wrapText="1"/>
      <protection locked="0"/>
    </xf>
    <xf numFmtId="49" fontId="10" fillId="2" borderId="4" xfId="0" applyNumberFormat="1" applyFont="1" applyFill="1" applyBorder="1" applyAlignment="1" applyProtection="1">
      <alignment horizontal="left" vertical="top" wrapText="1"/>
      <protection locked="0"/>
    </xf>
    <xf numFmtId="49" fontId="10" fillId="2" borderId="61" xfId="0" applyNumberFormat="1" applyFont="1" applyFill="1" applyBorder="1" applyAlignment="1" applyProtection="1">
      <alignment horizontal="left" vertical="top" wrapText="1"/>
      <protection locked="0"/>
    </xf>
    <xf numFmtId="0" fontId="10" fillId="2" borderId="29" xfId="0" applyFont="1" applyFill="1" applyBorder="1" applyAlignment="1" applyProtection="1">
      <alignment horizontal="center" vertical="top" wrapText="1"/>
      <protection locked="0"/>
    </xf>
    <xf numFmtId="0" fontId="10" fillId="2" borderId="60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49" fontId="15" fillId="0" borderId="70" xfId="1" applyNumberFormat="1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3" fontId="10" fillId="0" borderId="30" xfId="0" applyNumberFormat="1" applyFont="1" applyBorder="1" applyAlignment="1" applyProtection="1">
      <alignment horizontal="center" vertical="top" wrapText="1"/>
      <protection locked="0"/>
    </xf>
    <xf numFmtId="3" fontId="10" fillId="0" borderId="18" xfId="0" applyNumberFormat="1" applyFont="1" applyBorder="1" applyAlignment="1" applyProtection="1">
      <alignment horizontal="center" vertical="top" wrapText="1"/>
      <protection locked="0"/>
    </xf>
    <xf numFmtId="3" fontId="10" fillId="0" borderId="41" xfId="0" applyNumberFormat="1" applyFont="1" applyBorder="1" applyAlignment="1" applyProtection="1">
      <alignment horizontal="center" vertical="top" wrapText="1"/>
      <protection locked="0"/>
    </xf>
    <xf numFmtId="3" fontId="10" fillId="0" borderId="42" xfId="0" applyNumberFormat="1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42" xfId="0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3" fillId="0" borderId="50" xfId="0" applyFont="1" applyBorder="1" applyAlignment="1" applyProtection="1">
      <alignment horizontal="center" vertical="top" wrapText="1"/>
      <protection locked="0"/>
    </xf>
    <xf numFmtId="0" fontId="13" fillId="0" borderId="21" xfId="0" applyFont="1" applyBorder="1" applyAlignment="1" applyProtection="1">
      <alignment horizontal="center" vertical="top" wrapText="1"/>
      <protection locked="0"/>
    </xf>
    <xf numFmtId="3" fontId="13" fillId="0" borderId="41" xfId="0" applyNumberFormat="1" applyFont="1" applyBorder="1" applyAlignment="1" applyProtection="1">
      <alignment horizontal="center" vertical="top" wrapText="1"/>
      <protection locked="0"/>
    </xf>
    <xf numFmtId="3" fontId="13" fillId="0" borderId="42" xfId="0" applyNumberFormat="1" applyFont="1" applyBorder="1" applyAlignment="1" applyProtection="1">
      <alignment horizontal="center" vertical="top" wrapText="1"/>
      <protection locked="0"/>
    </xf>
    <xf numFmtId="3" fontId="13" fillId="0" borderId="82" xfId="0" applyNumberFormat="1" applyFont="1" applyBorder="1" applyAlignment="1" applyProtection="1">
      <alignment horizontal="center"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49" fontId="9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9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80" xfId="0" applyNumberFormat="1" applyFont="1" applyBorder="1" applyAlignment="1" applyProtection="1">
      <alignment horizontal="center" vertical="center" wrapText="1"/>
      <protection locked="0"/>
    </xf>
    <xf numFmtId="3" fontId="9" fillId="0" borderId="74" xfId="0" applyNumberFormat="1" applyFont="1" applyBorder="1" applyAlignment="1" applyProtection="1">
      <alignment horizontal="center" vertical="center" wrapText="1"/>
      <protection locked="0"/>
    </xf>
    <xf numFmtId="3" fontId="9" fillId="0" borderId="81" xfId="0" applyNumberFormat="1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" fillId="0" borderId="0" xfId="6" applyFont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alignment horizontal="left" vertical="center" wrapText="1"/>
      <protection locked="0"/>
    </xf>
    <xf numFmtId="49" fontId="1" fillId="0" borderId="0" xfId="6" applyNumberFormat="1" applyFont="1" applyAlignment="1" applyProtection="1">
      <alignment horizontal="left" vertical="center" wrapText="1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2" fillId="0" borderId="0" xfId="6" applyFont="1" applyAlignment="1" applyProtection="1">
      <alignment horizontal="left" vertical="center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center" wrapText="1"/>
      <protection locked="0"/>
    </xf>
    <xf numFmtId="0" fontId="20" fillId="0" borderId="0" xfId="6" applyFont="1" applyFill="1" applyAlignment="1" applyProtection="1">
      <alignment horizontal="center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29" fillId="0" borderId="0" xfId="6" applyFont="1" applyAlignment="1">
      <alignment horizontal="left" vertical="center" wrapText="1"/>
    </xf>
    <xf numFmtId="0" fontId="23" fillId="0" borderId="111" xfId="6" applyFont="1" applyBorder="1" applyAlignment="1" applyProtection="1">
      <alignment horizontal="left" vertical="top"/>
      <protection locked="0"/>
    </xf>
    <xf numFmtId="0" fontId="23" fillId="0" borderId="112" xfId="6" applyFont="1" applyBorder="1" applyAlignment="1" applyProtection="1">
      <alignment horizontal="left" vertical="top"/>
      <protection locked="0"/>
    </xf>
    <xf numFmtId="0" fontId="23" fillId="0" borderId="113" xfId="6" applyFont="1" applyBorder="1" applyAlignment="1" applyProtection="1">
      <alignment horizontal="left" vertical="top"/>
      <protection locked="0"/>
    </xf>
    <xf numFmtId="0" fontId="18" fillId="5" borderId="115" xfId="6" applyFont="1" applyFill="1" applyBorder="1" applyAlignment="1" applyProtection="1">
      <alignment horizontal="center" vertical="center" wrapText="1"/>
      <protection locked="0"/>
    </xf>
    <xf numFmtId="0" fontId="18" fillId="5" borderId="72" xfId="6" applyFont="1" applyFill="1" applyBorder="1" applyAlignment="1" applyProtection="1">
      <alignment horizontal="center" vertical="center" wrapText="1"/>
      <protection locked="0"/>
    </xf>
    <xf numFmtId="0" fontId="18" fillId="5" borderId="116" xfId="6" applyFont="1" applyFill="1" applyBorder="1" applyAlignment="1" applyProtection="1">
      <alignment horizontal="center" vertical="center" wrapText="1"/>
      <protection locked="0"/>
    </xf>
    <xf numFmtId="49" fontId="18" fillId="0" borderId="118" xfId="6" applyNumberFormat="1" applyFont="1" applyBorder="1" applyAlignment="1" applyProtection="1">
      <alignment horizontal="left" vertical="center" wrapText="1"/>
      <protection locked="0"/>
    </xf>
    <xf numFmtId="49" fontId="18" fillId="0" borderId="84" xfId="6" applyNumberFormat="1" applyFont="1" applyBorder="1" applyAlignment="1" applyProtection="1">
      <alignment horizontal="left" vertical="center" wrapText="1"/>
      <protection locked="0"/>
    </xf>
    <xf numFmtId="49" fontId="18" fillId="0" borderId="119" xfId="6" applyNumberFormat="1" applyFont="1" applyBorder="1" applyAlignment="1" applyProtection="1">
      <alignment horizontal="left" vertical="center" wrapText="1"/>
      <protection locked="0"/>
    </xf>
    <xf numFmtId="49" fontId="18" fillId="0" borderId="91" xfId="6" applyNumberFormat="1" applyFont="1" applyBorder="1" applyAlignment="1" applyProtection="1">
      <alignment horizontal="left" vertical="center" wrapText="1"/>
      <protection locked="0"/>
    </xf>
    <xf numFmtId="49" fontId="18" fillId="0" borderId="120" xfId="6" applyNumberFormat="1" applyFont="1" applyBorder="1" applyAlignment="1" applyProtection="1">
      <alignment horizontal="left" vertical="center" wrapText="1"/>
      <protection locked="0"/>
    </xf>
    <xf numFmtId="49" fontId="18" fillId="0" borderId="75" xfId="6" applyNumberFormat="1" applyFont="1" applyBorder="1" applyAlignment="1" applyProtection="1">
      <alignment horizontal="left" vertical="center" wrapText="1"/>
      <protection locked="0"/>
    </xf>
    <xf numFmtId="49" fontId="18" fillId="0" borderId="73" xfId="6" applyNumberFormat="1" applyFont="1" applyBorder="1" applyAlignment="1" applyProtection="1">
      <alignment horizontal="left" vertical="center" wrapText="1"/>
      <protection locked="0"/>
    </xf>
    <xf numFmtId="49" fontId="18" fillId="0" borderId="122" xfId="6" applyNumberFormat="1" applyFont="1" applyBorder="1" applyAlignment="1" applyProtection="1">
      <alignment horizontal="left" vertical="center" wrapText="1"/>
      <protection locked="0"/>
    </xf>
    <xf numFmtId="49" fontId="18" fillId="0" borderId="76" xfId="6" applyNumberFormat="1" applyFont="1" applyBorder="1" applyAlignment="1" applyProtection="1">
      <alignment horizontal="left" vertical="center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" fillId="0" borderId="123" xfId="0" applyNumberFormat="1" applyFont="1" applyBorder="1" applyAlignment="1" applyProtection="1">
      <alignment horizontal="center" vertical="center" wrapText="1"/>
      <protection locked="0"/>
    </xf>
    <xf numFmtId="0" fontId="1" fillId="0" borderId="124" xfId="0" applyNumberFormat="1" applyFont="1" applyBorder="1" applyAlignment="1" applyProtection="1">
      <alignment horizontal="center" vertical="center" wrapText="1"/>
      <protection locked="0"/>
    </xf>
    <xf numFmtId="0" fontId="1" fillId="0" borderId="125" xfId="0" applyNumberFormat="1" applyFont="1" applyBorder="1" applyAlignment="1" applyProtection="1">
      <alignment horizontal="center" vertical="center" wrapText="1"/>
      <protection locked="0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0" borderId="126" xfId="0" applyNumberFormat="1" applyFont="1" applyBorder="1" applyAlignment="1" applyProtection="1">
      <alignment horizontal="center" vertical="center" wrapText="1"/>
      <protection locked="0"/>
    </xf>
    <xf numFmtId="49" fontId="15" fillId="4" borderId="70" xfId="1" applyNumberFormat="1" applyFont="1" applyFill="1" applyBorder="1" applyAlignment="1" applyProtection="1">
      <alignment horizontal="left" vertical="center" wrapText="1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</cellXfs>
  <cellStyles count="9">
    <cellStyle name="Hypertextové prepojenie" xfId="4" builtinId="8"/>
    <cellStyle name="Normálna" xfId="0" builtinId="0"/>
    <cellStyle name="Normálna 2" xfId="5"/>
    <cellStyle name="Normálna 2 3" xfId="8"/>
    <cellStyle name="Normálna 2 6" xfId="6"/>
    <cellStyle name="Normálna 5" xfId="7"/>
    <cellStyle name="normálne 2 2" xfId="1"/>
    <cellStyle name="normálne 2 2 2" xfId="3"/>
    <cellStyle name="Normálne 4" xfId="2"/>
  </cellStyles>
  <dxfs count="1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276225</xdr:rowOff>
        </xdr:from>
        <xdr:to>
          <xdr:col>1</xdr:col>
          <xdr:colOff>38100</xdr:colOff>
          <xdr:row>8</xdr:row>
          <xdr:rowOff>276225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</xdr:row>
          <xdr:rowOff>161925</xdr:rowOff>
        </xdr:from>
        <xdr:to>
          <xdr:col>1</xdr:col>
          <xdr:colOff>38100</xdr:colOff>
          <xdr:row>6</xdr:row>
          <xdr:rowOff>152400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276225</xdr:rowOff>
        </xdr:from>
        <xdr:to>
          <xdr:col>1</xdr:col>
          <xdr:colOff>47625</xdr:colOff>
          <xdr:row>20</xdr:row>
          <xdr:rowOff>85725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123825</xdr:rowOff>
        </xdr:from>
        <xdr:to>
          <xdr:col>1</xdr:col>
          <xdr:colOff>38100</xdr:colOff>
          <xdr:row>17</xdr:row>
          <xdr:rowOff>114300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8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25" bestFit="1" customWidth="1"/>
    <col min="2" max="2" width="22.42578125" style="125" customWidth="1"/>
    <col min="3" max="4" width="29.7109375" style="125" customWidth="1"/>
    <col min="5" max="256" width="9.140625" style="125"/>
    <col min="257" max="257" width="5.140625" style="125" bestFit="1" customWidth="1"/>
    <col min="258" max="258" width="22.42578125" style="125" customWidth="1"/>
    <col min="259" max="260" width="29.7109375" style="125" customWidth="1"/>
    <col min="261" max="512" width="9.140625" style="125"/>
    <col min="513" max="513" width="5.140625" style="125" bestFit="1" customWidth="1"/>
    <col min="514" max="514" width="22.42578125" style="125" customWidth="1"/>
    <col min="515" max="516" width="29.7109375" style="125" customWidth="1"/>
    <col min="517" max="768" width="9.140625" style="125"/>
    <col min="769" max="769" width="5.140625" style="125" bestFit="1" customWidth="1"/>
    <col min="770" max="770" width="22.42578125" style="125" customWidth="1"/>
    <col min="771" max="772" width="29.7109375" style="125" customWidth="1"/>
    <col min="773" max="1024" width="9.140625" style="125"/>
    <col min="1025" max="1025" width="5.140625" style="125" bestFit="1" customWidth="1"/>
    <col min="1026" max="1026" width="22.42578125" style="125" customWidth="1"/>
    <col min="1027" max="1028" width="29.7109375" style="125" customWidth="1"/>
    <col min="1029" max="1280" width="9.140625" style="125"/>
    <col min="1281" max="1281" width="5.140625" style="125" bestFit="1" customWidth="1"/>
    <col min="1282" max="1282" width="22.42578125" style="125" customWidth="1"/>
    <col min="1283" max="1284" width="29.7109375" style="125" customWidth="1"/>
    <col min="1285" max="1536" width="9.140625" style="125"/>
    <col min="1537" max="1537" width="5.140625" style="125" bestFit="1" customWidth="1"/>
    <col min="1538" max="1538" width="22.42578125" style="125" customWidth="1"/>
    <col min="1539" max="1540" width="29.7109375" style="125" customWidth="1"/>
    <col min="1541" max="1792" width="9.140625" style="125"/>
    <col min="1793" max="1793" width="5.140625" style="125" bestFit="1" customWidth="1"/>
    <col min="1794" max="1794" width="22.42578125" style="125" customWidth="1"/>
    <col min="1795" max="1796" width="29.7109375" style="125" customWidth="1"/>
    <col min="1797" max="2048" width="9.140625" style="125"/>
    <col min="2049" max="2049" width="5.140625" style="125" bestFit="1" customWidth="1"/>
    <col min="2050" max="2050" width="22.42578125" style="125" customWidth="1"/>
    <col min="2051" max="2052" width="29.7109375" style="125" customWidth="1"/>
    <col min="2053" max="2304" width="9.140625" style="125"/>
    <col min="2305" max="2305" width="5.140625" style="125" bestFit="1" customWidth="1"/>
    <col min="2306" max="2306" width="22.42578125" style="125" customWidth="1"/>
    <col min="2307" max="2308" width="29.7109375" style="125" customWidth="1"/>
    <col min="2309" max="2560" width="9.140625" style="125"/>
    <col min="2561" max="2561" width="5.140625" style="125" bestFit="1" customWidth="1"/>
    <col min="2562" max="2562" width="22.42578125" style="125" customWidth="1"/>
    <col min="2563" max="2564" width="29.7109375" style="125" customWidth="1"/>
    <col min="2565" max="2816" width="9.140625" style="125"/>
    <col min="2817" max="2817" width="5.140625" style="125" bestFit="1" customWidth="1"/>
    <col min="2818" max="2818" width="22.42578125" style="125" customWidth="1"/>
    <col min="2819" max="2820" width="29.7109375" style="125" customWidth="1"/>
    <col min="2821" max="3072" width="9.140625" style="125"/>
    <col min="3073" max="3073" width="5.140625" style="125" bestFit="1" customWidth="1"/>
    <col min="3074" max="3074" width="22.42578125" style="125" customWidth="1"/>
    <col min="3075" max="3076" width="29.7109375" style="125" customWidth="1"/>
    <col min="3077" max="3328" width="9.140625" style="125"/>
    <col min="3329" max="3329" width="5.140625" style="125" bestFit="1" customWidth="1"/>
    <col min="3330" max="3330" width="22.42578125" style="125" customWidth="1"/>
    <col min="3331" max="3332" width="29.7109375" style="125" customWidth="1"/>
    <col min="3333" max="3584" width="9.140625" style="125"/>
    <col min="3585" max="3585" width="5.140625" style="125" bestFit="1" customWidth="1"/>
    <col min="3586" max="3586" width="22.42578125" style="125" customWidth="1"/>
    <col min="3587" max="3588" width="29.7109375" style="125" customWidth="1"/>
    <col min="3589" max="3840" width="9.140625" style="125"/>
    <col min="3841" max="3841" width="5.140625" style="125" bestFit="1" customWidth="1"/>
    <col min="3842" max="3842" width="22.42578125" style="125" customWidth="1"/>
    <col min="3843" max="3844" width="29.7109375" style="125" customWidth="1"/>
    <col min="3845" max="4096" width="9.140625" style="125"/>
    <col min="4097" max="4097" width="5.140625" style="125" bestFit="1" customWidth="1"/>
    <col min="4098" max="4098" width="22.42578125" style="125" customWidth="1"/>
    <col min="4099" max="4100" width="29.7109375" style="125" customWidth="1"/>
    <col min="4101" max="4352" width="9.140625" style="125"/>
    <col min="4353" max="4353" width="5.140625" style="125" bestFit="1" customWidth="1"/>
    <col min="4354" max="4354" width="22.42578125" style="125" customWidth="1"/>
    <col min="4355" max="4356" width="29.7109375" style="125" customWidth="1"/>
    <col min="4357" max="4608" width="9.140625" style="125"/>
    <col min="4609" max="4609" width="5.140625" style="125" bestFit="1" customWidth="1"/>
    <col min="4610" max="4610" width="22.42578125" style="125" customWidth="1"/>
    <col min="4611" max="4612" width="29.7109375" style="125" customWidth="1"/>
    <col min="4613" max="4864" width="9.140625" style="125"/>
    <col min="4865" max="4865" width="5.140625" style="125" bestFit="1" customWidth="1"/>
    <col min="4866" max="4866" width="22.42578125" style="125" customWidth="1"/>
    <col min="4867" max="4868" width="29.7109375" style="125" customWidth="1"/>
    <col min="4869" max="5120" width="9.140625" style="125"/>
    <col min="5121" max="5121" width="5.140625" style="125" bestFit="1" customWidth="1"/>
    <col min="5122" max="5122" width="22.42578125" style="125" customWidth="1"/>
    <col min="5123" max="5124" width="29.7109375" style="125" customWidth="1"/>
    <col min="5125" max="5376" width="9.140625" style="125"/>
    <col min="5377" max="5377" width="5.140625" style="125" bestFit="1" customWidth="1"/>
    <col min="5378" max="5378" width="22.42578125" style="125" customWidth="1"/>
    <col min="5379" max="5380" width="29.7109375" style="125" customWidth="1"/>
    <col min="5381" max="5632" width="9.140625" style="125"/>
    <col min="5633" max="5633" width="5.140625" style="125" bestFit="1" customWidth="1"/>
    <col min="5634" max="5634" width="22.42578125" style="125" customWidth="1"/>
    <col min="5635" max="5636" width="29.7109375" style="125" customWidth="1"/>
    <col min="5637" max="5888" width="9.140625" style="125"/>
    <col min="5889" max="5889" width="5.140625" style="125" bestFit="1" customWidth="1"/>
    <col min="5890" max="5890" width="22.42578125" style="125" customWidth="1"/>
    <col min="5891" max="5892" width="29.7109375" style="125" customWidth="1"/>
    <col min="5893" max="6144" width="9.140625" style="125"/>
    <col min="6145" max="6145" width="5.140625" style="125" bestFit="1" customWidth="1"/>
    <col min="6146" max="6146" width="22.42578125" style="125" customWidth="1"/>
    <col min="6147" max="6148" width="29.7109375" style="125" customWidth="1"/>
    <col min="6149" max="6400" width="9.140625" style="125"/>
    <col min="6401" max="6401" width="5.140625" style="125" bestFit="1" customWidth="1"/>
    <col min="6402" max="6402" width="22.42578125" style="125" customWidth="1"/>
    <col min="6403" max="6404" width="29.7109375" style="125" customWidth="1"/>
    <col min="6405" max="6656" width="9.140625" style="125"/>
    <col min="6657" max="6657" width="5.140625" style="125" bestFit="1" customWidth="1"/>
    <col min="6658" max="6658" width="22.42578125" style="125" customWidth="1"/>
    <col min="6659" max="6660" width="29.7109375" style="125" customWidth="1"/>
    <col min="6661" max="6912" width="9.140625" style="125"/>
    <col min="6913" max="6913" width="5.140625" style="125" bestFit="1" customWidth="1"/>
    <col min="6914" max="6914" width="22.42578125" style="125" customWidth="1"/>
    <col min="6915" max="6916" width="29.7109375" style="125" customWidth="1"/>
    <col min="6917" max="7168" width="9.140625" style="125"/>
    <col min="7169" max="7169" width="5.140625" style="125" bestFit="1" customWidth="1"/>
    <col min="7170" max="7170" width="22.42578125" style="125" customWidth="1"/>
    <col min="7171" max="7172" width="29.7109375" style="125" customWidth="1"/>
    <col min="7173" max="7424" width="9.140625" style="125"/>
    <col min="7425" max="7425" width="5.140625" style="125" bestFit="1" customWidth="1"/>
    <col min="7426" max="7426" width="22.42578125" style="125" customWidth="1"/>
    <col min="7427" max="7428" width="29.7109375" style="125" customWidth="1"/>
    <col min="7429" max="7680" width="9.140625" style="125"/>
    <col min="7681" max="7681" width="5.140625" style="125" bestFit="1" customWidth="1"/>
    <col min="7682" max="7682" width="22.42578125" style="125" customWidth="1"/>
    <col min="7683" max="7684" width="29.7109375" style="125" customWidth="1"/>
    <col min="7685" max="7936" width="9.140625" style="125"/>
    <col min="7937" max="7937" width="5.140625" style="125" bestFit="1" customWidth="1"/>
    <col min="7938" max="7938" width="22.42578125" style="125" customWidth="1"/>
    <col min="7939" max="7940" width="29.7109375" style="125" customWidth="1"/>
    <col min="7941" max="8192" width="9.140625" style="125"/>
    <col min="8193" max="8193" width="5.140625" style="125" bestFit="1" customWidth="1"/>
    <col min="8194" max="8194" width="22.42578125" style="125" customWidth="1"/>
    <col min="8195" max="8196" width="29.7109375" style="125" customWidth="1"/>
    <col min="8197" max="8448" width="9.140625" style="125"/>
    <col min="8449" max="8449" width="5.140625" style="125" bestFit="1" customWidth="1"/>
    <col min="8450" max="8450" width="22.42578125" style="125" customWidth="1"/>
    <col min="8451" max="8452" width="29.7109375" style="125" customWidth="1"/>
    <col min="8453" max="8704" width="9.140625" style="125"/>
    <col min="8705" max="8705" width="5.140625" style="125" bestFit="1" customWidth="1"/>
    <col min="8706" max="8706" width="22.42578125" style="125" customWidth="1"/>
    <col min="8707" max="8708" width="29.7109375" style="125" customWidth="1"/>
    <col min="8709" max="8960" width="9.140625" style="125"/>
    <col min="8961" max="8961" width="5.140625" style="125" bestFit="1" customWidth="1"/>
    <col min="8962" max="8962" width="22.42578125" style="125" customWidth="1"/>
    <col min="8963" max="8964" width="29.7109375" style="125" customWidth="1"/>
    <col min="8965" max="9216" width="9.140625" style="125"/>
    <col min="9217" max="9217" width="5.140625" style="125" bestFit="1" customWidth="1"/>
    <col min="9218" max="9218" width="22.42578125" style="125" customWidth="1"/>
    <col min="9219" max="9220" width="29.7109375" style="125" customWidth="1"/>
    <col min="9221" max="9472" width="9.140625" style="125"/>
    <col min="9473" max="9473" width="5.140625" style="125" bestFit="1" customWidth="1"/>
    <col min="9474" max="9474" width="22.42578125" style="125" customWidth="1"/>
    <col min="9475" max="9476" width="29.7109375" style="125" customWidth="1"/>
    <col min="9477" max="9728" width="9.140625" style="125"/>
    <col min="9729" max="9729" width="5.140625" style="125" bestFit="1" customWidth="1"/>
    <col min="9730" max="9730" width="22.42578125" style="125" customWidth="1"/>
    <col min="9731" max="9732" width="29.7109375" style="125" customWidth="1"/>
    <col min="9733" max="9984" width="9.140625" style="125"/>
    <col min="9985" max="9985" width="5.140625" style="125" bestFit="1" customWidth="1"/>
    <col min="9986" max="9986" width="22.42578125" style="125" customWidth="1"/>
    <col min="9987" max="9988" width="29.7109375" style="125" customWidth="1"/>
    <col min="9989" max="10240" width="9.140625" style="125"/>
    <col min="10241" max="10241" width="5.140625" style="125" bestFit="1" customWidth="1"/>
    <col min="10242" max="10242" width="22.42578125" style="125" customWidth="1"/>
    <col min="10243" max="10244" width="29.7109375" style="125" customWidth="1"/>
    <col min="10245" max="10496" width="9.140625" style="125"/>
    <col min="10497" max="10497" width="5.140625" style="125" bestFit="1" customWidth="1"/>
    <col min="10498" max="10498" width="22.42578125" style="125" customWidth="1"/>
    <col min="10499" max="10500" width="29.7109375" style="125" customWidth="1"/>
    <col min="10501" max="10752" width="9.140625" style="125"/>
    <col min="10753" max="10753" width="5.140625" style="125" bestFit="1" customWidth="1"/>
    <col min="10754" max="10754" width="22.42578125" style="125" customWidth="1"/>
    <col min="10755" max="10756" width="29.7109375" style="125" customWidth="1"/>
    <col min="10757" max="11008" width="9.140625" style="125"/>
    <col min="11009" max="11009" width="5.140625" style="125" bestFit="1" customWidth="1"/>
    <col min="11010" max="11010" width="22.42578125" style="125" customWidth="1"/>
    <col min="11011" max="11012" width="29.7109375" style="125" customWidth="1"/>
    <col min="11013" max="11264" width="9.140625" style="125"/>
    <col min="11265" max="11265" width="5.140625" style="125" bestFit="1" customWidth="1"/>
    <col min="11266" max="11266" width="22.42578125" style="125" customWidth="1"/>
    <col min="11267" max="11268" width="29.7109375" style="125" customWidth="1"/>
    <col min="11269" max="11520" width="9.140625" style="125"/>
    <col min="11521" max="11521" width="5.140625" style="125" bestFit="1" customWidth="1"/>
    <col min="11522" max="11522" width="22.42578125" style="125" customWidth="1"/>
    <col min="11523" max="11524" width="29.7109375" style="125" customWidth="1"/>
    <col min="11525" max="11776" width="9.140625" style="125"/>
    <col min="11777" max="11777" width="5.140625" style="125" bestFit="1" customWidth="1"/>
    <col min="11778" max="11778" width="22.42578125" style="125" customWidth="1"/>
    <col min="11779" max="11780" width="29.7109375" style="125" customWidth="1"/>
    <col min="11781" max="12032" width="9.140625" style="125"/>
    <col min="12033" max="12033" width="5.140625" style="125" bestFit="1" customWidth="1"/>
    <col min="12034" max="12034" width="22.42578125" style="125" customWidth="1"/>
    <col min="12035" max="12036" width="29.7109375" style="125" customWidth="1"/>
    <col min="12037" max="12288" width="9.140625" style="125"/>
    <col min="12289" max="12289" width="5.140625" style="125" bestFit="1" customWidth="1"/>
    <col min="12290" max="12290" width="22.42578125" style="125" customWidth="1"/>
    <col min="12291" max="12292" width="29.7109375" style="125" customWidth="1"/>
    <col min="12293" max="12544" width="9.140625" style="125"/>
    <col min="12545" max="12545" width="5.140625" style="125" bestFit="1" customWidth="1"/>
    <col min="12546" max="12546" width="22.42578125" style="125" customWidth="1"/>
    <col min="12547" max="12548" width="29.7109375" style="125" customWidth="1"/>
    <col min="12549" max="12800" width="9.140625" style="125"/>
    <col min="12801" max="12801" width="5.140625" style="125" bestFit="1" customWidth="1"/>
    <col min="12802" max="12802" width="22.42578125" style="125" customWidth="1"/>
    <col min="12803" max="12804" width="29.7109375" style="125" customWidth="1"/>
    <col min="12805" max="13056" width="9.140625" style="125"/>
    <col min="13057" max="13057" width="5.140625" style="125" bestFit="1" customWidth="1"/>
    <col min="13058" max="13058" width="22.42578125" style="125" customWidth="1"/>
    <col min="13059" max="13060" width="29.7109375" style="125" customWidth="1"/>
    <col min="13061" max="13312" width="9.140625" style="125"/>
    <col min="13313" max="13313" width="5.140625" style="125" bestFit="1" customWidth="1"/>
    <col min="13314" max="13314" width="22.42578125" style="125" customWidth="1"/>
    <col min="13315" max="13316" width="29.7109375" style="125" customWidth="1"/>
    <col min="13317" max="13568" width="9.140625" style="125"/>
    <col min="13569" max="13569" width="5.140625" style="125" bestFit="1" customWidth="1"/>
    <col min="13570" max="13570" width="22.42578125" style="125" customWidth="1"/>
    <col min="13571" max="13572" width="29.7109375" style="125" customWidth="1"/>
    <col min="13573" max="13824" width="9.140625" style="125"/>
    <col min="13825" max="13825" width="5.140625" style="125" bestFit="1" customWidth="1"/>
    <col min="13826" max="13826" width="22.42578125" style="125" customWidth="1"/>
    <col min="13827" max="13828" width="29.7109375" style="125" customWidth="1"/>
    <col min="13829" max="14080" width="9.140625" style="125"/>
    <col min="14081" max="14081" width="5.140625" style="125" bestFit="1" customWidth="1"/>
    <col min="14082" max="14082" width="22.42578125" style="125" customWidth="1"/>
    <col min="14083" max="14084" width="29.7109375" style="125" customWidth="1"/>
    <col min="14085" max="14336" width="9.140625" style="125"/>
    <col min="14337" max="14337" width="5.140625" style="125" bestFit="1" customWidth="1"/>
    <col min="14338" max="14338" width="22.42578125" style="125" customWidth="1"/>
    <col min="14339" max="14340" width="29.7109375" style="125" customWidth="1"/>
    <col min="14341" max="14592" width="9.140625" style="125"/>
    <col min="14593" max="14593" width="5.140625" style="125" bestFit="1" customWidth="1"/>
    <col min="14594" max="14594" width="22.42578125" style="125" customWidth="1"/>
    <col min="14595" max="14596" width="29.7109375" style="125" customWidth="1"/>
    <col min="14597" max="14848" width="9.140625" style="125"/>
    <col min="14849" max="14849" width="5.140625" style="125" bestFit="1" customWidth="1"/>
    <col min="14850" max="14850" width="22.42578125" style="125" customWidth="1"/>
    <col min="14851" max="14852" width="29.7109375" style="125" customWidth="1"/>
    <col min="14853" max="15104" width="9.140625" style="125"/>
    <col min="15105" max="15105" width="5.140625" style="125" bestFit="1" customWidth="1"/>
    <col min="15106" max="15106" width="22.42578125" style="125" customWidth="1"/>
    <col min="15107" max="15108" width="29.7109375" style="125" customWidth="1"/>
    <col min="15109" max="15360" width="9.140625" style="125"/>
    <col min="15361" max="15361" width="5.140625" style="125" bestFit="1" customWidth="1"/>
    <col min="15362" max="15362" width="22.42578125" style="125" customWidth="1"/>
    <col min="15363" max="15364" width="29.7109375" style="125" customWidth="1"/>
    <col min="15365" max="15616" width="9.140625" style="125"/>
    <col min="15617" max="15617" width="5.140625" style="125" bestFit="1" customWidth="1"/>
    <col min="15618" max="15618" width="22.42578125" style="125" customWidth="1"/>
    <col min="15619" max="15620" width="29.7109375" style="125" customWidth="1"/>
    <col min="15621" max="15872" width="9.140625" style="125"/>
    <col min="15873" max="15873" width="5.140625" style="125" bestFit="1" customWidth="1"/>
    <col min="15874" max="15874" width="22.42578125" style="125" customWidth="1"/>
    <col min="15875" max="15876" width="29.7109375" style="125" customWidth="1"/>
    <col min="15877" max="16128" width="9.140625" style="125"/>
    <col min="16129" max="16129" width="5.140625" style="125" bestFit="1" customWidth="1"/>
    <col min="16130" max="16130" width="22.42578125" style="125" customWidth="1"/>
    <col min="16131" max="16132" width="29.7109375" style="125" customWidth="1"/>
    <col min="16133" max="16384" width="9.140625" style="125"/>
  </cols>
  <sheetData>
    <row r="1" spans="1:10" ht="20.100000000000001" customHeight="1" x14ac:dyDescent="0.2">
      <c r="A1" s="250" t="s">
        <v>12</v>
      </c>
      <c r="B1" s="250"/>
    </row>
    <row r="2" spans="1:10" ht="30" customHeight="1" x14ac:dyDescent="0.2">
      <c r="A2" s="256" t="s">
        <v>94</v>
      </c>
      <c r="B2" s="256"/>
      <c r="C2" s="256"/>
      <c r="D2" s="256"/>
    </row>
    <row r="3" spans="1:10" ht="24.95" customHeight="1" x14ac:dyDescent="0.2">
      <c r="A3" s="251"/>
      <c r="B3" s="251"/>
      <c r="C3" s="251"/>
    </row>
    <row r="4" spans="1:10" ht="15" x14ac:dyDescent="0.25">
      <c r="A4" s="252" t="s">
        <v>13</v>
      </c>
      <c r="B4" s="252"/>
      <c r="C4" s="252"/>
      <c r="D4" s="252"/>
      <c r="E4" s="126"/>
      <c r="F4" s="126"/>
      <c r="G4" s="126"/>
      <c r="H4" s="126"/>
      <c r="I4" s="126"/>
      <c r="J4" s="126"/>
    </row>
    <row r="6" spans="1:10" s="127" customFormat="1" ht="15" customHeight="1" x14ac:dyDescent="0.25">
      <c r="A6" s="249" t="s">
        <v>1</v>
      </c>
      <c r="B6" s="249"/>
      <c r="C6" s="253"/>
      <c r="D6" s="253"/>
      <c r="F6" s="128"/>
    </row>
    <row r="7" spans="1:10" s="127" customFormat="1" ht="15" customHeight="1" x14ac:dyDescent="0.25">
      <c r="A7" s="249" t="s">
        <v>2</v>
      </c>
      <c r="B7" s="249"/>
      <c r="C7" s="254"/>
      <c r="D7" s="254"/>
    </row>
    <row r="8" spans="1:10" s="127" customFormat="1" ht="15" customHeight="1" x14ac:dyDescent="0.25">
      <c r="A8" s="249" t="s">
        <v>3</v>
      </c>
      <c r="B8" s="249"/>
      <c r="C8" s="257"/>
      <c r="D8" s="257"/>
    </row>
    <row r="9" spans="1:10" s="127" customFormat="1" ht="15" customHeight="1" x14ac:dyDescent="0.25">
      <c r="A9" s="249" t="s">
        <v>4</v>
      </c>
      <c r="B9" s="249"/>
      <c r="C9" s="257"/>
      <c r="D9" s="257"/>
    </row>
    <row r="10" spans="1:10" x14ac:dyDescent="0.2">
      <c r="A10" s="129"/>
      <c r="B10" s="129"/>
      <c r="C10" s="129"/>
    </row>
    <row r="11" spans="1:10" x14ac:dyDescent="0.2">
      <c r="A11" s="255" t="s">
        <v>14</v>
      </c>
      <c r="B11" s="255"/>
      <c r="C11" s="255"/>
      <c r="D11" s="126"/>
      <c r="E11" s="126"/>
      <c r="F11" s="126"/>
      <c r="G11" s="126"/>
      <c r="H11" s="126"/>
      <c r="I11" s="126"/>
      <c r="J11" s="126"/>
    </row>
    <row r="12" spans="1:10" s="127" customFormat="1" ht="15" customHeight="1" x14ac:dyDescent="0.25">
      <c r="A12" s="249" t="s">
        <v>5</v>
      </c>
      <c r="B12" s="249"/>
      <c r="C12" s="258"/>
      <c r="D12" s="258"/>
    </row>
    <row r="13" spans="1:10" s="127" customFormat="1" ht="15" customHeight="1" x14ac:dyDescent="0.25">
      <c r="A13" s="249" t="s">
        <v>6</v>
      </c>
      <c r="B13" s="249"/>
      <c r="C13" s="261"/>
      <c r="D13" s="261"/>
    </row>
    <row r="14" spans="1:10" s="127" customFormat="1" ht="15" customHeight="1" x14ac:dyDescent="0.25">
      <c r="A14" s="249" t="s">
        <v>7</v>
      </c>
      <c r="B14" s="249"/>
      <c r="C14" s="262"/>
      <c r="D14" s="262"/>
    </row>
    <row r="15" spans="1:10" x14ac:dyDescent="0.2">
      <c r="A15" s="129"/>
      <c r="B15" s="129"/>
      <c r="C15" s="129"/>
    </row>
    <row r="16" spans="1:10" x14ac:dyDescent="0.2">
      <c r="A16" s="255" t="s">
        <v>15</v>
      </c>
      <c r="B16" s="255"/>
      <c r="C16" s="255"/>
      <c r="D16" s="126"/>
      <c r="E16" s="126"/>
      <c r="F16" s="126"/>
      <c r="G16" s="126"/>
      <c r="H16" s="126"/>
      <c r="I16" s="126"/>
      <c r="J16" s="126"/>
    </row>
    <row r="17" spans="1:5" s="127" customFormat="1" ht="15" customHeight="1" x14ac:dyDescent="0.25">
      <c r="A17" s="249" t="s">
        <v>5</v>
      </c>
      <c r="B17" s="249"/>
      <c r="C17" s="258"/>
      <c r="D17" s="258"/>
    </row>
    <row r="18" spans="1:5" s="127" customFormat="1" ht="15" customHeight="1" x14ac:dyDescent="0.25">
      <c r="A18" s="249" t="s">
        <v>16</v>
      </c>
      <c r="B18" s="249"/>
      <c r="C18" s="261"/>
      <c r="D18" s="261"/>
    </row>
    <row r="19" spans="1:5" s="127" customFormat="1" ht="15" customHeight="1" x14ac:dyDescent="0.25">
      <c r="A19" s="249" t="s">
        <v>7</v>
      </c>
      <c r="B19" s="249"/>
      <c r="C19" s="262"/>
      <c r="D19" s="262"/>
    </row>
    <row r="20" spans="1:5" x14ac:dyDescent="0.2">
      <c r="B20" s="250"/>
      <c r="C20" s="250"/>
    </row>
    <row r="21" spans="1:5" s="130" customFormat="1" ht="15" customHeight="1" x14ac:dyDescent="0.2"/>
    <row r="22" spans="1:5" s="130" customFormat="1" ht="15" customHeight="1" x14ac:dyDescent="0.2"/>
    <row r="23" spans="1:5" s="127" customFormat="1" x14ac:dyDescent="0.25">
      <c r="A23" s="127" t="s">
        <v>8</v>
      </c>
      <c r="B23" s="131"/>
      <c r="C23" s="132"/>
    </row>
    <row r="24" spans="1:5" s="127" customFormat="1" x14ac:dyDescent="0.25">
      <c r="A24" s="127" t="s">
        <v>17</v>
      </c>
      <c r="B24" s="133"/>
      <c r="C24" s="132"/>
    </row>
    <row r="27" spans="1:5" ht="21.75" customHeight="1" x14ac:dyDescent="0.2">
      <c r="C27" s="122" t="s">
        <v>87</v>
      </c>
      <c r="D27" s="123"/>
    </row>
    <row r="28" spans="1:5" ht="45" customHeight="1" x14ac:dyDescent="0.2">
      <c r="D28" s="134" t="s">
        <v>79</v>
      </c>
    </row>
    <row r="30" spans="1:5" x14ac:dyDescent="0.2">
      <c r="A30" s="259" t="s">
        <v>10</v>
      </c>
      <c r="B30" s="259"/>
      <c r="C30" s="18"/>
    </row>
    <row r="31" spans="1:5" s="130" customFormat="1" ht="12" customHeight="1" x14ac:dyDescent="0.2">
      <c r="A31" s="135"/>
      <c r="B31" s="260" t="s">
        <v>11</v>
      </c>
      <c r="C31" s="260"/>
      <c r="D31" s="136"/>
      <c r="E31" s="137"/>
    </row>
    <row r="32" spans="1:5" x14ac:dyDescent="0.2">
      <c r="A32" s="18"/>
      <c r="B32" s="18"/>
      <c r="C32" s="18"/>
    </row>
    <row r="98" spans="4:4" x14ac:dyDescent="0.2">
      <c r="D98" s="125" t="str">
        <f>IF('Príloha č. 1'!C8="","",'Príloha č. 1'!C8:D8)</f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9">
    <mergeCell ref="B20:C20"/>
    <mergeCell ref="A30:B30"/>
    <mergeCell ref="B31:C31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1:B31 B23:B24 C6:D9 C12:D14 C17:D19 D27">
    <cfRule type="containsBlanks" dxfId="16" priority="7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230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294" t="s">
        <v>12</v>
      </c>
      <c r="B1" s="294"/>
      <c r="C1" s="229"/>
    </row>
    <row r="2" spans="1:20" ht="15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20" ht="15" customHeight="1" x14ac:dyDescent="0.2">
      <c r="A3" s="356"/>
      <c r="B3" s="356"/>
      <c r="C3" s="230"/>
    </row>
    <row r="4" spans="1:20" s="2" customFormat="1" ht="22.5" customHeight="1" x14ac:dyDescent="0.25">
      <c r="A4" s="358" t="s">
        <v>93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</row>
    <row r="5" spans="1:20" ht="24.75" customHeight="1" x14ac:dyDescent="0.2">
      <c r="A5" s="357" t="s">
        <v>96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N5" s="230"/>
      <c r="O5" s="230"/>
      <c r="T5" s="230"/>
    </row>
    <row r="6" spans="1:20" s="16" customFormat="1" ht="27.75" customHeight="1" thickBot="1" x14ac:dyDescent="0.25">
      <c r="A6" s="354" t="s">
        <v>132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</row>
    <row r="7" spans="1:20" s="3" customFormat="1" ht="24.75" customHeight="1" x14ac:dyDescent="0.25">
      <c r="A7" s="344" t="s">
        <v>39</v>
      </c>
      <c r="B7" s="346" t="s">
        <v>48</v>
      </c>
      <c r="C7" s="348" t="s">
        <v>49</v>
      </c>
      <c r="D7" s="350" t="s">
        <v>45</v>
      </c>
      <c r="E7" s="350" t="s">
        <v>47</v>
      </c>
      <c r="F7" s="352" t="s">
        <v>46</v>
      </c>
      <c r="G7" s="348" t="s">
        <v>51</v>
      </c>
      <c r="H7" s="330" t="s">
        <v>44</v>
      </c>
      <c r="I7" s="332" t="s">
        <v>58</v>
      </c>
      <c r="J7" s="333"/>
      <c r="K7" s="334"/>
      <c r="L7" s="335" t="s">
        <v>83</v>
      </c>
    </row>
    <row r="8" spans="1:20" s="3" customFormat="1" ht="64.5" customHeight="1" x14ac:dyDescent="0.25">
      <c r="A8" s="345"/>
      <c r="B8" s="347"/>
      <c r="C8" s="349"/>
      <c r="D8" s="351"/>
      <c r="E8" s="351"/>
      <c r="F8" s="353"/>
      <c r="G8" s="349"/>
      <c r="H8" s="331"/>
      <c r="I8" s="4" t="s">
        <v>41</v>
      </c>
      <c r="J8" s="5" t="s">
        <v>61</v>
      </c>
      <c r="K8" s="74" t="s">
        <v>42</v>
      </c>
      <c r="L8" s="336"/>
    </row>
    <row r="9" spans="1:20" s="7" customFormat="1" ht="12" customHeight="1" x14ac:dyDescent="0.25">
      <c r="A9" s="213" t="s">
        <v>26</v>
      </c>
      <c r="B9" s="214" t="s">
        <v>27</v>
      </c>
      <c r="C9" s="214" t="s">
        <v>28</v>
      </c>
      <c r="D9" s="215" t="s">
        <v>29</v>
      </c>
      <c r="E9" s="216" t="s">
        <v>30</v>
      </c>
      <c r="F9" s="217" t="s">
        <v>31</v>
      </c>
      <c r="G9" s="220" t="s">
        <v>32</v>
      </c>
      <c r="H9" s="220" t="s">
        <v>33</v>
      </c>
      <c r="I9" s="218" t="s">
        <v>34</v>
      </c>
      <c r="J9" s="27" t="s">
        <v>35</v>
      </c>
      <c r="K9" s="219" t="s">
        <v>50</v>
      </c>
      <c r="L9" s="225" t="s">
        <v>52</v>
      </c>
    </row>
    <row r="10" spans="1:20" s="8" customFormat="1" ht="29.1" customHeight="1" x14ac:dyDescent="0.25">
      <c r="A10" s="31"/>
      <c r="B10" s="51"/>
      <c r="C10" s="54"/>
      <c r="D10" s="32"/>
      <c r="E10" s="338"/>
      <c r="F10" s="38"/>
      <c r="G10" s="210"/>
      <c r="H10" s="33" t="s">
        <v>38</v>
      </c>
      <c r="I10" s="44"/>
      <c r="J10" s="57"/>
      <c r="K10" s="62"/>
      <c r="L10" s="341">
        <v>20</v>
      </c>
    </row>
    <row r="11" spans="1:20" s="8" customFormat="1" ht="29.1" customHeight="1" x14ac:dyDescent="0.25">
      <c r="A11" s="60"/>
      <c r="B11" s="52"/>
      <c r="C11" s="55"/>
      <c r="D11" s="34"/>
      <c r="E11" s="339"/>
      <c r="F11" s="39"/>
      <c r="G11" s="211"/>
      <c r="H11" s="35"/>
      <c r="I11" s="49"/>
      <c r="J11" s="58"/>
      <c r="K11" s="75"/>
      <c r="L11" s="342"/>
    </row>
    <row r="12" spans="1:20" s="8" customFormat="1" ht="29.1" customHeight="1" thickBot="1" x14ac:dyDescent="0.3">
      <c r="A12" s="61"/>
      <c r="B12" s="53"/>
      <c r="C12" s="56"/>
      <c r="D12" s="36"/>
      <c r="E12" s="340"/>
      <c r="F12" s="40"/>
      <c r="G12" s="212"/>
      <c r="H12" s="37"/>
      <c r="I12" s="50"/>
      <c r="J12" s="59"/>
      <c r="K12" s="76"/>
      <c r="L12" s="343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37" t="s">
        <v>85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8" customFormat="1" ht="20.100000000000001" customHeight="1" x14ac:dyDescent="0.25">
      <c r="A16" s="304" t="s">
        <v>37</v>
      </c>
      <c r="B16" s="304"/>
      <c r="C16" s="304"/>
      <c r="D16" s="304"/>
      <c r="E16" s="304"/>
      <c r="F16" s="304"/>
      <c r="G16" s="304"/>
      <c r="H16" s="304"/>
      <c r="I16" s="304"/>
      <c r="J16" s="304"/>
    </row>
    <row r="17" spans="1:11" s="118" customFormat="1" ht="20.100000000000001" customHeigh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</row>
    <row r="18" spans="1:11" s="16" customFormat="1" ht="15" customHeight="1" x14ac:dyDescent="0.25">
      <c r="A18" s="305" t="s">
        <v>1</v>
      </c>
      <c r="B18" s="305"/>
      <c r="C18" s="313" t="str">
        <f>IF('Príloha č. 1'!$C$6="","",'Príloha č. 1'!$C$6)</f>
        <v/>
      </c>
      <c r="D18" s="313"/>
      <c r="E18" s="24"/>
      <c r="F18" s="24"/>
      <c r="I18" s="17"/>
    </row>
    <row r="19" spans="1:11" s="16" customFormat="1" ht="15" customHeight="1" x14ac:dyDescent="0.25">
      <c r="A19" s="307" t="s">
        <v>2</v>
      </c>
      <c r="B19" s="307"/>
      <c r="C19" s="307" t="str">
        <f>IF('Príloha č. 1'!$C$7="","",'Príloha č. 1'!$C$7)</f>
        <v/>
      </c>
      <c r="D19" s="307"/>
      <c r="E19" s="8"/>
      <c r="F19" s="8"/>
    </row>
    <row r="20" spans="1:11" s="16" customFormat="1" ht="15" customHeight="1" x14ac:dyDescent="0.25">
      <c r="A20" s="307" t="s">
        <v>3</v>
      </c>
      <c r="B20" s="307"/>
      <c r="C20" s="309" t="str">
        <f>IF('Príloha č. 1'!C8:D8="","",'Príloha č. 1'!C8:D8)</f>
        <v/>
      </c>
      <c r="D20" s="309"/>
      <c r="E20" s="8"/>
      <c r="F20" s="8"/>
    </row>
    <row r="21" spans="1:11" s="16" customFormat="1" ht="15" customHeight="1" x14ac:dyDescent="0.25">
      <c r="A21" s="307" t="s">
        <v>4</v>
      </c>
      <c r="B21" s="307"/>
      <c r="C21" s="309" t="str">
        <f>IF('Príloha č. 1'!C8:D8="","",'Príloha č. 1'!C8:D8)</f>
        <v/>
      </c>
      <c r="D21" s="309"/>
      <c r="E21" s="8"/>
      <c r="F21" s="8"/>
    </row>
    <row r="24" spans="1:11" ht="15" customHeight="1" x14ac:dyDescent="0.2">
      <c r="A24" s="1" t="s">
        <v>8</v>
      </c>
      <c r="B24" s="124" t="str">
        <f>IF('Príloha č. 1'!B23:B23="","",'Príloha č. 1'!B23:B23)</f>
        <v/>
      </c>
      <c r="C24" s="230"/>
      <c r="F24" s="1"/>
      <c r="G24" s="1"/>
    </row>
    <row r="25" spans="1:11" ht="15" customHeight="1" x14ac:dyDescent="0.2">
      <c r="A25" s="1" t="s">
        <v>9</v>
      </c>
      <c r="B25" s="121" t="str">
        <f>IF('Príloha č. 1'!B24:B24="","",'Príloha č. 1'!B24:B24)</f>
        <v/>
      </c>
      <c r="C25" s="230"/>
      <c r="F25" s="1"/>
      <c r="G25" s="1"/>
    </row>
    <row r="26" spans="1:11" ht="39.950000000000003" customHeight="1" x14ac:dyDescent="0.2">
      <c r="D26" s="329"/>
      <c r="E26" s="329"/>
      <c r="F26" s="329"/>
      <c r="G26" s="229"/>
      <c r="J26" s="45"/>
      <c r="K26" s="231"/>
    </row>
    <row r="27" spans="1:11" ht="18.75" customHeight="1" x14ac:dyDescent="0.2">
      <c r="C27" s="122" t="s">
        <v>87</v>
      </c>
      <c r="D27" s="314" t="str">
        <f>IF('Príloha č. 1'!D27="","",'Príloha č. 1'!D27)</f>
        <v/>
      </c>
      <c r="E27" s="314"/>
      <c r="F27" s="314"/>
      <c r="G27" s="229"/>
      <c r="J27" s="45"/>
      <c r="K27" s="231"/>
    </row>
    <row r="28" spans="1:11" ht="45" customHeight="1" x14ac:dyDescent="0.2">
      <c r="D28" s="310" t="s">
        <v>82</v>
      </c>
      <c r="E28" s="310"/>
      <c r="F28" s="310"/>
      <c r="G28" s="102"/>
      <c r="H28" s="102"/>
      <c r="J28" s="311"/>
      <c r="K28" s="311"/>
    </row>
    <row r="29" spans="1:11" s="18" customFormat="1" x14ac:dyDescent="0.2">
      <c r="A29" s="259" t="s">
        <v>10</v>
      </c>
      <c r="B29" s="259"/>
      <c r="C29" s="226"/>
      <c r="D29" s="21"/>
      <c r="E29" s="230"/>
      <c r="F29" s="230"/>
      <c r="G29" s="230"/>
    </row>
    <row r="30" spans="1:11" s="23" customFormat="1" ht="12" customHeight="1" x14ac:dyDescent="0.2">
      <c r="A30" s="19"/>
      <c r="B30" s="227" t="s">
        <v>11</v>
      </c>
      <c r="C30" s="227"/>
      <c r="D30" s="7"/>
      <c r="E30" s="230"/>
      <c r="F30" s="230"/>
      <c r="G30" s="230"/>
      <c r="H30" s="21"/>
    </row>
  </sheetData>
  <mergeCells count="33">
    <mergeCell ref="D28:F28"/>
    <mergeCell ref="J28:K28"/>
    <mergeCell ref="A29:B29"/>
    <mergeCell ref="A20:B20"/>
    <mergeCell ref="C20:D20"/>
    <mergeCell ref="A21:B21"/>
    <mergeCell ref="C21:D21"/>
    <mergeCell ref="D26:F26"/>
    <mergeCell ref="D27:F27"/>
    <mergeCell ref="A14:K14"/>
    <mergeCell ref="A16:J16"/>
    <mergeCell ref="A18:B18"/>
    <mergeCell ref="C18:D18"/>
    <mergeCell ref="A19:B19"/>
    <mergeCell ref="C19:D19"/>
    <mergeCell ref="G7:G8"/>
    <mergeCell ref="H7:H8"/>
    <mergeCell ref="I7:K7"/>
    <mergeCell ref="L7:L8"/>
    <mergeCell ref="E10:E12"/>
    <mergeCell ref="L10:L12"/>
    <mergeCell ref="F7:F8"/>
    <mergeCell ref="A7:A8"/>
    <mergeCell ref="B7:B8"/>
    <mergeCell ref="C7:C8"/>
    <mergeCell ref="D7:D8"/>
    <mergeCell ref="E7:E8"/>
    <mergeCell ref="A6:K6"/>
    <mergeCell ref="A1:B1"/>
    <mergeCell ref="A2:K2"/>
    <mergeCell ref="A3:B3"/>
    <mergeCell ref="A4:L4"/>
    <mergeCell ref="A5:K5"/>
  </mergeCells>
  <conditionalFormatting sqref="D27:F27 B24:B25 C18:D21">
    <cfRule type="containsBlanks" dxfId="5" priority="4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M3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75" customWidth="1"/>
    <col min="2" max="2" width="26.7109375" style="175" customWidth="1"/>
    <col min="3" max="3" width="23.85546875" style="175" customWidth="1"/>
    <col min="4" max="4" width="18.5703125" style="175" customWidth="1"/>
    <col min="5" max="5" width="14.85546875" style="175" customWidth="1"/>
    <col min="6" max="6" width="16.5703125" style="175" customWidth="1"/>
    <col min="7" max="16384" width="9.140625" style="175"/>
  </cols>
  <sheetData>
    <row r="1" spans="1:13" ht="12.75" x14ac:dyDescent="0.25">
      <c r="A1" s="367" t="s">
        <v>12</v>
      </c>
      <c r="B1" s="368"/>
      <c r="C1" s="174"/>
      <c r="D1" s="174"/>
      <c r="E1" s="174"/>
      <c r="F1" s="174"/>
    </row>
    <row r="2" spans="1:13" ht="15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3" ht="24.95" customHeight="1" x14ac:dyDescent="0.2">
      <c r="A3" s="369"/>
      <c r="B3" s="369"/>
      <c r="C3" s="369"/>
      <c r="D3" s="369"/>
      <c r="E3" s="369"/>
      <c r="F3" s="369"/>
    </row>
    <row r="4" spans="1:13" ht="18.75" x14ac:dyDescent="0.3">
      <c r="A4" s="370" t="s">
        <v>69</v>
      </c>
      <c r="B4" s="370"/>
      <c r="C4" s="370"/>
      <c r="D4" s="370"/>
      <c r="E4" s="370"/>
      <c r="F4" s="370"/>
      <c r="G4" s="176"/>
      <c r="H4" s="176"/>
      <c r="I4" s="176"/>
      <c r="J4" s="176"/>
      <c r="K4" s="176"/>
      <c r="L4" s="176"/>
      <c r="M4" s="176"/>
    </row>
    <row r="5" spans="1:13" x14ac:dyDescent="0.2">
      <c r="A5" s="177"/>
      <c r="B5" s="177"/>
      <c r="C5" s="177"/>
      <c r="D5" s="177"/>
      <c r="E5" s="177"/>
      <c r="F5" s="177"/>
    </row>
    <row r="6" spans="1:13" ht="17.25" customHeight="1" x14ac:dyDescent="0.2">
      <c r="A6" s="364" t="s">
        <v>70</v>
      </c>
      <c r="B6" s="364"/>
      <c r="C6" s="364"/>
      <c r="D6" s="364"/>
      <c r="E6" s="364"/>
      <c r="F6" s="364"/>
    </row>
    <row r="7" spans="1:13" ht="17.25" customHeight="1" x14ac:dyDescent="0.2">
      <c r="A7" s="178"/>
      <c r="B7" s="365" t="s">
        <v>71</v>
      </c>
      <c r="C7" s="365"/>
      <c r="D7" s="365"/>
      <c r="E7" s="178"/>
      <c r="F7" s="178"/>
    </row>
    <row r="8" spans="1:13" ht="9.9499999999999993" customHeight="1" thickBot="1" x14ac:dyDescent="0.25">
      <c r="A8" s="178"/>
      <c r="B8" s="178"/>
      <c r="C8" s="178"/>
      <c r="D8" s="178"/>
      <c r="E8" s="178"/>
      <c r="F8" s="178"/>
    </row>
    <row r="9" spans="1:13" ht="90.75" customHeight="1" x14ac:dyDescent="0.2">
      <c r="A9" s="179" t="s">
        <v>36</v>
      </c>
      <c r="B9" s="180" t="s">
        <v>72</v>
      </c>
      <c r="C9" s="180" t="s">
        <v>73</v>
      </c>
      <c r="D9" s="180" t="s">
        <v>56</v>
      </c>
      <c r="E9" s="181" t="s">
        <v>74</v>
      </c>
      <c r="F9" s="182" t="s">
        <v>75</v>
      </c>
    </row>
    <row r="10" spans="1:13" ht="15" customHeight="1" x14ac:dyDescent="0.2">
      <c r="A10" s="183" t="s">
        <v>26</v>
      </c>
      <c r="B10" s="184" t="s">
        <v>27</v>
      </c>
      <c r="C10" s="184" t="s">
        <v>28</v>
      </c>
      <c r="D10" s="184" t="s">
        <v>29</v>
      </c>
      <c r="E10" s="184" t="s">
        <v>30</v>
      </c>
      <c r="F10" s="185" t="s">
        <v>31</v>
      </c>
    </row>
    <row r="11" spans="1:13" ht="24.95" customHeight="1" x14ac:dyDescent="0.2">
      <c r="A11" s="186"/>
      <c r="B11" s="187"/>
      <c r="C11" s="188"/>
      <c r="D11" s="189"/>
      <c r="E11" s="190"/>
      <c r="F11" s="191"/>
    </row>
    <row r="12" spans="1:13" ht="24.95" customHeight="1" x14ac:dyDescent="0.2">
      <c r="A12" s="186"/>
      <c r="B12" s="187"/>
      <c r="C12" s="188"/>
      <c r="D12" s="189"/>
      <c r="E12" s="190"/>
      <c r="F12" s="191"/>
    </row>
    <row r="13" spans="1:13" s="192" customFormat="1" ht="24.95" customHeight="1" x14ac:dyDescent="0.25">
      <c r="A13" s="186"/>
      <c r="B13" s="187"/>
      <c r="C13" s="188"/>
      <c r="D13" s="189"/>
      <c r="E13" s="190"/>
      <c r="F13" s="191"/>
    </row>
    <row r="14" spans="1:13" s="192" customFormat="1" ht="24.95" customHeight="1" thickBot="1" x14ac:dyDescent="0.3">
      <c r="A14" s="193"/>
      <c r="B14" s="194"/>
      <c r="C14" s="195"/>
      <c r="D14" s="196"/>
      <c r="E14" s="197"/>
      <c r="F14" s="198"/>
    </row>
    <row r="15" spans="1:13" s="192" customFormat="1" ht="15" customHeight="1" x14ac:dyDescent="0.25">
      <c r="A15" s="362"/>
      <c r="B15" s="362"/>
      <c r="C15" s="362"/>
      <c r="D15" s="362"/>
      <c r="E15" s="362"/>
      <c r="F15" s="362"/>
    </row>
    <row r="16" spans="1:13" s="200" customFormat="1" ht="49.5" customHeight="1" x14ac:dyDescent="0.25">
      <c r="A16" s="363" t="s">
        <v>76</v>
      </c>
      <c r="B16" s="363"/>
      <c r="C16" s="363"/>
      <c r="D16" s="363"/>
      <c r="E16" s="363"/>
      <c r="F16" s="363"/>
      <c r="G16" s="199"/>
      <c r="H16" s="199"/>
      <c r="I16" s="199"/>
      <c r="J16" s="199"/>
      <c r="K16" s="199"/>
      <c r="L16" s="199"/>
      <c r="M16" s="199"/>
    </row>
    <row r="17" spans="1:13" s="200" customFormat="1" ht="9.9499999999999993" customHeight="1" x14ac:dyDescent="0.25">
      <c r="A17" s="201"/>
      <c r="B17" s="363"/>
      <c r="C17" s="363"/>
      <c r="D17" s="363"/>
      <c r="E17" s="363"/>
      <c r="F17" s="363"/>
      <c r="G17" s="202"/>
      <c r="H17" s="202"/>
      <c r="I17" s="202"/>
      <c r="J17" s="202"/>
      <c r="K17" s="202"/>
      <c r="L17" s="202"/>
      <c r="M17" s="202"/>
    </row>
    <row r="18" spans="1:13" s="200" customFormat="1" ht="20.100000000000001" customHeight="1" x14ac:dyDescent="0.25">
      <c r="A18" s="364" t="s">
        <v>77</v>
      </c>
      <c r="B18" s="364"/>
      <c r="C18" s="364"/>
      <c r="D18" s="364"/>
      <c r="E18" s="364"/>
      <c r="F18" s="364"/>
      <c r="G18" s="202"/>
      <c r="H18" s="202"/>
      <c r="I18" s="202"/>
      <c r="J18" s="202"/>
      <c r="K18" s="202"/>
      <c r="L18" s="202"/>
      <c r="M18" s="202"/>
    </row>
    <row r="19" spans="1:13" s="200" customFormat="1" ht="20.100000000000001" customHeight="1" x14ac:dyDescent="0.25">
      <c r="A19" s="178"/>
      <c r="B19" s="365" t="s">
        <v>78</v>
      </c>
      <c r="C19" s="365"/>
      <c r="D19" s="365"/>
      <c r="E19" s="365"/>
      <c r="F19" s="365"/>
      <c r="G19" s="202"/>
      <c r="H19" s="202"/>
      <c r="I19" s="202"/>
      <c r="J19" s="202"/>
      <c r="K19" s="202"/>
      <c r="L19" s="202"/>
      <c r="M19" s="202"/>
    </row>
    <row r="20" spans="1:13" s="200" customFormat="1" ht="20.100000000000001" customHeight="1" x14ac:dyDescent="0.25">
      <c r="A20" s="201"/>
      <c r="B20" s="203"/>
      <c r="C20" s="203"/>
      <c r="D20" s="203"/>
      <c r="E20" s="203"/>
      <c r="F20" s="203"/>
      <c r="G20" s="202"/>
      <c r="H20" s="202"/>
      <c r="I20" s="202"/>
      <c r="J20" s="202"/>
      <c r="K20" s="202"/>
      <c r="L20" s="202"/>
      <c r="M20" s="202"/>
    </row>
    <row r="21" spans="1:13" ht="15" customHeight="1" x14ac:dyDescent="0.2">
      <c r="A21" s="201"/>
      <c r="B21" s="203"/>
      <c r="C21" s="203"/>
      <c r="D21" s="203"/>
      <c r="E21" s="203"/>
      <c r="F21" s="203"/>
    </row>
    <row r="22" spans="1:13" s="84" customFormat="1" ht="15" customHeight="1" x14ac:dyDescent="0.25">
      <c r="A22" s="201"/>
      <c r="B22" s="203"/>
      <c r="C22" s="203"/>
      <c r="D22" s="203"/>
      <c r="E22" s="203"/>
      <c r="F22" s="203"/>
    </row>
    <row r="23" spans="1:13" s="84" customFormat="1" ht="15" customHeight="1" x14ac:dyDescent="0.25"/>
    <row r="24" spans="1:13" s="84" customFormat="1" ht="15" x14ac:dyDescent="0.25">
      <c r="A24" s="84" t="s">
        <v>8</v>
      </c>
      <c r="B24" s="366" t="str">
        <f>IF('Príloha č. 1'!B23:B23="","",'Príloha č. 1'!B23:B23)</f>
        <v/>
      </c>
      <c r="C24" s="366"/>
    </row>
    <row r="25" spans="1:13" s="84" customFormat="1" ht="15" customHeight="1" x14ac:dyDescent="0.25">
      <c r="A25" s="84" t="s">
        <v>9</v>
      </c>
      <c r="B25" s="371" t="str">
        <f>IF('Príloha č. 1'!B24:B24="","",'Príloha č. 1'!B24:B24)</f>
        <v/>
      </c>
      <c r="C25" s="366"/>
    </row>
    <row r="26" spans="1:13" ht="15" customHeight="1" x14ac:dyDescent="0.25">
      <c r="A26" s="84"/>
      <c r="B26" s="84"/>
      <c r="C26" s="84"/>
      <c r="D26" s="84"/>
      <c r="E26" s="84"/>
      <c r="F26" s="84"/>
    </row>
    <row r="27" spans="1:13" ht="15" customHeight="1" x14ac:dyDescent="0.25">
      <c r="A27" s="84"/>
      <c r="B27" s="84"/>
      <c r="C27" s="84"/>
      <c r="D27" s="84"/>
      <c r="E27" s="84"/>
      <c r="F27" s="84"/>
    </row>
    <row r="28" spans="1:13" ht="15" customHeight="1" x14ac:dyDescent="0.25">
      <c r="A28" s="84"/>
      <c r="B28" s="84"/>
      <c r="C28" s="84"/>
      <c r="D28" s="84"/>
      <c r="E28" s="84"/>
      <c r="F28" s="84"/>
    </row>
    <row r="29" spans="1:13" ht="20.25" customHeight="1" x14ac:dyDescent="0.25">
      <c r="A29" s="84"/>
      <c r="B29" s="84"/>
      <c r="C29" s="122" t="s">
        <v>87</v>
      </c>
      <c r="D29" s="314" t="str">
        <f>IF('Príloha č. 1'!D27="","",'Príloha č. 1'!D27)</f>
        <v/>
      </c>
      <c r="E29" s="314"/>
      <c r="F29" s="314"/>
    </row>
    <row r="30" spans="1:13" s="1" customFormat="1" ht="45" customHeight="1" x14ac:dyDescent="0.2">
      <c r="D30" s="310" t="s">
        <v>82</v>
      </c>
      <c r="E30" s="310"/>
      <c r="F30" s="310"/>
      <c r="G30" s="102"/>
      <c r="H30" s="102"/>
      <c r="I30" s="102"/>
      <c r="K30" s="311"/>
      <c r="L30" s="311"/>
    </row>
    <row r="31" spans="1:13" x14ac:dyDescent="0.2">
      <c r="A31" s="359" t="s">
        <v>10</v>
      </c>
      <c r="B31" s="359"/>
      <c r="C31" s="204"/>
      <c r="D31" s="204"/>
      <c r="E31" s="204"/>
      <c r="F31" s="204"/>
    </row>
    <row r="32" spans="1:13" x14ac:dyDescent="0.2">
      <c r="A32" s="205"/>
      <c r="B32" s="360" t="s">
        <v>11</v>
      </c>
      <c r="C32" s="361"/>
      <c r="D32" s="361"/>
      <c r="E32" s="361"/>
      <c r="F32" s="361"/>
    </row>
  </sheetData>
  <mergeCells count="18">
    <mergeCell ref="K30:L30"/>
    <mergeCell ref="D29:F29"/>
    <mergeCell ref="B7:D7"/>
    <mergeCell ref="A1:B1"/>
    <mergeCell ref="A2:L2"/>
    <mergeCell ref="A3:F3"/>
    <mergeCell ref="A4:F4"/>
    <mergeCell ref="A6:F6"/>
    <mergeCell ref="B25:C25"/>
    <mergeCell ref="A31:B31"/>
    <mergeCell ref="B32:F32"/>
    <mergeCell ref="A15:F15"/>
    <mergeCell ref="A16:F16"/>
    <mergeCell ref="B17:F17"/>
    <mergeCell ref="A18:F18"/>
    <mergeCell ref="B19:F19"/>
    <mergeCell ref="B24:C24"/>
    <mergeCell ref="D30:F30"/>
  </mergeCells>
  <conditionalFormatting sqref="B24:C25 D29:F29">
    <cfRule type="containsBlanks" dxfId="4" priority="3">
      <formula>LEN(TRIM(B24))=0</formula>
    </cfRule>
  </conditionalFormatting>
  <pageMargins left="0.78740157480314965" right="0.39370078740157483" top="0.98425196850393704" bottom="0.19685039370078741" header="0.31496062992125984" footer="0.31496062992125984"/>
  <pageSetup paperSize="9" scale="85" orientation="portrait" copies="5" r:id="rId1"/>
  <headerFooter>
    <oddHeader>&amp;L&amp;"Arial,Tučné"&amp;9Príloha č. 8 SP&amp;10
&amp;"Arial,Normálne"Zoznam známych subdodávateľov (Príloha č. 3 RD)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9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75" customWidth="1"/>
    <col min="2" max="2" width="26.7109375" style="175" customWidth="1"/>
    <col min="3" max="3" width="23.85546875" style="175" customWidth="1"/>
    <col min="4" max="4" width="18.5703125" style="175" customWidth="1"/>
    <col min="5" max="5" width="14.85546875" style="175" customWidth="1"/>
    <col min="6" max="6" width="20.140625" style="175" customWidth="1"/>
    <col min="7" max="16384" width="9.140625" style="175"/>
  </cols>
  <sheetData>
    <row r="1" spans="1:13" ht="12.75" x14ac:dyDescent="0.25">
      <c r="A1" s="367" t="s">
        <v>12</v>
      </c>
      <c r="B1" s="368"/>
      <c r="C1" s="174"/>
      <c r="D1" s="174"/>
      <c r="E1" s="174"/>
      <c r="F1" s="174"/>
    </row>
    <row r="2" spans="1:13" ht="30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3" s="192" customFormat="1" ht="39.950000000000003" customHeight="1" x14ac:dyDescent="0.25">
      <c r="A3" s="388" t="s">
        <v>141</v>
      </c>
      <c r="B3" s="388"/>
      <c r="C3" s="388"/>
      <c r="D3" s="388"/>
      <c r="E3" s="388"/>
      <c r="F3" s="388"/>
      <c r="G3" s="240"/>
      <c r="H3" s="240"/>
      <c r="I3" s="240"/>
      <c r="J3" s="240"/>
      <c r="K3" s="240"/>
      <c r="L3" s="240"/>
      <c r="M3" s="240"/>
    </row>
    <row r="4" spans="1:13" x14ac:dyDescent="0.2">
      <c r="A4" s="177"/>
      <c r="B4" s="177"/>
      <c r="C4" s="177"/>
      <c r="D4" s="177"/>
      <c r="E4" s="177"/>
      <c r="F4" s="177"/>
    </row>
    <row r="5" spans="1:13" ht="24.95" customHeight="1" x14ac:dyDescent="0.2">
      <c r="A5" s="389" t="s">
        <v>133</v>
      </c>
      <c r="B5" s="389"/>
      <c r="C5" s="389"/>
      <c r="D5" s="389"/>
      <c r="E5" s="389"/>
      <c r="F5" s="389"/>
    </row>
    <row r="6" spans="1:13" s="242" customFormat="1" ht="30.75" customHeight="1" x14ac:dyDescent="0.2">
      <c r="A6" s="241" t="s">
        <v>134</v>
      </c>
      <c r="B6" s="372" t="s">
        <v>135</v>
      </c>
      <c r="C6" s="372"/>
      <c r="D6" s="372"/>
      <c r="E6" s="372"/>
      <c r="F6" s="372"/>
    </row>
    <row r="7" spans="1:13" s="244" customFormat="1" ht="12.75" customHeight="1" x14ac:dyDescent="0.25">
      <c r="A7" s="243"/>
      <c r="B7" s="243"/>
      <c r="C7" s="243"/>
      <c r="D7" s="243"/>
      <c r="E7" s="243"/>
      <c r="F7" s="243"/>
    </row>
    <row r="8" spans="1:13" s="242" customFormat="1" ht="17.25" customHeight="1" x14ac:dyDescent="0.2">
      <c r="A8" s="241" t="s">
        <v>136</v>
      </c>
      <c r="B8" s="372" t="s">
        <v>137</v>
      </c>
      <c r="C8" s="372"/>
      <c r="D8" s="372"/>
      <c r="E8" s="372"/>
      <c r="F8" s="372"/>
    </row>
    <row r="9" spans="1:13" ht="24.95" customHeight="1" thickBot="1" x14ac:dyDescent="0.25">
      <c r="A9" s="239"/>
      <c r="B9" s="239"/>
      <c r="C9" s="239"/>
      <c r="D9" s="239"/>
      <c r="E9" s="239"/>
      <c r="F9" s="239"/>
    </row>
    <row r="10" spans="1:13" ht="24.95" customHeight="1" x14ac:dyDescent="0.2">
      <c r="A10" s="245" t="s">
        <v>36</v>
      </c>
      <c r="B10" s="373" t="s">
        <v>138</v>
      </c>
      <c r="C10" s="374"/>
      <c r="D10" s="374"/>
      <c r="E10" s="374"/>
      <c r="F10" s="375"/>
    </row>
    <row r="11" spans="1:13" ht="15" customHeight="1" x14ac:dyDescent="0.2">
      <c r="A11" s="246" t="s">
        <v>26</v>
      </c>
      <c r="B11" s="376" t="s">
        <v>27</v>
      </c>
      <c r="C11" s="377"/>
      <c r="D11" s="377"/>
      <c r="E11" s="377"/>
      <c r="F11" s="378"/>
    </row>
    <row r="12" spans="1:13" ht="24.95" customHeight="1" x14ac:dyDescent="0.2">
      <c r="A12" s="247"/>
      <c r="B12" s="379"/>
      <c r="C12" s="380"/>
      <c r="D12" s="380"/>
      <c r="E12" s="380"/>
      <c r="F12" s="381"/>
    </row>
    <row r="13" spans="1:13" ht="24.95" customHeight="1" x14ac:dyDescent="0.2">
      <c r="A13" s="247"/>
      <c r="B13" s="382"/>
      <c r="C13" s="383"/>
      <c r="D13" s="383"/>
      <c r="E13" s="383"/>
      <c r="F13" s="384"/>
    </row>
    <row r="14" spans="1:13" s="192" customFormat="1" ht="24.95" customHeight="1" x14ac:dyDescent="0.25">
      <c r="A14" s="247"/>
      <c r="B14" s="382"/>
      <c r="C14" s="383"/>
      <c r="D14" s="383"/>
      <c r="E14" s="383"/>
      <c r="F14" s="384"/>
    </row>
    <row r="15" spans="1:13" s="192" customFormat="1" ht="24.95" customHeight="1" thickBot="1" x14ac:dyDescent="0.3">
      <c r="A15" s="248"/>
      <c r="B15" s="385"/>
      <c r="C15" s="386"/>
      <c r="D15" s="386"/>
      <c r="E15" s="386"/>
      <c r="F15" s="387"/>
    </row>
    <row r="16" spans="1:13" s="192" customFormat="1" ht="15" customHeight="1" x14ac:dyDescent="0.25">
      <c r="A16" s="362"/>
      <c r="B16" s="362"/>
      <c r="C16" s="362"/>
      <c r="D16" s="362"/>
      <c r="E16" s="362"/>
      <c r="F16" s="362"/>
    </row>
    <row r="17" spans="1:12" s="242" customFormat="1" ht="30.75" customHeight="1" x14ac:dyDescent="0.2">
      <c r="A17" s="241" t="s">
        <v>134</v>
      </c>
      <c r="B17" s="390" t="s">
        <v>139</v>
      </c>
      <c r="C17" s="390"/>
      <c r="D17" s="390"/>
      <c r="E17" s="390"/>
      <c r="F17" s="390"/>
    </row>
    <row r="18" spans="1:12" s="244" customFormat="1" ht="12.75" customHeight="1" x14ac:dyDescent="0.25">
      <c r="A18" s="243"/>
      <c r="B18" s="243"/>
      <c r="C18" s="243"/>
      <c r="D18" s="243"/>
      <c r="E18" s="243"/>
      <c r="F18" s="243"/>
    </row>
    <row r="19" spans="1:12" s="242" customFormat="1" ht="17.25" customHeight="1" x14ac:dyDescent="0.2">
      <c r="A19" s="241" t="s">
        <v>136</v>
      </c>
      <c r="B19" s="390" t="s">
        <v>140</v>
      </c>
      <c r="C19" s="390"/>
      <c r="D19" s="390"/>
      <c r="E19" s="390"/>
      <c r="F19" s="390"/>
    </row>
    <row r="20" spans="1:12" s="84" customFormat="1" ht="15" customHeight="1" x14ac:dyDescent="0.25"/>
    <row r="21" spans="1:12" s="84" customFormat="1" ht="15" x14ac:dyDescent="0.25">
      <c r="A21" s="84" t="s">
        <v>8</v>
      </c>
      <c r="B21" s="366" t="str">
        <f>IF('Príloha č. 1'!B23:B23="","",'Príloha č. 1'!B23:B23)</f>
        <v/>
      </c>
      <c r="C21" s="366"/>
    </row>
    <row r="22" spans="1:12" s="84" customFormat="1" ht="15" customHeight="1" x14ac:dyDescent="0.25">
      <c r="A22" s="84" t="s">
        <v>9</v>
      </c>
      <c r="B22" s="371" t="str">
        <f>IF('Príloha č. 1'!B24:B24="","",'Príloha č. 1'!B24:B24)</f>
        <v/>
      </c>
      <c r="C22" s="366"/>
    </row>
    <row r="23" spans="1:12" ht="15" customHeight="1" x14ac:dyDescent="0.25">
      <c r="A23" s="84"/>
      <c r="B23" s="84"/>
      <c r="C23" s="84"/>
      <c r="D23" s="84"/>
      <c r="E23" s="84"/>
      <c r="F23" s="84"/>
    </row>
    <row r="24" spans="1:12" ht="15" customHeight="1" x14ac:dyDescent="0.25">
      <c r="A24" s="84"/>
      <c r="B24" s="84"/>
      <c r="C24" s="84"/>
      <c r="D24" s="84"/>
      <c r="E24" s="84"/>
      <c r="F24" s="84"/>
    </row>
    <row r="25" spans="1:12" ht="15" customHeight="1" x14ac:dyDescent="0.25">
      <c r="A25" s="84"/>
      <c r="B25" s="84"/>
      <c r="C25" s="84"/>
      <c r="D25" s="84"/>
      <c r="E25" s="84"/>
      <c r="F25" s="84"/>
    </row>
    <row r="26" spans="1:12" ht="20.25" customHeight="1" x14ac:dyDescent="0.25">
      <c r="A26" s="84"/>
      <c r="B26" s="84"/>
      <c r="C26" s="122" t="s">
        <v>87</v>
      </c>
      <c r="D26" s="314" t="str">
        <f>IF('Príloha č. 1'!D27="","",'Príloha č. 1'!D27)</f>
        <v/>
      </c>
      <c r="E26" s="314"/>
      <c r="F26" s="314"/>
    </row>
    <row r="27" spans="1:12" s="1" customFormat="1" ht="45" customHeight="1" x14ac:dyDescent="0.2">
      <c r="D27" s="310" t="s">
        <v>82</v>
      </c>
      <c r="E27" s="310"/>
      <c r="F27" s="310"/>
      <c r="G27" s="102"/>
      <c r="H27" s="102"/>
      <c r="I27" s="102"/>
      <c r="K27" s="311"/>
      <c r="L27" s="311"/>
    </row>
    <row r="28" spans="1:12" x14ac:dyDescent="0.2">
      <c r="A28" s="359" t="s">
        <v>10</v>
      </c>
      <c r="B28" s="359"/>
      <c r="C28" s="204"/>
      <c r="D28" s="204"/>
      <c r="E28" s="204"/>
      <c r="F28" s="204"/>
    </row>
    <row r="29" spans="1:12" x14ac:dyDescent="0.2">
      <c r="A29" s="205"/>
      <c r="B29" s="360" t="s">
        <v>11</v>
      </c>
      <c r="C29" s="361"/>
      <c r="D29" s="361"/>
      <c r="E29" s="361"/>
      <c r="F29" s="361"/>
    </row>
  </sheetData>
  <mergeCells count="22">
    <mergeCell ref="A1:B1"/>
    <mergeCell ref="A2:L2"/>
    <mergeCell ref="A3:F3"/>
    <mergeCell ref="A5:F5"/>
    <mergeCell ref="B6:F6"/>
    <mergeCell ref="K27:L27"/>
    <mergeCell ref="A28:B28"/>
    <mergeCell ref="A16:F16"/>
    <mergeCell ref="B17:F17"/>
    <mergeCell ref="B19:F19"/>
    <mergeCell ref="B21:C21"/>
    <mergeCell ref="B22:C22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</mergeCells>
  <conditionalFormatting sqref="B21:C22">
    <cfRule type="containsBlanks" dxfId="3" priority="2">
      <formula>LEN(TRIM(B21))=0</formula>
    </cfRule>
  </conditionalFormatting>
  <conditionalFormatting sqref="D26:F26">
    <cfRule type="containsBlanks" dxfId="2" priority="1">
      <formula>LEN(TRIM(D26))=0</formula>
    </cfRule>
  </conditionalFormatting>
  <pageMargins left="0.78740157480314965" right="0.39370078740157483" top="0.84937499999999999" bottom="0.19685039370078741" header="0.31496062992125984" footer="0.31496062992125984"/>
  <pageSetup paperSize="9" scale="54" orientation="portrait" copies="5" r:id="rId1"/>
  <headerFooter>
    <oddHeader>&amp;L&amp;"Arial,Tučné"&amp;9Príloha č. 9 SP
&amp;"Arial,Normálne"&amp;10Čestné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3" r:id="rId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276225</xdr:rowOff>
                  </from>
                  <to>
                    <xdr:col>1</xdr:col>
                    <xdr:colOff>38100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5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4</xdr:row>
                    <xdr:rowOff>161925</xdr:rowOff>
                  </from>
                  <to>
                    <xdr:col>1</xdr:col>
                    <xdr:colOff>38100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6" name="Check Box 13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276225</xdr:rowOff>
                  </from>
                  <to>
                    <xdr:col>1</xdr:col>
                    <xdr:colOff>47625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7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123825</xdr:rowOff>
                  </from>
                  <to>
                    <xdr:col>1</xdr:col>
                    <xdr:colOff>38100</xdr:colOff>
                    <xdr:row>17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30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29" bestFit="1" customWidth="1"/>
    <col min="2" max="2" width="19.7109375" style="129" customWidth="1"/>
    <col min="3" max="3" width="28.7109375" style="129" customWidth="1"/>
    <col min="4" max="4" width="33.42578125" style="129" customWidth="1"/>
    <col min="5" max="5" width="10.42578125" style="129" bestFit="1" customWidth="1"/>
    <col min="6" max="256" width="9.140625" style="129"/>
    <col min="257" max="257" width="4.7109375" style="129" bestFit="1" customWidth="1"/>
    <col min="258" max="258" width="19.7109375" style="129" customWidth="1"/>
    <col min="259" max="259" width="28.7109375" style="129" customWidth="1"/>
    <col min="260" max="260" width="33.42578125" style="129" customWidth="1"/>
    <col min="261" max="261" width="10.42578125" style="129" bestFit="1" customWidth="1"/>
    <col min="262" max="512" width="9.140625" style="129"/>
    <col min="513" max="513" width="4.7109375" style="129" bestFit="1" customWidth="1"/>
    <col min="514" max="514" width="19.7109375" style="129" customWidth="1"/>
    <col min="515" max="515" width="28.7109375" style="129" customWidth="1"/>
    <col min="516" max="516" width="33.42578125" style="129" customWidth="1"/>
    <col min="517" max="517" width="10.42578125" style="129" bestFit="1" customWidth="1"/>
    <col min="518" max="768" width="9.140625" style="129"/>
    <col min="769" max="769" width="4.7109375" style="129" bestFit="1" customWidth="1"/>
    <col min="770" max="770" width="19.7109375" style="129" customWidth="1"/>
    <col min="771" max="771" width="28.7109375" style="129" customWidth="1"/>
    <col min="772" max="772" width="33.42578125" style="129" customWidth="1"/>
    <col min="773" max="773" width="10.42578125" style="129" bestFit="1" customWidth="1"/>
    <col min="774" max="1024" width="9.140625" style="129"/>
    <col min="1025" max="1025" width="4.7109375" style="129" bestFit="1" customWidth="1"/>
    <col min="1026" max="1026" width="19.7109375" style="129" customWidth="1"/>
    <col min="1027" max="1027" width="28.7109375" style="129" customWidth="1"/>
    <col min="1028" max="1028" width="33.42578125" style="129" customWidth="1"/>
    <col min="1029" max="1029" width="10.42578125" style="129" bestFit="1" customWidth="1"/>
    <col min="1030" max="1280" width="9.140625" style="129"/>
    <col min="1281" max="1281" width="4.7109375" style="129" bestFit="1" customWidth="1"/>
    <col min="1282" max="1282" width="19.7109375" style="129" customWidth="1"/>
    <col min="1283" max="1283" width="28.7109375" style="129" customWidth="1"/>
    <col min="1284" max="1284" width="33.42578125" style="129" customWidth="1"/>
    <col min="1285" max="1285" width="10.42578125" style="129" bestFit="1" customWidth="1"/>
    <col min="1286" max="1536" width="9.140625" style="129"/>
    <col min="1537" max="1537" width="4.7109375" style="129" bestFit="1" customWidth="1"/>
    <col min="1538" max="1538" width="19.7109375" style="129" customWidth="1"/>
    <col min="1539" max="1539" width="28.7109375" style="129" customWidth="1"/>
    <col min="1540" max="1540" width="33.42578125" style="129" customWidth="1"/>
    <col min="1541" max="1541" width="10.42578125" style="129" bestFit="1" customWidth="1"/>
    <col min="1542" max="1792" width="9.140625" style="129"/>
    <col min="1793" max="1793" width="4.7109375" style="129" bestFit="1" customWidth="1"/>
    <col min="1794" max="1794" width="19.7109375" style="129" customWidth="1"/>
    <col min="1795" max="1795" width="28.7109375" style="129" customWidth="1"/>
    <col min="1796" max="1796" width="33.42578125" style="129" customWidth="1"/>
    <col min="1797" max="1797" width="10.42578125" style="129" bestFit="1" customWidth="1"/>
    <col min="1798" max="2048" width="9.140625" style="129"/>
    <col min="2049" max="2049" width="4.7109375" style="129" bestFit="1" customWidth="1"/>
    <col min="2050" max="2050" width="19.7109375" style="129" customWidth="1"/>
    <col min="2051" max="2051" width="28.7109375" style="129" customWidth="1"/>
    <col min="2052" max="2052" width="33.42578125" style="129" customWidth="1"/>
    <col min="2053" max="2053" width="10.42578125" style="129" bestFit="1" customWidth="1"/>
    <col min="2054" max="2304" width="9.140625" style="129"/>
    <col min="2305" max="2305" width="4.7109375" style="129" bestFit="1" customWidth="1"/>
    <col min="2306" max="2306" width="19.7109375" style="129" customWidth="1"/>
    <col min="2307" max="2307" width="28.7109375" style="129" customWidth="1"/>
    <col min="2308" max="2308" width="33.42578125" style="129" customWidth="1"/>
    <col min="2309" max="2309" width="10.42578125" style="129" bestFit="1" customWidth="1"/>
    <col min="2310" max="2560" width="9.140625" style="129"/>
    <col min="2561" max="2561" width="4.7109375" style="129" bestFit="1" customWidth="1"/>
    <col min="2562" max="2562" width="19.7109375" style="129" customWidth="1"/>
    <col min="2563" max="2563" width="28.7109375" style="129" customWidth="1"/>
    <col min="2564" max="2564" width="33.42578125" style="129" customWidth="1"/>
    <col min="2565" max="2565" width="10.42578125" style="129" bestFit="1" customWidth="1"/>
    <col min="2566" max="2816" width="9.140625" style="129"/>
    <col min="2817" max="2817" width="4.7109375" style="129" bestFit="1" customWidth="1"/>
    <col min="2818" max="2818" width="19.7109375" style="129" customWidth="1"/>
    <col min="2819" max="2819" width="28.7109375" style="129" customWidth="1"/>
    <col min="2820" max="2820" width="33.42578125" style="129" customWidth="1"/>
    <col min="2821" max="2821" width="10.42578125" style="129" bestFit="1" customWidth="1"/>
    <col min="2822" max="3072" width="9.140625" style="129"/>
    <col min="3073" max="3073" width="4.7109375" style="129" bestFit="1" customWidth="1"/>
    <col min="3074" max="3074" width="19.7109375" style="129" customWidth="1"/>
    <col min="3075" max="3075" width="28.7109375" style="129" customWidth="1"/>
    <col min="3076" max="3076" width="33.42578125" style="129" customWidth="1"/>
    <col min="3077" max="3077" width="10.42578125" style="129" bestFit="1" customWidth="1"/>
    <col min="3078" max="3328" width="9.140625" style="129"/>
    <col min="3329" max="3329" width="4.7109375" style="129" bestFit="1" customWidth="1"/>
    <col min="3330" max="3330" width="19.7109375" style="129" customWidth="1"/>
    <col min="3331" max="3331" width="28.7109375" style="129" customWidth="1"/>
    <col min="3332" max="3332" width="33.42578125" style="129" customWidth="1"/>
    <col min="3333" max="3333" width="10.42578125" style="129" bestFit="1" customWidth="1"/>
    <col min="3334" max="3584" width="9.140625" style="129"/>
    <col min="3585" max="3585" width="4.7109375" style="129" bestFit="1" customWidth="1"/>
    <col min="3586" max="3586" width="19.7109375" style="129" customWidth="1"/>
    <col min="3587" max="3587" width="28.7109375" style="129" customWidth="1"/>
    <col min="3588" max="3588" width="33.42578125" style="129" customWidth="1"/>
    <col min="3589" max="3589" width="10.42578125" style="129" bestFit="1" customWidth="1"/>
    <col min="3590" max="3840" width="9.140625" style="129"/>
    <col min="3841" max="3841" width="4.7109375" style="129" bestFit="1" customWidth="1"/>
    <col min="3842" max="3842" width="19.7109375" style="129" customWidth="1"/>
    <col min="3843" max="3843" width="28.7109375" style="129" customWidth="1"/>
    <col min="3844" max="3844" width="33.42578125" style="129" customWidth="1"/>
    <col min="3845" max="3845" width="10.42578125" style="129" bestFit="1" customWidth="1"/>
    <col min="3846" max="4096" width="9.140625" style="129"/>
    <col min="4097" max="4097" width="4.7109375" style="129" bestFit="1" customWidth="1"/>
    <col min="4098" max="4098" width="19.7109375" style="129" customWidth="1"/>
    <col min="4099" max="4099" width="28.7109375" style="129" customWidth="1"/>
    <col min="4100" max="4100" width="33.42578125" style="129" customWidth="1"/>
    <col min="4101" max="4101" width="10.42578125" style="129" bestFit="1" customWidth="1"/>
    <col min="4102" max="4352" width="9.140625" style="129"/>
    <col min="4353" max="4353" width="4.7109375" style="129" bestFit="1" customWidth="1"/>
    <col min="4354" max="4354" width="19.7109375" style="129" customWidth="1"/>
    <col min="4355" max="4355" width="28.7109375" style="129" customWidth="1"/>
    <col min="4356" max="4356" width="33.42578125" style="129" customWidth="1"/>
    <col min="4357" max="4357" width="10.42578125" style="129" bestFit="1" customWidth="1"/>
    <col min="4358" max="4608" width="9.140625" style="129"/>
    <col min="4609" max="4609" width="4.7109375" style="129" bestFit="1" customWidth="1"/>
    <col min="4610" max="4610" width="19.7109375" style="129" customWidth="1"/>
    <col min="4611" max="4611" width="28.7109375" style="129" customWidth="1"/>
    <col min="4612" max="4612" width="33.42578125" style="129" customWidth="1"/>
    <col min="4613" max="4613" width="10.42578125" style="129" bestFit="1" customWidth="1"/>
    <col min="4614" max="4864" width="9.140625" style="129"/>
    <col min="4865" max="4865" width="4.7109375" style="129" bestFit="1" customWidth="1"/>
    <col min="4866" max="4866" width="19.7109375" style="129" customWidth="1"/>
    <col min="4867" max="4867" width="28.7109375" style="129" customWidth="1"/>
    <col min="4868" max="4868" width="33.42578125" style="129" customWidth="1"/>
    <col min="4869" max="4869" width="10.42578125" style="129" bestFit="1" customWidth="1"/>
    <col min="4870" max="5120" width="9.140625" style="129"/>
    <col min="5121" max="5121" width="4.7109375" style="129" bestFit="1" customWidth="1"/>
    <col min="5122" max="5122" width="19.7109375" style="129" customWidth="1"/>
    <col min="5123" max="5123" width="28.7109375" style="129" customWidth="1"/>
    <col min="5124" max="5124" width="33.42578125" style="129" customWidth="1"/>
    <col min="5125" max="5125" width="10.42578125" style="129" bestFit="1" customWidth="1"/>
    <col min="5126" max="5376" width="9.140625" style="129"/>
    <col min="5377" max="5377" width="4.7109375" style="129" bestFit="1" customWidth="1"/>
    <col min="5378" max="5378" width="19.7109375" style="129" customWidth="1"/>
    <col min="5379" max="5379" width="28.7109375" style="129" customWidth="1"/>
    <col min="5380" max="5380" width="33.42578125" style="129" customWidth="1"/>
    <col min="5381" max="5381" width="10.42578125" style="129" bestFit="1" customWidth="1"/>
    <col min="5382" max="5632" width="9.140625" style="129"/>
    <col min="5633" max="5633" width="4.7109375" style="129" bestFit="1" customWidth="1"/>
    <col min="5634" max="5634" width="19.7109375" style="129" customWidth="1"/>
    <col min="5635" max="5635" width="28.7109375" style="129" customWidth="1"/>
    <col min="5636" max="5636" width="33.42578125" style="129" customWidth="1"/>
    <col min="5637" max="5637" width="10.42578125" style="129" bestFit="1" customWidth="1"/>
    <col min="5638" max="5888" width="9.140625" style="129"/>
    <col min="5889" max="5889" width="4.7109375" style="129" bestFit="1" customWidth="1"/>
    <col min="5890" max="5890" width="19.7109375" style="129" customWidth="1"/>
    <col min="5891" max="5891" width="28.7109375" style="129" customWidth="1"/>
    <col min="5892" max="5892" width="33.42578125" style="129" customWidth="1"/>
    <col min="5893" max="5893" width="10.42578125" style="129" bestFit="1" customWidth="1"/>
    <col min="5894" max="6144" width="9.140625" style="129"/>
    <col min="6145" max="6145" width="4.7109375" style="129" bestFit="1" customWidth="1"/>
    <col min="6146" max="6146" width="19.7109375" style="129" customWidth="1"/>
    <col min="6147" max="6147" width="28.7109375" style="129" customWidth="1"/>
    <col min="6148" max="6148" width="33.42578125" style="129" customWidth="1"/>
    <col min="6149" max="6149" width="10.42578125" style="129" bestFit="1" customWidth="1"/>
    <col min="6150" max="6400" width="9.140625" style="129"/>
    <col min="6401" max="6401" width="4.7109375" style="129" bestFit="1" customWidth="1"/>
    <col min="6402" max="6402" width="19.7109375" style="129" customWidth="1"/>
    <col min="6403" max="6403" width="28.7109375" style="129" customWidth="1"/>
    <col min="6404" max="6404" width="33.42578125" style="129" customWidth="1"/>
    <col min="6405" max="6405" width="10.42578125" style="129" bestFit="1" customWidth="1"/>
    <col min="6406" max="6656" width="9.140625" style="129"/>
    <col min="6657" max="6657" width="4.7109375" style="129" bestFit="1" customWidth="1"/>
    <col min="6658" max="6658" width="19.7109375" style="129" customWidth="1"/>
    <col min="6659" max="6659" width="28.7109375" style="129" customWidth="1"/>
    <col min="6660" max="6660" width="33.42578125" style="129" customWidth="1"/>
    <col min="6661" max="6661" width="10.42578125" style="129" bestFit="1" customWidth="1"/>
    <col min="6662" max="6912" width="9.140625" style="129"/>
    <col min="6913" max="6913" width="4.7109375" style="129" bestFit="1" customWidth="1"/>
    <col min="6914" max="6914" width="19.7109375" style="129" customWidth="1"/>
    <col min="6915" max="6915" width="28.7109375" style="129" customWidth="1"/>
    <col min="6916" max="6916" width="33.42578125" style="129" customWidth="1"/>
    <col min="6917" max="6917" width="10.42578125" style="129" bestFit="1" customWidth="1"/>
    <col min="6918" max="7168" width="9.140625" style="129"/>
    <col min="7169" max="7169" width="4.7109375" style="129" bestFit="1" customWidth="1"/>
    <col min="7170" max="7170" width="19.7109375" style="129" customWidth="1"/>
    <col min="7171" max="7171" width="28.7109375" style="129" customWidth="1"/>
    <col min="7172" max="7172" width="33.42578125" style="129" customWidth="1"/>
    <col min="7173" max="7173" width="10.42578125" style="129" bestFit="1" customWidth="1"/>
    <col min="7174" max="7424" width="9.140625" style="129"/>
    <col min="7425" max="7425" width="4.7109375" style="129" bestFit="1" customWidth="1"/>
    <col min="7426" max="7426" width="19.7109375" style="129" customWidth="1"/>
    <col min="7427" max="7427" width="28.7109375" style="129" customWidth="1"/>
    <col min="7428" max="7428" width="33.42578125" style="129" customWidth="1"/>
    <col min="7429" max="7429" width="10.42578125" style="129" bestFit="1" customWidth="1"/>
    <col min="7430" max="7680" width="9.140625" style="129"/>
    <col min="7681" max="7681" width="4.7109375" style="129" bestFit="1" customWidth="1"/>
    <col min="7682" max="7682" width="19.7109375" style="129" customWidth="1"/>
    <col min="7683" max="7683" width="28.7109375" style="129" customWidth="1"/>
    <col min="7684" max="7684" width="33.42578125" style="129" customWidth="1"/>
    <col min="7685" max="7685" width="10.42578125" style="129" bestFit="1" customWidth="1"/>
    <col min="7686" max="7936" width="9.140625" style="129"/>
    <col min="7937" max="7937" width="4.7109375" style="129" bestFit="1" customWidth="1"/>
    <col min="7938" max="7938" width="19.7109375" style="129" customWidth="1"/>
    <col min="7939" max="7939" width="28.7109375" style="129" customWidth="1"/>
    <col min="7940" max="7940" width="33.42578125" style="129" customWidth="1"/>
    <col min="7941" max="7941" width="10.42578125" style="129" bestFit="1" customWidth="1"/>
    <col min="7942" max="8192" width="9.140625" style="129"/>
    <col min="8193" max="8193" width="4.7109375" style="129" bestFit="1" customWidth="1"/>
    <col min="8194" max="8194" width="19.7109375" style="129" customWidth="1"/>
    <col min="8195" max="8195" width="28.7109375" style="129" customWidth="1"/>
    <col min="8196" max="8196" width="33.42578125" style="129" customWidth="1"/>
    <col min="8197" max="8197" width="10.42578125" style="129" bestFit="1" customWidth="1"/>
    <col min="8198" max="8448" width="9.140625" style="129"/>
    <col min="8449" max="8449" width="4.7109375" style="129" bestFit="1" customWidth="1"/>
    <col min="8450" max="8450" width="19.7109375" style="129" customWidth="1"/>
    <col min="8451" max="8451" width="28.7109375" style="129" customWidth="1"/>
    <col min="8452" max="8452" width="33.42578125" style="129" customWidth="1"/>
    <col min="8453" max="8453" width="10.42578125" style="129" bestFit="1" customWidth="1"/>
    <col min="8454" max="8704" width="9.140625" style="129"/>
    <col min="8705" max="8705" width="4.7109375" style="129" bestFit="1" customWidth="1"/>
    <col min="8706" max="8706" width="19.7109375" style="129" customWidth="1"/>
    <col min="8707" max="8707" width="28.7109375" style="129" customWidth="1"/>
    <col min="8708" max="8708" width="33.42578125" style="129" customWidth="1"/>
    <col min="8709" max="8709" width="10.42578125" style="129" bestFit="1" customWidth="1"/>
    <col min="8710" max="8960" width="9.140625" style="129"/>
    <col min="8961" max="8961" width="4.7109375" style="129" bestFit="1" customWidth="1"/>
    <col min="8962" max="8962" width="19.7109375" style="129" customWidth="1"/>
    <col min="8963" max="8963" width="28.7109375" style="129" customWidth="1"/>
    <col min="8964" max="8964" width="33.42578125" style="129" customWidth="1"/>
    <col min="8965" max="8965" width="10.42578125" style="129" bestFit="1" customWidth="1"/>
    <col min="8966" max="9216" width="9.140625" style="129"/>
    <col min="9217" max="9217" width="4.7109375" style="129" bestFit="1" customWidth="1"/>
    <col min="9218" max="9218" width="19.7109375" style="129" customWidth="1"/>
    <col min="9219" max="9219" width="28.7109375" style="129" customWidth="1"/>
    <col min="9220" max="9220" width="33.42578125" style="129" customWidth="1"/>
    <col min="9221" max="9221" width="10.42578125" style="129" bestFit="1" customWidth="1"/>
    <col min="9222" max="9472" width="9.140625" style="129"/>
    <col min="9473" max="9473" width="4.7109375" style="129" bestFit="1" customWidth="1"/>
    <col min="9474" max="9474" width="19.7109375" style="129" customWidth="1"/>
    <col min="9475" max="9475" width="28.7109375" style="129" customWidth="1"/>
    <col min="9476" max="9476" width="33.42578125" style="129" customWidth="1"/>
    <col min="9477" max="9477" width="10.42578125" style="129" bestFit="1" customWidth="1"/>
    <col min="9478" max="9728" width="9.140625" style="129"/>
    <col min="9729" max="9729" width="4.7109375" style="129" bestFit="1" customWidth="1"/>
    <col min="9730" max="9730" width="19.7109375" style="129" customWidth="1"/>
    <col min="9731" max="9731" width="28.7109375" style="129" customWidth="1"/>
    <col min="9732" max="9732" width="33.42578125" style="129" customWidth="1"/>
    <col min="9733" max="9733" width="10.42578125" style="129" bestFit="1" customWidth="1"/>
    <col min="9734" max="9984" width="9.140625" style="129"/>
    <col min="9985" max="9985" width="4.7109375" style="129" bestFit="1" customWidth="1"/>
    <col min="9986" max="9986" width="19.7109375" style="129" customWidth="1"/>
    <col min="9987" max="9987" width="28.7109375" style="129" customWidth="1"/>
    <col min="9988" max="9988" width="33.42578125" style="129" customWidth="1"/>
    <col min="9989" max="9989" width="10.42578125" style="129" bestFit="1" customWidth="1"/>
    <col min="9990" max="10240" width="9.140625" style="129"/>
    <col min="10241" max="10241" width="4.7109375" style="129" bestFit="1" customWidth="1"/>
    <col min="10242" max="10242" width="19.7109375" style="129" customWidth="1"/>
    <col min="10243" max="10243" width="28.7109375" style="129" customWidth="1"/>
    <col min="10244" max="10244" width="33.42578125" style="129" customWidth="1"/>
    <col min="10245" max="10245" width="10.42578125" style="129" bestFit="1" customWidth="1"/>
    <col min="10246" max="10496" width="9.140625" style="129"/>
    <col min="10497" max="10497" width="4.7109375" style="129" bestFit="1" customWidth="1"/>
    <col min="10498" max="10498" width="19.7109375" style="129" customWidth="1"/>
    <col min="10499" max="10499" width="28.7109375" style="129" customWidth="1"/>
    <col min="10500" max="10500" width="33.42578125" style="129" customWidth="1"/>
    <col min="10501" max="10501" width="10.42578125" style="129" bestFit="1" customWidth="1"/>
    <col min="10502" max="10752" width="9.140625" style="129"/>
    <col min="10753" max="10753" width="4.7109375" style="129" bestFit="1" customWidth="1"/>
    <col min="10754" max="10754" width="19.7109375" style="129" customWidth="1"/>
    <col min="10755" max="10755" width="28.7109375" style="129" customWidth="1"/>
    <col min="10756" max="10756" width="33.42578125" style="129" customWidth="1"/>
    <col min="10757" max="10757" width="10.42578125" style="129" bestFit="1" customWidth="1"/>
    <col min="10758" max="11008" width="9.140625" style="129"/>
    <col min="11009" max="11009" width="4.7109375" style="129" bestFit="1" customWidth="1"/>
    <col min="11010" max="11010" width="19.7109375" style="129" customWidth="1"/>
    <col min="11011" max="11011" width="28.7109375" style="129" customWidth="1"/>
    <col min="11012" max="11012" width="33.42578125" style="129" customWidth="1"/>
    <col min="11013" max="11013" width="10.42578125" style="129" bestFit="1" customWidth="1"/>
    <col min="11014" max="11264" width="9.140625" style="129"/>
    <col min="11265" max="11265" width="4.7109375" style="129" bestFit="1" customWidth="1"/>
    <col min="11266" max="11266" width="19.7109375" style="129" customWidth="1"/>
    <col min="11267" max="11267" width="28.7109375" style="129" customWidth="1"/>
    <col min="11268" max="11268" width="33.42578125" style="129" customWidth="1"/>
    <col min="11269" max="11269" width="10.42578125" style="129" bestFit="1" customWidth="1"/>
    <col min="11270" max="11520" width="9.140625" style="129"/>
    <col min="11521" max="11521" width="4.7109375" style="129" bestFit="1" customWidth="1"/>
    <col min="11522" max="11522" width="19.7109375" style="129" customWidth="1"/>
    <col min="11523" max="11523" width="28.7109375" style="129" customWidth="1"/>
    <col min="11524" max="11524" width="33.42578125" style="129" customWidth="1"/>
    <col min="11525" max="11525" width="10.42578125" style="129" bestFit="1" customWidth="1"/>
    <col min="11526" max="11776" width="9.140625" style="129"/>
    <col min="11777" max="11777" width="4.7109375" style="129" bestFit="1" customWidth="1"/>
    <col min="11778" max="11778" width="19.7109375" style="129" customWidth="1"/>
    <col min="11779" max="11779" width="28.7109375" style="129" customWidth="1"/>
    <col min="11780" max="11780" width="33.42578125" style="129" customWidth="1"/>
    <col min="11781" max="11781" width="10.42578125" style="129" bestFit="1" customWidth="1"/>
    <col min="11782" max="12032" width="9.140625" style="129"/>
    <col min="12033" max="12033" width="4.7109375" style="129" bestFit="1" customWidth="1"/>
    <col min="12034" max="12034" width="19.7109375" style="129" customWidth="1"/>
    <col min="12035" max="12035" width="28.7109375" style="129" customWidth="1"/>
    <col min="12036" max="12036" width="33.42578125" style="129" customWidth="1"/>
    <col min="12037" max="12037" width="10.42578125" style="129" bestFit="1" customWidth="1"/>
    <col min="12038" max="12288" width="9.140625" style="129"/>
    <col min="12289" max="12289" width="4.7109375" style="129" bestFit="1" customWidth="1"/>
    <col min="12290" max="12290" width="19.7109375" style="129" customWidth="1"/>
    <col min="12291" max="12291" width="28.7109375" style="129" customWidth="1"/>
    <col min="12292" max="12292" width="33.42578125" style="129" customWidth="1"/>
    <col min="12293" max="12293" width="10.42578125" style="129" bestFit="1" customWidth="1"/>
    <col min="12294" max="12544" width="9.140625" style="129"/>
    <col min="12545" max="12545" width="4.7109375" style="129" bestFit="1" customWidth="1"/>
    <col min="12546" max="12546" width="19.7109375" style="129" customWidth="1"/>
    <col min="12547" max="12547" width="28.7109375" style="129" customWidth="1"/>
    <col min="12548" max="12548" width="33.42578125" style="129" customWidth="1"/>
    <col min="12549" max="12549" width="10.42578125" style="129" bestFit="1" customWidth="1"/>
    <col min="12550" max="12800" width="9.140625" style="129"/>
    <col min="12801" max="12801" width="4.7109375" style="129" bestFit="1" customWidth="1"/>
    <col min="12802" max="12802" width="19.7109375" style="129" customWidth="1"/>
    <col min="12803" max="12803" width="28.7109375" style="129" customWidth="1"/>
    <col min="12804" max="12804" width="33.42578125" style="129" customWidth="1"/>
    <col min="12805" max="12805" width="10.42578125" style="129" bestFit="1" customWidth="1"/>
    <col min="12806" max="13056" width="9.140625" style="129"/>
    <col min="13057" max="13057" width="4.7109375" style="129" bestFit="1" customWidth="1"/>
    <col min="13058" max="13058" width="19.7109375" style="129" customWidth="1"/>
    <col min="13059" max="13059" width="28.7109375" style="129" customWidth="1"/>
    <col min="13060" max="13060" width="33.42578125" style="129" customWidth="1"/>
    <col min="13061" max="13061" width="10.42578125" style="129" bestFit="1" customWidth="1"/>
    <col min="13062" max="13312" width="9.140625" style="129"/>
    <col min="13313" max="13313" width="4.7109375" style="129" bestFit="1" customWidth="1"/>
    <col min="13314" max="13314" width="19.7109375" style="129" customWidth="1"/>
    <col min="13315" max="13315" width="28.7109375" style="129" customWidth="1"/>
    <col min="13316" max="13316" width="33.42578125" style="129" customWidth="1"/>
    <col min="13317" max="13317" width="10.42578125" style="129" bestFit="1" customWidth="1"/>
    <col min="13318" max="13568" width="9.140625" style="129"/>
    <col min="13569" max="13569" width="4.7109375" style="129" bestFit="1" customWidth="1"/>
    <col min="13570" max="13570" width="19.7109375" style="129" customWidth="1"/>
    <col min="13571" max="13571" width="28.7109375" style="129" customWidth="1"/>
    <col min="13572" max="13572" width="33.42578125" style="129" customWidth="1"/>
    <col min="13573" max="13573" width="10.42578125" style="129" bestFit="1" customWidth="1"/>
    <col min="13574" max="13824" width="9.140625" style="129"/>
    <col min="13825" max="13825" width="4.7109375" style="129" bestFit="1" customWidth="1"/>
    <col min="13826" max="13826" width="19.7109375" style="129" customWidth="1"/>
    <col min="13827" max="13827" width="28.7109375" style="129" customWidth="1"/>
    <col min="13828" max="13828" width="33.42578125" style="129" customWidth="1"/>
    <col min="13829" max="13829" width="10.42578125" style="129" bestFit="1" customWidth="1"/>
    <col min="13830" max="14080" width="9.140625" style="129"/>
    <col min="14081" max="14081" width="4.7109375" style="129" bestFit="1" customWidth="1"/>
    <col min="14082" max="14082" width="19.7109375" style="129" customWidth="1"/>
    <col min="14083" max="14083" width="28.7109375" style="129" customWidth="1"/>
    <col min="14084" max="14084" width="33.42578125" style="129" customWidth="1"/>
    <col min="14085" max="14085" width="10.42578125" style="129" bestFit="1" customWidth="1"/>
    <col min="14086" max="14336" width="9.140625" style="129"/>
    <col min="14337" max="14337" width="4.7109375" style="129" bestFit="1" customWidth="1"/>
    <col min="14338" max="14338" width="19.7109375" style="129" customWidth="1"/>
    <col min="14339" max="14339" width="28.7109375" style="129" customWidth="1"/>
    <col min="14340" max="14340" width="33.42578125" style="129" customWidth="1"/>
    <col min="14341" max="14341" width="10.42578125" style="129" bestFit="1" customWidth="1"/>
    <col min="14342" max="14592" width="9.140625" style="129"/>
    <col min="14593" max="14593" width="4.7109375" style="129" bestFit="1" customWidth="1"/>
    <col min="14594" max="14594" width="19.7109375" style="129" customWidth="1"/>
    <col min="14595" max="14595" width="28.7109375" style="129" customWidth="1"/>
    <col min="14596" max="14596" width="33.42578125" style="129" customWidth="1"/>
    <col min="14597" max="14597" width="10.42578125" style="129" bestFit="1" customWidth="1"/>
    <col min="14598" max="14848" width="9.140625" style="129"/>
    <col min="14849" max="14849" width="4.7109375" style="129" bestFit="1" customWidth="1"/>
    <col min="14850" max="14850" width="19.7109375" style="129" customWidth="1"/>
    <col min="14851" max="14851" width="28.7109375" style="129" customWidth="1"/>
    <col min="14852" max="14852" width="33.42578125" style="129" customWidth="1"/>
    <col min="14853" max="14853" width="10.42578125" style="129" bestFit="1" customWidth="1"/>
    <col min="14854" max="15104" width="9.140625" style="129"/>
    <col min="15105" max="15105" width="4.7109375" style="129" bestFit="1" customWidth="1"/>
    <col min="15106" max="15106" width="19.7109375" style="129" customWidth="1"/>
    <col min="15107" max="15107" width="28.7109375" style="129" customWidth="1"/>
    <col min="15108" max="15108" width="33.42578125" style="129" customWidth="1"/>
    <col min="15109" max="15109" width="10.42578125" style="129" bestFit="1" customWidth="1"/>
    <col min="15110" max="15360" width="9.140625" style="129"/>
    <col min="15361" max="15361" width="4.7109375" style="129" bestFit="1" customWidth="1"/>
    <col min="15362" max="15362" width="19.7109375" style="129" customWidth="1"/>
    <col min="15363" max="15363" width="28.7109375" style="129" customWidth="1"/>
    <col min="15364" max="15364" width="33.42578125" style="129" customWidth="1"/>
    <col min="15365" max="15365" width="10.42578125" style="129" bestFit="1" customWidth="1"/>
    <col min="15366" max="15616" width="9.140625" style="129"/>
    <col min="15617" max="15617" width="4.7109375" style="129" bestFit="1" customWidth="1"/>
    <col min="15618" max="15618" width="19.7109375" style="129" customWidth="1"/>
    <col min="15619" max="15619" width="28.7109375" style="129" customWidth="1"/>
    <col min="15620" max="15620" width="33.42578125" style="129" customWidth="1"/>
    <col min="15621" max="15621" width="10.42578125" style="129" bestFit="1" customWidth="1"/>
    <col min="15622" max="15872" width="9.140625" style="129"/>
    <col min="15873" max="15873" width="4.7109375" style="129" bestFit="1" customWidth="1"/>
    <col min="15874" max="15874" width="19.7109375" style="129" customWidth="1"/>
    <col min="15875" max="15875" width="28.7109375" style="129" customWidth="1"/>
    <col min="15876" max="15876" width="33.42578125" style="129" customWidth="1"/>
    <col min="15877" max="15877" width="10.42578125" style="129" bestFit="1" customWidth="1"/>
    <col min="15878" max="16128" width="9.140625" style="129"/>
    <col min="16129" max="16129" width="4.7109375" style="129" bestFit="1" customWidth="1"/>
    <col min="16130" max="16130" width="19.7109375" style="129" customWidth="1"/>
    <col min="16131" max="16131" width="28.7109375" style="129" customWidth="1"/>
    <col min="16132" max="16132" width="33.42578125" style="129" customWidth="1"/>
    <col min="16133" max="16133" width="10.42578125" style="129" bestFit="1" customWidth="1"/>
    <col min="16134" max="16384" width="9.140625" style="129"/>
  </cols>
  <sheetData>
    <row r="1" spans="1:10" ht="20.100000000000001" customHeight="1" x14ac:dyDescent="0.2">
      <c r="A1" s="264" t="s">
        <v>12</v>
      </c>
      <c r="B1" s="264"/>
    </row>
    <row r="2" spans="1:10" s="138" customFormat="1" ht="30" customHeight="1" x14ac:dyDescent="0.25">
      <c r="A2" s="256" t="str">
        <f>'Príloha č. 1'!A2:D2</f>
        <v>Kardiostimulátory bezelektródové s príslušenstvom</v>
      </c>
      <c r="B2" s="256"/>
      <c r="C2" s="256"/>
      <c r="D2" s="256"/>
    </row>
    <row r="3" spans="1:10" ht="24.95" customHeight="1" x14ac:dyDescent="0.2">
      <c r="A3" s="265"/>
      <c r="B3" s="265"/>
      <c r="C3" s="265"/>
    </row>
    <row r="4" spans="1:10" ht="18.75" customHeight="1" x14ac:dyDescent="0.25">
      <c r="A4" s="266" t="s">
        <v>18</v>
      </c>
      <c r="B4" s="266"/>
      <c r="C4" s="266"/>
      <c r="D4" s="266"/>
      <c r="E4" s="139"/>
      <c r="F4" s="139"/>
      <c r="G4" s="139"/>
      <c r="H4" s="139"/>
      <c r="I4" s="139"/>
      <c r="J4" s="139"/>
    </row>
    <row r="6" spans="1:10" s="138" customFormat="1" ht="15" customHeight="1" x14ac:dyDescent="0.2">
      <c r="A6" s="263" t="s">
        <v>1</v>
      </c>
      <c r="B6" s="263"/>
      <c r="C6" s="267" t="str">
        <f>IF('Príloha č. 1'!$C$6="","",'Príloha č. 1'!$C$6)</f>
        <v/>
      </c>
      <c r="D6" s="267"/>
      <c r="E6" s="140"/>
    </row>
    <row r="7" spans="1:10" s="138" customFormat="1" ht="15" customHeight="1" x14ac:dyDescent="0.2">
      <c r="A7" s="263" t="s">
        <v>2</v>
      </c>
      <c r="B7" s="263"/>
      <c r="C7" s="268" t="str">
        <f>IF('Príloha č. 1'!$C$7="","",'Príloha č. 1'!$C$7)</f>
        <v/>
      </c>
      <c r="D7" s="268"/>
    </row>
    <row r="8" spans="1:10" ht="15" customHeight="1" x14ac:dyDescent="0.2">
      <c r="A8" s="264" t="s">
        <v>3</v>
      </c>
      <c r="B8" s="264"/>
      <c r="C8" s="268" t="str">
        <f>IF('Príloha č. 1'!C8:D8="","",'Príloha č. 1'!C8:D8)</f>
        <v/>
      </c>
      <c r="D8" s="268"/>
    </row>
    <row r="9" spans="1:10" ht="15" customHeight="1" x14ac:dyDescent="0.2">
      <c r="A9" s="264" t="s">
        <v>4</v>
      </c>
      <c r="B9" s="264"/>
      <c r="C9" s="268" t="str">
        <f>IF('Príloha č. 1'!C9:D9="","",'Príloha č. 1'!C9:D9)</f>
        <v/>
      </c>
      <c r="D9" s="268"/>
    </row>
    <row r="10" spans="1:10" ht="20.100000000000001" customHeight="1" x14ac:dyDescent="0.2">
      <c r="C10" s="142"/>
    </row>
    <row r="11" spans="1:10" s="143" customFormat="1" ht="20.100000000000001" customHeight="1" x14ac:dyDescent="0.25">
      <c r="A11" s="249" t="s">
        <v>19</v>
      </c>
      <c r="B11" s="249"/>
      <c r="C11" s="249"/>
      <c r="D11" s="249"/>
    </row>
    <row r="12" spans="1:10" ht="24.95" customHeight="1" x14ac:dyDescent="0.2">
      <c r="A12" s="138" t="s">
        <v>0</v>
      </c>
      <c r="B12" s="263" t="s">
        <v>25</v>
      </c>
      <c r="C12" s="263"/>
      <c r="D12" s="263"/>
    </row>
    <row r="13" spans="1:10" ht="3" customHeight="1" x14ac:dyDescent="0.2">
      <c r="A13" s="138"/>
      <c r="B13" s="144"/>
      <c r="C13" s="144"/>
      <c r="D13" s="144"/>
    </row>
    <row r="14" spans="1:10" ht="24.95" customHeight="1" x14ac:dyDescent="0.2">
      <c r="A14" s="138" t="s">
        <v>0</v>
      </c>
      <c r="B14" s="263" t="s">
        <v>20</v>
      </c>
      <c r="C14" s="263"/>
      <c r="D14" s="263"/>
    </row>
    <row r="15" spans="1:10" ht="3" customHeight="1" x14ac:dyDescent="0.2">
      <c r="A15" s="138"/>
      <c r="B15" s="144"/>
      <c r="C15" s="144"/>
      <c r="D15" s="144"/>
    </row>
    <row r="16" spans="1:10" ht="24.95" customHeight="1" x14ac:dyDescent="0.2">
      <c r="A16" s="138" t="s">
        <v>0</v>
      </c>
      <c r="B16" s="263" t="s">
        <v>21</v>
      </c>
      <c r="C16" s="263"/>
      <c r="D16" s="263"/>
    </row>
    <row r="17" spans="1:5" ht="3" customHeight="1" x14ac:dyDescent="0.2">
      <c r="A17" s="138"/>
      <c r="B17" s="144"/>
      <c r="C17" s="144"/>
      <c r="D17" s="144"/>
    </row>
    <row r="18" spans="1:5" ht="36" customHeight="1" x14ac:dyDescent="0.2">
      <c r="A18" s="138" t="s">
        <v>0</v>
      </c>
      <c r="B18" s="263" t="s">
        <v>22</v>
      </c>
      <c r="C18" s="263"/>
      <c r="D18" s="263"/>
    </row>
    <row r="19" spans="1:5" ht="3" customHeight="1" x14ac:dyDescent="0.2">
      <c r="A19" s="138"/>
      <c r="B19" s="144"/>
      <c r="C19" s="144"/>
      <c r="D19" s="144"/>
    </row>
    <row r="20" spans="1:5" ht="19.5" customHeight="1" x14ac:dyDescent="0.2">
      <c r="A20" s="138" t="s">
        <v>0</v>
      </c>
      <c r="B20" s="263" t="s">
        <v>23</v>
      </c>
      <c r="C20" s="263"/>
      <c r="D20" s="263"/>
    </row>
    <row r="21" spans="1:5" ht="20.100000000000001" customHeight="1" x14ac:dyDescent="0.2"/>
    <row r="22" spans="1:5" s="143" customFormat="1" x14ac:dyDescent="0.25">
      <c r="A22" s="143" t="s">
        <v>8</v>
      </c>
      <c r="B22" s="133" t="str">
        <f>IF('Príloha č. 1'!B23:B23="","",'Príloha č. 1'!B23:B23)</f>
        <v/>
      </c>
    </row>
    <row r="23" spans="1:5" s="143" customFormat="1" x14ac:dyDescent="0.25">
      <c r="A23" s="143" t="s">
        <v>9</v>
      </c>
      <c r="B23" s="133" t="str">
        <f>IF('Príloha č. 1'!B24:B24="","",'Príloha č. 1'!B24:B24)</f>
        <v/>
      </c>
    </row>
    <row r="24" spans="1:5" ht="46.5" customHeight="1" x14ac:dyDescent="0.2">
      <c r="D24" s="145"/>
    </row>
    <row r="25" spans="1:5" ht="18.75" customHeight="1" x14ac:dyDescent="0.2">
      <c r="C25" s="122" t="s">
        <v>87</v>
      </c>
      <c r="D25" s="123" t="str">
        <f>IF('Príloha č. 1'!D27="","",'Príloha č. 1'!D27)</f>
        <v/>
      </c>
    </row>
    <row r="26" spans="1:5" ht="45" customHeight="1" x14ac:dyDescent="0.2">
      <c r="D26" s="146" t="s">
        <v>79</v>
      </c>
    </row>
    <row r="28" spans="1:5" s="125" customFormat="1" x14ac:dyDescent="0.2">
      <c r="A28" s="259" t="s">
        <v>10</v>
      </c>
      <c r="B28" s="259"/>
      <c r="C28" s="18"/>
    </row>
    <row r="29" spans="1:5" s="130" customFormat="1" ht="12" customHeight="1" x14ac:dyDescent="0.2">
      <c r="A29" s="135"/>
      <c r="B29" s="269" t="s">
        <v>11</v>
      </c>
      <c r="C29" s="269"/>
      <c r="D29" s="136"/>
      <c r="E29" s="137"/>
    </row>
    <row r="30" spans="1:5" x14ac:dyDescent="0.2">
      <c r="A30" s="147"/>
      <c r="B30" s="147"/>
      <c r="C30" s="147"/>
    </row>
  </sheetData>
  <mergeCells count="20">
    <mergeCell ref="B29:C29"/>
    <mergeCell ref="A8:B8"/>
    <mergeCell ref="A9:B9"/>
    <mergeCell ref="A11:D11"/>
    <mergeCell ref="B12:D12"/>
    <mergeCell ref="B14:D14"/>
    <mergeCell ref="B16:D16"/>
    <mergeCell ref="B18:D18"/>
    <mergeCell ref="B20:D20"/>
    <mergeCell ref="A28:B28"/>
    <mergeCell ref="C8:D8"/>
    <mergeCell ref="C9:D9"/>
    <mergeCell ref="A7:B7"/>
    <mergeCell ref="A6:B6"/>
    <mergeCell ref="A1:B1"/>
    <mergeCell ref="A2:D2"/>
    <mergeCell ref="A3:C3"/>
    <mergeCell ref="A4:D4"/>
    <mergeCell ref="C6:D6"/>
    <mergeCell ref="C7:D7"/>
  </mergeCells>
  <conditionalFormatting sqref="A29 B22:B23 D25 C6:D9">
    <cfRule type="containsBlanks" dxfId="15" priority="13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I29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48" customWidth="1"/>
    <col min="2" max="2" width="19.7109375" style="148" customWidth="1"/>
    <col min="3" max="3" width="28.7109375" style="148" customWidth="1"/>
    <col min="4" max="4" width="30" style="148" customWidth="1"/>
    <col min="5" max="16384" width="9.140625" style="148"/>
  </cols>
  <sheetData>
    <row r="1" spans="1:9" s="1" customFormat="1" ht="15" customHeight="1" x14ac:dyDescent="0.2">
      <c r="A1" s="264" t="s">
        <v>12</v>
      </c>
      <c r="B1" s="264"/>
      <c r="C1" s="129"/>
      <c r="D1" s="129"/>
    </row>
    <row r="2" spans="1:9" s="1" customFormat="1" ht="39" customHeight="1" x14ac:dyDescent="0.2">
      <c r="A2" s="256" t="str">
        <f>'Príloha č. 1'!A2:D2</f>
        <v>Kardiostimulátory bezelektródové s príslušenstvom</v>
      </c>
      <c r="B2" s="256"/>
      <c r="C2" s="256"/>
      <c r="D2" s="256"/>
    </row>
    <row r="3" spans="1:9" ht="15" customHeight="1" x14ac:dyDescent="0.2">
      <c r="A3" s="265"/>
      <c r="B3" s="265"/>
      <c r="C3" s="265"/>
      <c r="D3" s="129"/>
    </row>
    <row r="4" spans="1:9" s="149" customFormat="1" ht="35.1" customHeight="1" x14ac:dyDescent="0.25">
      <c r="A4" s="270" t="s">
        <v>24</v>
      </c>
      <c r="B4" s="270"/>
      <c r="C4" s="270"/>
      <c r="D4" s="270"/>
      <c r="E4" s="41"/>
      <c r="F4" s="41"/>
      <c r="G4" s="41"/>
      <c r="H4" s="41"/>
      <c r="I4" s="41"/>
    </row>
    <row r="5" spans="1:9" s="1" customFormat="1" ht="15" customHeight="1" x14ac:dyDescent="0.2">
      <c r="A5" s="129"/>
      <c r="B5" s="129"/>
      <c r="C5" s="129"/>
      <c r="D5" s="129"/>
    </row>
    <row r="6" spans="1:9" s="1" customFormat="1" ht="15" customHeight="1" x14ac:dyDescent="0.2">
      <c r="A6" s="264" t="s">
        <v>1</v>
      </c>
      <c r="B6" s="264"/>
      <c r="C6" s="267" t="str">
        <f>IF('Príloha č. 1'!$C$6="","",'Príloha č. 1'!$C$6)</f>
        <v/>
      </c>
      <c r="D6" s="267"/>
    </row>
    <row r="7" spans="1:9" s="1" customFormat="1" ht="15" customHeight="1" x14ac:dyDescent="0.2">
      <c r="A7" s="264" t="s">
        <v>2</v>
      </c>
      <c r="B7" s="264"/>
      <c r="C7" s="268" t="str">
        <f>IF('Príloha č. 1'!$C$7="","",'Príloha č. 1'!$C$7)</f>
        <v/>
      </c>
      <c r="D7" s="268"/>
    </row>
    <row r="8" spans="1:9" s="1" customFormat="1" ht="15" customHeight="1" x14ac:dyDescent="0.2">
      <c r="A8" s="264" t="s">
        <v>3</v>
      </c>
      <c r="B8" s="264"/>
      <c r="C8" s="268" t="str">
        <f>IF('Príloha č. 1'!C8:D8="","",'Príloha č. 1'!C8:D8)</f>
        <v/>
      </c>
      <c r="D8" s="268"/>
    </row>
    <row r="9" spans="1:9" s="1" customFormat="1" ht="15" customHeight="1" x14ac:dyDescent="0.2">
      <c r="A9" s="264" t="s">
        <v>4</v>
      </c>
      <c r="B9" s="264"/>
      <c r="C9" s="268" t="str">
        <f>IF('Príloha č. 1'!C9:D9="","",'Príloha č. 1'!C9:D9)</f>
        <v/>
      </c>
      <c r="D9" s="268"/>
    </row>
    <row r="10" spans="1:9" s="1" customFormat="1" ht="15" customHeight="1" x14ac:dyDescent="0.2">
      <c r="A10" s="129"/>
      <c r="B10" s="129"/>
      <c r="C10" s="142"/>
      <c r="D10" s="129"/>
    </row>
    <row r="11" spans="1:9" s="16" customFormat="1" ht="36.75" customHeight="1" x14ac:dyDescent="0.25">
      <c r="A11" s="249" t="s">
        <v>88</v>
      </c>
      <c r="B11" s="249"/>
      <c r="C11" s="249"/>
      <c r="D11" s="249"/>
    </row>
    <row r="12" spans="1:9" x14ac:dyDescent="0.2">
      <c r="A12" s="129"/>
      <c r="B12" s="129"/>
      <c r="C12" s="129"/>
      <c r="D12" s="129"/>
    </row>
    <row r="13" spans="1:9" s="221" customFormat="1" ht="38.25" customHeight="1" x14ac:dyDescent="0.2">
      <c r="A13" s="276" t="s">
        <v>89</v>
      </c>
      <c r="B13" s="276"/>
      <c r="C13" s="276"/>
      <c r="D13" s="276"/>
    </row>
    <row r="14" spans="1:9" s="222" customFormat="1" ht="15" customHeight="1" x14ac:dyDescent="0.2">
      <c r="A14" s="279" t="s">
        <v>90</v>
      </c>
      <c r="B14" s="280"/>
      <c r="C14" s="223" t="s">
        <v>91</v>
      </c>
      <c r="D14" s="224"/>
    </row>
    <row r="15" spans="1:9" s="222" customFormat="1" ht="22.5" customHeight="1" x14ac:dyDescent="0.2">
      <c r="A15" s="281"/>
      <c r="B15" s="282"/>
      <c r="C15" s="277"/>
      <c r="D15" s="278"/>
    </row>
    <row r="16" spans="1:9" s="222" customFormat="1" ht="22.5" customHeight="1" x14ac:dyDescent="0.2">
      <c r="A16" s="273"/>
      <c r="B16" s="274"/>
      <c r="C16" s="271"/>
      <c r="D16" s="272"/>
    </row>
    <row r="17" spans="1:4" s="222" customFormat="1" ht="22.5" customHeight="1" x14ac:dyDescent="0.2">
      <c r="A17" s="273"/>
      <c r="B17" s="274"/>
      <c r="C17" s="271"/>
      <c r="D17" s="272"/>
    </row>
    <row r="18" spans="1:4" s="222" customFormat="1" ht="22.5" customHeight="1" x14ac:dyDescent="0.2">
      <c r="A18" s="273"/>
      <c r="B18" s="274"/>
      <c r="C18" s="271"/>
      <c r="D18" s="272"/>
    </row>
    <row r="19" spans="1:4" s="150" customFormat="1" ht="15" customHeight="1" x14ac:dyDescent="0.2">
      <c r="A19" s="151"/>
      <c r="B19" s="151"/>
      <c r="C19" s="151"/>
      <c r="D19" s="151"/>
    </row>
    <row r="20" spans="1:4" s="150" customFormat="1" ht="15" customHeight="1" x14ac:dyDescent="0.2">
      <c r="A20" s="151"/>
      <c r="B20" s="151"/>
      <c r="C20" s="151"/>
      <c r="D20" s="151"/>
    </row>
    <row r="21" spans="1:4" s="1" customFormat="1" ht="15" customHeight="1" x14ac:dyDescent="0.2">
      <c r="A21" s="129" t="s">
        <v>8</v>
      </c>
      <c r="B21" s="152" t="str">
        <f>IF('Príloha č. 1'!B23:B23="","",'Príloha č. 1'!B23:B23)</f>
        <v/>
      </c>
      <c r="C21" s="141"/>
      <c r="D21" s="129"/>
    </row>
    <row r="22" spans="1:4" s="106" customFormat="1" ht="15" customHeight="1" x14ac:dyDescent="0.25">
      <c r="A22" s="138" t="s">
        <v>9</v>
      </c>
      <c r="B22" s="153" t="str">
        <f>IF('Príloha č. 1'!B24:B24="","",'Príloha č. 1'!B24:B24)</f>
        <v/>
      </c>
      <c r="C22" s="154"/>
      <c r="D22" s="138"/>
    </row>
    <row r="23" spans="1:4" s="1" customFormat="1" ht="15" customHeight="1" x14ac:dyDescent="0.2">
      <c r="A23" s="129"/>
      <c r="B23" s="129"/>
      <c r="C23" s="129"/>
      <c r="D23" s="129"/>
    </row>
    <row r="24" spans="1:4" ht="15.75" customHeight="1" x14ac:dyDescent="0.2">
      <c r="A24" s="129"/>
      <c r="B24" s="129"/>
      <c r="C24" s="122" t="s">
        <v>87</v>
      </c>
      <c r="D24" s="123" t="str">
        <f>IF('Príloha č. 1'!D27="","",'Príloha č. 1'!D27)</f>
        <v/>
      </c>
    </row>
    <row r="25" spans="1:4" ht="45" customHeight="1" x14ac:dyDescent="0.2">
      <c r="D25" s="155" t="s">
        <v>80</v>
      </c>
    </row>
    <row r="28" spans="1:4" s="18" customFormat="1" ht="11.25" x14ac:dyDescent="0.2">
      <c r="A28" s="259" t="s">
        <v>10</v>
      </c>
      <c r="B28" s="259"/>
    </row>
    <row r="29" spans="1:4" s="23" customFormat="1" ht="12" customHeight="1" x14ac:dyDescent="0.2">
      <c r="A29" s="135"/>
      <c r="B29" s="275" t="s">
        <v>11</v>
      </c>
      <c r="C29" s="275"/>
      <c r="D29" s="21"/>
    </row>
  </sheetData>
  <mergeCells count="25">
    <mergeCell ref="C18:D18"/>
    <mergeCell ref="A18:B18"/>
    <mergeCell ref="A28:B28"/>
    <mergeCell ref="B29:C29"/>
    <mergeCell ref="A11:D11"/>
    <mergeCell ref="A13:D13"/>
    <mergeCell ref="C15:D15"/>
    <mergeCell ref="C16:D16"/>
    <mergeCell ref="C17:D17"/>
    <mergeCell ref="A14:B14"/>
    <mergeCell ref="A15:B15"/>
    <mergeCell ref="A16:B16"/>
    <mergeCell ref="A17:B17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 B21:B22 D24 A29">
    <cfRule type="containsBlanks" dxfId="14" priority="7">
      <formula>LEN(TRIM(A6))=0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56" bestFit="1" customWidth="1"/>
    <col min="2" max="2" width="19.7109375" style="156" customWidth="1"/>
    <col min="3" max="3" width="28.7109375" style="156" customWidth="1"/>
    <col min="4" max="4" width="33.42578125" style="156" customWidth="1"/>
    <col min="5" max="5" width="10.42578125" style="156" bestFit="1" customWidth="1"/>
    <col min="6" max="256" width="9.140625" style="156"/>
    <col min="257" max="257" width="4.7109375" style="156" bestFit="1" customWidth="1"/>
    <col min="258" max="258" width="19.7109375" style="156" customWidth="1"/>
    <col min="259" max="259" width="28.7109375" style="156" customWidth="1"/>
    <col min="260" max="260" width="33.42578125" style="156" customWidth="1"/>
    <col min="261" max="261" width="10.42578125" style="156" bestFit="1" customWidth="1"/>
    <col min="262" max="512" width="9.140625" style="156"/>
    <col min="513" max="513" width="4.7109375" style="156" bestFit="1" customWidth="1"/>
    <col min="514" max="514" width="19.7109375" style="156" customWidth="1"/>
    <col min="515" max="515" width="28.7109375" style="156" customWidth="1"/>
    <col min="516" max="516" width="33.42578125" style="156" customWidth="1"/>
    <col min="517" max="517" width="10.42578125" style="156" bestFit="1" customWidth="1"/>
    <col min="518" max="768" width="9.140625" style="156"/>
    <col min="769" max="769" width="4.7109375" style="156" bestFit="1" customWidth="1"/>
    <col min="770" max="770" width="19.7109375" style="156" customWidth="1"/>
    <col min="771" max="771" width="28.7109375" style="156" customWidth="1"/>
    <col min="772" max="772" width="33.42578125" style="156" customWidth="1"/>
    <col min="773" max="773" width="10.42578125" style="156" bestFit="1" customWidth="1"/>
    <col min="774" max="1024" width="9.140625" style="156"/>
    <col min="1025" max="1025" width="4.7109375" style="156" bestFit="1" customWidth="1"/>
    <col min="1026" max="1026" width="19.7109375" style="156" customWidth="1"/>
    <col min="1027" max="1027" width="28.7109375" style="156" customWidth="1"/>
    <col min="1028" max="1028" width="33.42578125" style="156" customWidth="1"/>
    <col min="1029" max="1029" width="10.42578125" style="156" bestFit="1" customWidth="1"/>
    <col min="1030" max="1280" width="9.140625" style="156"/>
    <col min="1281" max="1281" width="4.7109375" style="156" bestFit="1" customWidth="1"/>
    <col min="1282" max="1282" width="19.7109375" style="156" customWidth="1"/>
    <col min="1283" max="1283" width="28.7109375" style="156" customWidth="1"/>
    <col min="1284" max="1284" width="33.42578125" style="156" customWidth="1"/>
    <col min="1285" max="1285" width="10.42578125" style="156" bestFit="1" customWidth="1"/>
    <col min="1286" max="1536" width="9.140625" style="156"/>
    <col min="1537" max="1537" width="4.7109375" style="156" bestFit="1" customWidth="1"/>
    <col min="1538" max="1538" width="19.7109375" style="156" customWidth="1"/>
    <col min="1539" max="1539" width="28.7109375" style="156" customWidth="1"/>
    <col min="1540" max="1540" width="33.42578125" style="156" customWidth="1"/>
    <col min="1541" max="1541" width="10.42578125" style="156" bestFit="1" customWidth="1"/>
    <col min="1542" max="1792" width="9.140625" style="156"/>
    <col min="1793" max="1793" width="4.7109375" style="156" bestFit="1" customWidth="1"/>
    <col min="1794" max="1794" width="19.7109375" style="156" customWidth="1"/>
    <col min="1795" max="1795" width="28.7109375" style="156" customWidth="1"/>
    <col min="1796" max="1796" width="33.42578125" style="156" customWidth="1"/>
    <col min="1797" max="1797" width="10.42578125" style="156" bestFit="1" customWidth="1"/>
    <col min="1798" max="2048" width="9.140625" style="156"/>
    <col min="2049" max="2049" width="4.7109375" style="156" bestFit="1" customWidth="1"/>
    <col min="2050" max="2050" width="19.7109375" style="156" customWidth="1"/>
    <col min="2051" max="2051" width="28.7109375" style="156" customWidth="1"/>
    <col min="2052" max="2052" width="33.42578125" style="156" customWidth="1"/>
    <col min="2053" max="2053" width="10.42578125" style="156" bestFit="1" customWidth="1"/>
    <col min="2054" max="2304" width="9.140625" style="156"/>
    <col min="2305" max="2305" width="4.7109375" style="156" bestFit="1" customWidth="1"/>
    <col min="2306" max="2306" width="19.7109375" style="156" customWidth="1"/>
    <col min="2307" max="2307" width="28.7109375" style="156" customWidth="1"/>
    <col min="2308" max="2308" width="33.42578125" style="156" customWidth="1"/>
    <col min="2309" max="2309" width="10.42578125" style="156" bestFit="1" customWidth="1"/>
    <col min="2310" max="2560" width="9.140625" style="156"/>
    <col min="2561" max="2561" width="4.7109375" style="156" bestFit="1" customWidth="1"/>
    <col min="2562" max="2562" width="19.7109375" style="156" customWidth="1"/>
    <col min="2563" max="2563" width="28.7109375" style="156" customWidth="1"/>
    <col min="2564" max="2564" width="33.42578125" style="156" customWidth="1"/>
    <col min="2565" max="2565" width="10.42578125" style="156" bestFit="1" customWidth="1"/>
    <col min="2566" max="2816" width="9.140625" style="156"/>
    <col min="2817" max="2817" width="4.7109375" style="156" bestFit="1" customWidth="1"/>
    <col min="2818" max="2818" width="19.7109375" style="156" customWidth="1"/>
    <col min="2819" max="2819" width="28.7109375" style="156" customWidth="1"/>
    <col min="2820" max="2820" width="33.42578125" style="156" customWidth="1"/>
    <col min="2821" max="2821" width="10.42578125" style="156" bestFit="1" customWidth="1"/>
    <col min="2822" max="3072" width="9.140625" style="156"/>
    <col min="3073" max="3073" width="4.7109375" style="156" bestFit="1" customWidth="1"/>
    <col min="3074" max="3074" width="19.7109375" style="156" customWidth="1"/>
    <col min="3075" max="3075" width="28.7109375" style="156" customWidth="1"/>
    <col min="3076" max="3076" width="33.42578125" style="156" customWidth="1"/>
    <col min="3077" max="3077" width="10.42578125" style="156" bestFit="1" customWidth="1"/>
    <col min="3078" max="3328" width="9.140625" style="156"/>
    <col min="3329" max="3329" width="4.7109375" style="156" bestFit="1" customWidth="1"/>
    <col min="3330" max="3330" width="19.7109375" style="156" customWidth="1"/>
    <col min="3331" max="3331" width="28.7109375" style="156" customWidth="1"/>
    <col min="3332" max="3332" width="33.42578125" style="156" customWidth="1"/>
    <col min="3333" max="3333" width="10.42578125" style="156" bestFit="1" customWidth="1"/>
    <col min="3334" max="3584" width="9.140625" style="156"/>
    <col min="3585" max="3585" width="4.7109375" style="156" bestFit="1" customWidth="1"/>
    <col min="3586" max="3586" width="19.7109375" style="156" customWidth="1"/>
    <col min="3587" max="3587" width="28.7109375" style="156" customWidth="1"/>
    <col min="3588" max="3588" width="33.42578125" style="156" customWidth="1"/>
    <col min="3589" max="3589" width="10.42578125" style="156" bestFit="1" customWidth="1"/>
    <col min="3590" max="3840" width="9.140625" style="156"/>
    <col min="3841" max="3841" width="4.7109375" style="156" bestFit="1" customWidth="1"/>
    <col min="3842" max="3842" width="19.7109375" style="156" customWidth="1"/>
    <col min="3843" max="3843" width="28.7109375" style="156" customWidth="1"/>
    <col min="3844" max="3844" width="33.42578125" style="156" customWidth="1"/>
    <col min="3845" max="3845" width="10.42578125" style="156" bestFit="1" customWidth="1"/>
    <col min="3846" max="4096" width="9.140625" style="156"/>
    <col min="4097" max="4097" width="4.7109375" style="156" bestFit="1" customWidth="1"/>
    <col min="4098" max="4098" width="19.7109375" style="156" customWidth="1"/>
    <col min="4099" max="4099" width="28.7109375" style="156" customWidth="1"/>
    <col min="4100" max="4100" width="33.42578125" style="156" customWidth="1"/>
    <col min="4101" max="4101" width="10.42578125" style="156" bestFit="1" customWidth="1"/>
    <col min="4102" max="4352" width="9.140625" style="156"/>
    <col min="4353" max="4353" width="4.7109375" style="156" bestFit="1" customWidth="1"/>
    <col min="4354" max="4354" width="19.7109375" style="156" customWidth="1"/>
    <col min="4355" max="4355" width="28.7109375" style="156" customWidth="1"/>
    <col min="4356" max="4356" width="33.42578125" style="156" customWidth="1"/>
    <col min="4357" max="4357" width="10.42578125" style="156" bestFit="1" customWidth="1"/>
    <col min="4358" max="4608" width="9.140625" style="156"/>
    <col min="4609" max="4609" width="4.7109375" style="156" bestFit="1" customWidth="1"/>
    <col min="4610" max="4610" width="19.7109375" style="156" customWidth="1"/>
    <col min="4611" max="4611" width="28.7109375" style="156" customWidth="1"/>
    <col min="4612" max="4612" width="33.42578125" style="156" customWidth="1"/>
    <col min="4613" max="4613" width="10.42578125" style="156" bestFit="1" customWidth="1"/>
    <col min="4614" max="4864" width="9.140625" style="156"/>
    <col min="4865" max="4865" width="4.7109375" style="156" bestFit="1" customWidth="1"/>
    <col min="4866" max="4866" width="19.7109375" style="156" customWidth="1"/>
    <col min="4867" max="4867" width="28.7109375" style="156" customWidth="1"/>
    <col min="4868" max="4868" width="33.42578125" style="156" customWidth="1"/>
    <col min="4869" max="4869" width="10.42578125" style="156" bestFit="1" customWidth="1"/>
    <col min="4870" max="5120" width="9.140625" style="156"/>
    <col min="5121" max="5121" width="4.7109375" style="156" bestFit="1" customWidth="1"/>
    <col min="5122" max="5122" width="19.7109375" style="156" customWidth="1"/>
    <col min="5123" max="5123" width="28.7109375" style="156" customWidth="1"/>
    <col min="5124" max="5124" width="33.42578125" style="156" customWidth="1"/>
    <col min="5125" max="5125" width="10.42578125" style="156" bestFit="1" customWidth="1"/>
    <col min="5126" max="5376" width="9.140625" style="156"/>
    <col min="5377" max="5377" width="4.7109375" style="156" bestFit="1" customWidth="1"/>
    <col min="5378" max="5378" width="19.7109375" style="156" customWidth="1"/>
    <col min="5379" max="5379" width="28.7109375" style="156" customWidth="1"/>
    <col min="5380" max="5380" width="33.42578125" style="156" customWidth="1"/>
    <col min="5381" max="5381" width="10.42578125" style="156" bestFit="1" customWidth="1"/>
    <col min="5382" max="5632" width="9.140625" style="156"/>
    <col min="5633" max="5633" width="4.7109375" style="156" bestFit="1" customWidth="1"/>
    <col min="5634" max="5634" width="19.7109375" style="156" customWidth="1"/>
    <col min="5635" max="5635" width="28.7109375" style="156" customWidth="1"/>
    <col min="5636" max="5636" width="33.42578125" style="156" customWidth="1"/>
    <col min="5637" max="5637" width="10.42578125" style="156" bestFit="1" customWidth="1"/>
    <col min="5638" max="5888" width="9.140625" style="156"/>
    <col min="5889" max="5889" width="4.7109375" style="156" bestFit="1" customWidth="1"/>
    <col min="5890" max="5890" width="19.7109375" style="156" customWidth="1"/>
    <col min="5891" max="5891" width="28.7109375" style="156" customWidth="1"/>
    <col min="5892" max="5892" width="33.42578125" style="156" customWidth="1"/>
    <col min="5893" max="5893" width="10.42578125" style="156" bestFit="1" customWidth="1"/>
    <col min="5894" max="6144" width="9.140625" style="156"/>
    <col min="6145" max="6145" width="4.7109375" style="156" bestFit="1" customWidth="1"/>
    <col min="6146" max="6146" width="19.7109375" style="156" customWidth="1"/>
    <col min="6147" max="6147" width="28.7109375" style="156" customWidth="1"/>
    <col min="6148" max="6148" width="33.42578125" style="156" customWidth="1"/>
    <col min="6149" max="6149" width="10.42578125" style="156" bestFit="1" customWidth="1"/>
    <col min="6150" max="6400" width="9.140625" style="156"/>
    <col min="6401" max="6401" width="4.7109375" style="156" bestFit="1" customWidth="1"/>
    <col min="6402" max="6402" width="19.7109375" style="156" customWidth="1"/>
    <col min="6403" max="6403" width="28.7109375" style="156" customWidth="1"/>
    <col min="6404" max="6404" width="33.42578125" style="156" customWidth="1"/>
    <col min="6405" max="6405" width="10.42578125" style="156" bestFit="1" customWidth="1"/>
    <col min="6406" max="6656" width="9.140625" style="156"/>
    <col min="6657" max="6657" width="4.7109375" style="156" bestFit="1" customWidth="1"/>
    <col min="6658" max="6658" width="19.7109375" style="156" customWidth="1"/>
    <col min="6659" max="6659" width="28.7109375" style="156" customWidth="1"/>
    <col min="6660" max="6660" width="33.42578125" style="156" customWidth="1"/>
    <col min="6661" max="6661" width="10.42578125" style="156" bestFit="1" customWidth="1"/>
    <col min="6662" max="6912" width="9.140625" style="156"/>
    <col min="6913" max="6913" width="4.7109375" style="156" bestFit="1" customWidth="1"/>
    <col min="6914" max="6914" width="19.7109375" style="156" customWidth="1"/>
    <col min="6915" max="6915" width="28.7109375" style="156" customWidth="1"/>
    <col min="6916" max="6916" width="33.42578125" style="156" customWidth="1"/>
    <col min="6917" max="6917" width="10.42578125" style="156" bestFit="1" customWidth="1"/>
    <col min="6918" max="7168" width="9.140625" style="156"/>
    <col min="7169" max="7169" width="4.7109375" style="156" bestFit="1" customWidth="1"/>
    <col min="7170" max="7170" width="19.7109375" style="156" customWidth="1"/>
    <col min="7171" max="7171" width="28.7109375" style="156" customWidth="1"/>
    <col min="7172" max="7172" width="33.42578125" style="156" customWidth="1"/>
    <col min="7173" max="7173" width="10.42578125" style="156" bestFit="1" customWidth="1"/>
    <col min="7174" max="7424" width="9.140625" style="156"/>
    <col min="7425" max="7425" width="4.7109375" style="156" bestFit="1" customWidth="1"/>
    <col min="7426" max="7426" width="19.7109375" style="156" customWidth="1"/>
    <col min="7427" max="7427" width="28.7109375" style="156" customWidth="1"/>
    <col min="7428" max="7428" width="33.42578125" style="156" customWidth="1"/>
    <col min="7429" max="7429" width="10.42578125" style="156" bestFit="1" customWidth="1"/>
    <col min="7430" max="7680" width="9.140625" style="156"/>
    <col min="7681" max="7681" width="4.7109375" style="156" bestFit="1" customWidth="1"/>
    <col min="7682" max="7682" width="19.7109375" style="156" customWidth="1"/>
    <col min="7683" max="7683" width="28.7109375" style="156" customWidth="1"/>
    <col min="7684" max="7684" width="33.42578125" style="156" customWidth="1"/>
    <col min="7685" max="7685" width="10.42578125" style="156" bestFit="1" customWidth="1"/>
    <col min="7686" max="7936" width="9.140625" style="156"/>
    <col min="7937" max="7937" width="4.7109375" style="156" bestFit="1" customWidth="1"/>
    <col min="7938" max="7938" width="19.7109375" style="156" customWidth="1"/>
    <col min="7939" max="7939" width="28.7109375" style="156" customWidth="1"/>
    <col min="7940" max="7940" width="33.42578125" style="156" customWidth="1"/>
    <col min="7941" max="7941" width="10.42578125" style="156" bestFit="1" customWidth="1"/>
    <col min="7942" max="8192" width="9.140625" style="156"/>
    <col min="8193" max="8193" width="4.7109375" style="156" bestFit="1" customWidth="1"/>
    <col min="8194" max="8194" width="19.7109375" style="156" customWidth="1"/>
    <col min="8195" max="8195" width="28.7109375" style="156" customWidth="1"/>
    <col min="8196" max="8196" width="33.42578125" style="156" customWidth="1"/>
    <col min="8197" max="8197" width="10.42578125" style="156" bestFit="1" customWidth="1"/>
    <col min="8198" max="8448" width="9.140625" style="156"/>
    <col min="8449" max="8449" width="4.7109375" style="156" bestFit="1" customWidth="1"/>
    <col min="8450" max="8450" width="19.7109375" style="156" customWidth="1"/>
    <col min="8451" max="8451" width="28.7109375" style="156" customWidth="1"/>
    <col min="8452" max="8452" width="33.42578125" style="156" customWidth="1"/>
    <col min="8453" max="8453" width="10.42578125" style="156" bestFit="1" customWidth="1"/>
    <col min="8454" max="8704" width="9.140625" style="156"/>
    <col min="8705" max="8705" width="4.7109375" style="156" bestFit="1" customWidth="1"/>
    <col min="8706" max="8706" width="19.7109375" style="156" customWidth="1"/>
    <col min="8707" max="8707" width="28.7109375" style="156" customWidth="1"/>
    <col min="8708" max="8708" width="33.42578125" style="156" customWidth="1"/>
    <col min="8709" max="8709" width="10.42578125" style="156" bestFit="1" customWidth="1"/>
    <col min="8710" max="8960" width="9.140625" style="156"/>
    <col min="8961" max="8961" width="4.7109375" style="156" bestFit="1" customWidth="1"/>
    <col min="8962" max="8962" width="19.7109375" style="156" customWidth="1"/>
    <col min="8963" max="8963" width="28.7109375" style="156" customWidth="1"/>
    <col min="8964" max="8964" width="33.42578125" style="156" customWidth="1"/>
    <col min="8965" max="8965" width="10.42578125" style="156" bestFit="1" customWidth="1"/>
    <col min="8966" max="9216" width="9.140625" style="156"/>
    <col min="9217" max="9217" width="4.7109375" style="156" bestFit="1" customWidth="1"/>
    <col min="9218" max="9218" width="19.7109375" style="156" customWidth="1"/>
    <col min="9219" max="9219" width="28.7109375" style="156" customWidth="1"/>
    <col min="9220" max="9220" width="33.42578125" style="156" customWidth="1"/>
    <col min="9221" max="9221" width="10.42578125" style="156" bestFit="1" customWidth="1"/>
    <col min="9222" max="9472" width="9.140625" style="156"/>
    <col min="9473" max="9473" width="4.7109375" style="156" bestFit="1" customWidth="1"/>
    <col min="9474" max="9474" width="19.7109375" style="156" customWidth="1"/>
    <col min="9475" max="9475" width="28.7109375" style="156" customWidth="1"/>
    <col min="9476" max="9476" width="33.42578125" style="156" customWidth="1"/>
    <col min="9477" max="9477" width="10.42578125" style="156" bestFit="1" customWidth="1"/>
    <col min="9478" max="9728" width="9.140625" style="156"/>
    <col min="9729" max="9729" width="4.7109375" style="156" bestFit="1" customWidth="1"/>
    <col min="9730" max="9730" width="19.7109375" style="156" customWidth="1"/>
    <col min="9731" max="9731" width="28.7109375" style="156" customWidth="1"/>
    <col min="9732" max="9732" width="33.42578125" style="156" customWidth="1"/>
    <col min="9733" max="9733" width="10.42578125" style="156" bestFit="1" customWidth="1"/>
    <col min="9734" max="9984" width="9.140625" style="156"/>
    <col min="9985" max="9985" width="4.7109375" style="156" bestFit="1" customWidth="1"/>
    <col min="9986" max="9986" width="19.7109375" style="156" customWidth="1"/>
    <col min="9987" max="9987" width="28.7109375" style="156" customWidth="1"/>
    <col min="9988" max="9988" width="33.42578125" style="156" customWidth="1"/>
    <col min="9989" max="9989" width="10.42578125" style="156" bestFit="1" customWidth="1"/>
    <col min="9990" max="10240" width="9.140625" style="156"/>
    <col min="10241" max="10241" width="4.7109375" style="156" bestFit="1" customWidth="1"/>
    <col min="10242" max="10242" width="19.7109375" style="156" customWidth="1"/>
    <col min="10243" max="10243" width="28.7109375" style="156" customWidth="1"/>
    <col min="10244" max="10244" width="33.42578125" style="156" customWidth="1"/>
    <col min="10245" max="10245" width="10.42578125" style="156" bestFit="1" customWidth="1"/>
    <col min="10246" max="10496" width="9.140625" style="156"/>
    <col min="10497" max="10497" width="4.7109375" style="156" bestFit="1" customWidth="1"/>
    <col min="10498" max="10498" width="19.7109375" style="156" customWidth="1"/>
    <col min="10499" max="10499" width="28.7109375" style="156" customWidth="1"/>
    <col min="10500" max="10500" width="33.42578125" style="156" customWidth="1"/>
    <col min="10501" max="10501" width="10.42578125" style="156" bestFit="1" customWidth="1"/>
    <col min="10502" max="10752" width="9.140625" style="156"/>
    <col min="10753" max="10753" width="4.7109375" style="156" bestFit="1" customWidth="1"/>
    <col min="10754" max="10754" width="19.7109375" style="156" customWidth="1"/>
    <col min="10755" max="10755" width="28.7109375" style="156" customWidth="1"/>
    <col min="10756" max="10756" width="33.42578125" style="156" customWidth="1"/>
    <col min="10757" max="10757" width="10.42578125" style="156" bestFit="1" customWidth="1"/>
    <col min="10758" max="11008" width="9.140625" style="156"/>
    <col min="11009" max="11009" width="4.7109375" style="156" bestFit="1" customWidth="1"/>
    <col min="11010" max="11010" width="19.7109375" style="156" customWidth="1"/>
    <col min="11011" max="11011" width="28.7109375" style="156" customWidth="1"/>
    <col min="11012" max="11012" width="33.42578125" style="156" customWidth="1"/>
    <col min="11013" max="11013" width="10.42578125" style="156" bestFit="1" customWidth="1"/>
    <col min="11014" max="11264" width="9.140625" style="156"/>
    <col min="11265" max="11265" width="4.7109375" style="156" bestFit="1" customWidth="1"/>
    <col min="11266" max="11266" width="19.7109375" style="156" customWidth="1"/>
    <col min="11267" max="11267" width="28.7109375" style="156" customWidth="1"/>
    <col min="11268" max="11268" width="33.42578125" style="156" customWidth="1"/>
    <col min="11269" max="11269" width="10.42578125" style="156" bestFit="1" customWidth="1"/>
    <col min="11270" max="11520" width="9.140625" style="156"/>
    <col min="11521" max="11521" width="4.7109375" style="156" bestFit="1" customWidth="1"/>
    <col min="11522" max="11522" width="19.7109375" style="156" customWidth="1"/>
    <col min="11523" max="11523" width="28.7109375" style="156" customWidth="1"/>
    <col min="11524" max="11524" width="33.42578125" style="156" customWidth="1"/>
    <col min="11525" max="11525" width="10.42578125" style="156" bestFit="1" customWidth="1"/>
    <col min="11526" max="11776" width="9.140625" style="156"/>
    <col min="11777" max="11777" width="4.7109375" style="156" bestFit="1" customWidth="1"/>
    <col min="11778" max="11778" width="19.7109375" style="156" customWidth="1"/>
    <col min="11779" max="11779" width="28.7109375" style="156" customWidth="1"/>
    <col min="11780" max="11780" width="33.42578125" style="156" customWidth="1"/>
    <col min="11781" max="11781" width="10.42578125" style="156" bestFit="1" customWidth="1"/>
    <col min="11782" max="12032" width="9.140625" style="156"/>
    <col min="12033" max="12033" width="4.7109375" style="156" bestFit="1" customWidth="1"/>
    <col min="12034" max="12034" width="19.7109375" style="156" customWidth="1"/>
    <col min="12035" max="12035" width="28.7109375" style="156" customWidth="1"/>
    <col min="12036" max="12036" width="33.42578125" style="156" customWidth="1"/>
    <col min="12037" max="12037" width="10.42578125" style="156" bestFit="1" customWidth="1"/>
    <col min="12038" max="12288" width="9.140625" style="156"/>
    <col min="12289" max="12289" width="4.7109375" style="156" bestFit="1" customWidth="1"/>
    <col min="12290" max="12290" width="19.7109375" style="156" customWidth="1"/>
    <col min="12291" max="12291" width="28.7109375" style="156" customWidth="1"/>
    <col min="12292" max="12292" width="33.42578125" style="156" customWidth="1"/>
    <col min="12293" max="12293" width="10.42578125" style="156" bestFit="1" customWidth="1"/>
    <col min="12294" max="12544" width="9.140625" style="156"/>
    <col min="12545" max="12545" width="4.7109375" style="156" bestFit="1" customWidth="1"/>
    <col min="12546" max="12546" width="19.7109375" style="156" customWidth="1"/>
    <col min="12547" max="12547" width="28.7109375" style="156" customWidth="1"/>
    <col min="12548" max="12548" width="33.42578125" style="156" customWidth="1"/>
    <col min="12549" max="12549" width="10.42578125" style="156" bestFit="1" customWidth="1"/>
    <col min="12550" max="12800" width="9.140625" style="156"/>
    <col min="12801" max="12801" width="4.7109375" style="156" bestFit="1" customWidth="1"/>
    <col min="12802" max="12802" width="19.7109375" style="156" customWidth="1"/>
    <col min="12803" max="12803" width="28.7109375" style="156" customWidth="1"/>
    <col min="12804" max="12804" width="33.42578125" style="156" customWidth="1"/>
    <col min="12805" max="12805" width="10.42578125" style="156" bestFit="1" customWidth="1"/>
    <col min="12806" max="13056" width="9.140625" style="156"/>
    <col min="13057" max="13057" width="4.7109375" style="156" bestFit="1" customWidth="1"/>
    <col min="13058" max="13058" width="19.7109375" style="156" customWidth="1"/>
    <col min="13059" max="13059" width="28.7109375" style="156" customWidth="1"/>
    <col min="13060" max="13060" width="33.42578125" style="156" customWidth="1"/>
    <col min="13061" max="13061" width="10.42578125" style="156" bestFit="1" customWidth="1"/>
    <col min="13062" max="13312" width="9.140625" style="156"/>
    <col min="13313" max="13313" width="4.7109375" style="156" bestFit="1" customWidth="1"/>
    <col min="13314" max="13314" width="19.7109375" style="156" customWidth="1"/>
    <col min="13315" max="13315" width="28.7109375" style="156" customWidth="1"/>
    <col min="13316" max="13316" width="33.42578125" style="156" customWidth="1"/>
    <col min="13317" max="13317" width="10.42578125" style="156" bestFit="1" customWidth="1"/>
    <col min="13318" max="13568" width="9.140625" style="156"/>
    <col min="13569" max="13569" width="4.7109375" style="156" bestFit="1" customWidth="1"/>
    <col min="13570" max="13570" width="19.7109375" style="156" customWidth="1"/>
    <col min="13571" max="13571" width="28.7109375" style="156" customWidth="1"/>
    <col min="13572" max="13572" width="33.42578125" style="156" customWidth="1"/>
    <col min="13573" max="13573" width="10.42578125" style="156" bestFit="1" customWidth="1"/>
    <col min="13574" max="13824" width="9.140625" style="156"/>
    <col min="13825" max="13825" width="4.7109375" style="156" bestFit="1" customWidth="1"/>
    <col min="13826" max="13826" width="19.7109375" style="156" customWidth="1"/>
    <col min="13827" max="13827" width="28.7109375" style="156" customWidth="1"/>
    <col min="13828" max="13828" width="33.42578125" style="156" customWidth="1"/>
    <col min="13829" max="13829" width="10.42578125" style="156" bestFit="1" customWidth="1"/>
    <col min="13830" max="14080" width="9.140625" style="156"/>
    <col min="14081" max="14081" width="4.7109375" style="156" bestFit="1" customWidth="1"/>
    <col min="14082" max="14082" width="19.7109375" style="156" customWidth="1"/>
    <col min="14083" max="14083" width="28.7109375" style="156" customWidth="1"/>
    <col min="14084" max="14084" width="33.42578125" style="156" customWidth="1"/>
    <col min="14085" max="14085" width="10.42578125" style="156" bestFit="1" customWidth="1"/>
    <col min="14086" max="14336" width="9.140625" style="156"/>
    <col min="14337" max="14337" width="4.7109375" style="156" bestFit="1" customWidth="1"/>
    <col min="14338" max="14338" width="19.7109375" style="156" customWidth="1"/>
    <col min="14339" max="14339" width="28.7109375" style="156" customWidth="1"/>
    <col min="14340" max="14340" width="33.42578125" style="156" customWidth="1"/>
    <col min="14341" max="14341" width="10.42578125" style="156" bestFit="1" customWidth="1"/>
    <col min="14342" max="14592" width="9.140625" style="156"/>
    <col min="14593" max="14593" width="4.7109375" style="156" bestFit="1" customWidth="1"/>
    <col min="14594" max="14594" width="19.7109375" style="156" customWidth="1"/>
    <col min="14595" max="14595" width="28.7109375" style="156" customWidth="1"/>
    <col min="14596" max="14596" width="33.42578125" style="156" customWidth="1"/>
    <col min="14597" max="14597" width="10.42578125" style="156" bestFit="1" customWidth="1"/>
    <col min="14598" max="14848" width="9.140625" style="156"/>
    <col min="14849" max="14849" width="4.7109375" style="156" bestFit="1" customWidth="1"/>
    <col min="14850" max="14850" width="19.7109375" style="156" customWidth="1"/>
    <col min="14851" max="14851" width="28.7109375" style="156" customWidth="1"/>
    <col min="14852" max="14852" width="33.42578125" style="156" customWidth="1"/>
    <col min="14853" max="14853" width="10.42578125" style="156" bestFit="1" customWidth="1"/>
    <col min="14854" max="15104" width="9.140625" style="156"/>
    <col min="15105" max="15105" width="4.7109375" style="156" bestFit="1" customWidth="1"/>
    <col min="15106" max="15106" width="19.7109375" style="156" customWidth="1"/>
    <col min="15107" max="15107" width="28.7109375" style="156" customWidth="1"/>
    <col min="15108" max="15108" width="33.42578125" style="156" customWidth="1"/>
    <col min="15109" max="15109" width="10.42578125" style="156" bestFit="1" customWidth="1"/>
    <col min="15110" max="15360" width="9.140625" style="156"/>
    <col min="15361" max="15361" width="4.7109375" style="156" bestFit="1" customWidth="1"/>
    <col min="15362" max="15362" width="19.7109375" style="156" customWidth="1"/>
    <col min="15363" max="15363" width="28.7109375" style="156" customWidth="1"/>
    <col min="15364" max="15364" width="33.42578125" style="156" customWidth="1"/>
    <col min="15365" max="15365" width="10.42578125" style="156" bestFit="1" customWidth="1"/>
    <col min="15366" max="15616" width="9.140625" style="156"/>
    <col min="15617" max="15617" width="4.7109375" style="156" bestFit="1" customWidth="1"/>
    <col min="15618" max="15618" width="19.7109375" style="156" customWidth="1"/>
    <col min="15619" max="15619" width="28.7109375" style="156" customWidth="1"/>
    <col min="15620" max="15620" width="33.42578125" style="156" customWidth="1"/>
    <col min="15621" max="15621" width="10.42578125" style="156" bestFit="1" customWidth="1"/>
    <col min="15622" max="15872" width="9.140625" style="156"/>
    <col min="15873" max="15873" width="4.7109375" style="156" bestFit="1" customWidth="1"/>
    <col min="15874" max="15874" width="19.7109375" style="156" customWidth="1"/>
    <col min="15875" max="15875" width="28.7109375" style="156" customWidth="1"/>
    <col min="15876" max="15876" width="33.42578125" style="156" customWidth="1"/>
    <col min="15877" max="15877" width="10.42578125" style="156" bestFit="1" customWidth="1"/>
    <col min="15878" max="16128" width="9.140625" style="156"/>
    <col min="16129" max="16129" width="4.7109375" style="156" bestFit="1" customWidth="1"/>
    <col min="16130" max="16130" width="19.7109375" style="156" customWidth="1"/>
    <col min="16131" max="16131" width="28.7109375" style="156" customWidth="1"/>
    <col min="16132" max="16132" width="33.42578125" style="156" customWidth="1"/>
    <col min="16133" max="16133" width="10.42578125" style="156" bestFit="1" customWidth="1"/>
    <col min="16134" max="16384" width="9.140625" style="156"/>
  </cols>
  <sheetData>
    <row r="1" spans="1:10" x14ac:dyDescent="0.2">
      <c r="A1" s="285" t="s">
        <v>12</v>
      </c>
      <c r="B1" s="285"/>
    </row>
    <row r="2" spans="1:10" s="157" customFormat="1" x14ac:dyDescent="0.25">
      <c r="A2" s="286" t="str">
        <f>'Príloha č. 1'!A2:D2</f>
        <v>Kardiostimulátory bezelektródové s príslušenstvom</v>
      </c>
      <c r="B2" s="286"/>
      <c r="C2" s="286"/>
      <c r="D2" s="286"/>
    </row>
    <row r="3" spans="1:10" x14ac:dyDescent="0.2">
      <c r="A3" s="287"/>
      <c r="B3" s="287"/>
      <c r="C3" s="287"/>
    </row>
    <row r="4" spans="1:10" ht="32.25" customHeight="1" x14ac:dyDescent="0.25">
      <c r="A4" s="288" t="s">
        <v>86</v>
      </c>
      <c r="B4" s="288"/>
      <c r="C4" s="288"/>
      <c r="D4" s="288"/>
      <c r="E4" s="158"/>
      <c r="F4" s="158"/>
      <c r="G4" s="158"/>
      <c r="H4" s="158"/>
      <c r="I4" s="158"/>
      <c r="J4" s="158"/>
    </row>
    <row r="6" spans="1:10" s="157" customFormat="1" ht="15" customHeight="1" x14ac:dyDescent="0.25">
      <c r="A6" s="283" t="s">
        <v>1</v>
      </c>
      <c r="B6" s="283"/>
      <c r="C6" s="289" t="str">
        <f>IF('Príloha č. 1'!$C$6="","",'Príloha č. 1'!$C$6)</f>
        <v/>
      </c>
      <c r="D6" s="290"/>
      <c r="E6" s="159"/>
    </row>
    <row r="7" spans="1:10" s="157" customFormat="1" ht="15" customHeight="1" x14ac:dyDescent="0.25">
      <c r="A7" s="283" t="s">
        <v>2</v>
      </c>
      <c r="B7" s="283"/>
      <c r="C7" s="292" t="str">
        <f>IF('Príloha č. 1'!$C$7="","",'Príloha č. 1'!$C$7)</f>
        <v/>
      </c>
      <c r="D7" s="293"/>
    </row>
    <row r="8" spans="1:10" ht="15" customHeight="1" x14ac:dyDescent="0.2">
      <c r="A8" s="285" t="s">
        <v>3</v>
      </c>
      <c r="B8" s="285"/>
      <c r="C8" s="292" t="str">
        <f>IF('Príloha č. 1'!C8:D8="","",'Príloha č. 1'!C8:D8)</f>
        <v/>
      </c>
      <c r="D8" s="293"/>
    </row>
    <row r="9" spans="1:10" ht="15" customHeight="1" x14ac:dyDescent="0.2">
      <c r="A9" s="285" t="s">
        <v>4</v>
      </c>
      <c r="B9" s="285"/>
      <c r="C9" s="292" t="str">
        <f>IF('Príloha č. 1'!C9:D9="","",'Príloha č. 1'!C9:D9)</f>
        <v/>
      </c>
      <c r="D9" s="293"/>
    </row>
    <row r="10" spans="1:10" x14ac:dyDescent="0.2">
      <c r="C10" s="160"/>
    </row>
    <row r="11" spans="1:10" s="161" customFormat="1" x14ac:dyDescent="0.25">
      <c r="A11" s="291" t="s">
        <v>19</v>
      </c>
      <c r="B11" s="291"/>
      <c r="C11" s="291"/>
      <c r="D11" s="291"/>
    </row>
    <row r="12" spans="1:10" ht="52.5" customHeight="1" x14ac:dyDescent="0.2">
      <c r="A12" s="157" t="s">
        <v>0</v>
      </c>
      <c r="B12" s="283" t="s">
        <v>66</v>
      </c>
      <c r="C12" s="283"/>
      <c r="D12" s="283"/>
    </row>
    <row r="13" spans="1:10" ht="39" customHeight="1" x14ac:dyDescent="0.2">
      <c r="A13" s="157" t="s">
        <v>0</v>
      </c>
      <c r="B13" s="283" t="s">
        <v>67</v>
      </c>
      <c r="C13" s="283"/>
      <c r="D13" s="283"/>
    </row>
    <row r="14" spans="1:10" ht="39.75" customHeight="1" x14ac:dyDescent="0.2">
      <c r="A14" s="157" t="s">
        <v>0</v>
      </c>
      <c r="B14" s="283" t="s">
        <v>68</v>
      </c>
      <c r="C14" s="283"/>
      <c r="D14" s="283"/>
    </row>
    <row r="16" spans="1:10" s="161" customFormat="1" x14ac:dyDescent="0.25">
      <c r="A16" s="161" t="s">
        <v>8</v>
      </c>
      <c r="B16" s="162" t="str">
        <f>IF('Príloha č. 1'!B23:B23="","",'Príloha č. 1'!B23:B23)</f>
        <v/>
      </c>
    </row>
    <row r="17" spans="1:5" s="161" customFormat="1" x14ac:dyDescent="0.25">
      <c r="A17" s="161" t="s">
        <v>9</v>
      </c>
      <c r="B17" s="163" t="str">
        <f>IF('Príloha č. 1'!B24:B24="","",'Príloha č. 1'!B24:B24)</f>
        <v/>
      </c>
    </row>
    <row r="20" spans="1:5" s="148" customFormat="1" ht="16.5" customHeight="1" x14ac:dyDescent="0.2">
      <c r="A20" s="129"/>
      <c r="B20" s="129"/>
      <c r="C20" s="122" t="s">
        <v>87</v>
      </c>
      <c r="D20" s="123" t="str">
        <f>IF('Príloha č. 1'!D27="","",'Príloha č. 1'!D27)</f>
        <v/>
      </c>
    </row>
    <row r="21" spans="1:5" s="148" customFormat="1" ht="45" customHeight="1" x14ac:dyDescent="0.2">
      <c r="D21" s="155" t="s">
        <v>80</v>
      </c>
    </row>
    <row r="24" spans="1:5" s="164" customFormat="1" x14ac:dyDescent="0.2">
      <c r="A24" s="284" t="s">
        <v>10</v>
      </c>
      <c r="B24" s="284"/>
    </row>
    <row r="25" spans="1:5" s="168" customFormat="1" ht="12" customHeight="1" x14ac:dyDescent="0.2">
      <c r="A25" s="165"/>
      <c r="B25" s="285" t="s">
        <v>11</v>
      </c>
      <c r="C25" s="285"/>
      <c r="D25" s="166"/>
      <c r="E25" s="167"/>
    </row>
  </sheetData>
  <mergeCells count="18"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  <mergeCell ref="B12:D12"/>
    <mergeCell ref="B13:D13"/>
    <mergeCell ref="B14:D14"/>
    <mergeCell ref="A24:B24"/>
    <mergeCell ref="B25:C25"/>
  </mergeCells>
  <conditionalFormatting sqref="C6:D9 B16:B17 A25 D20">
    <cfRule type="containsBlanks" dxfId="13" priority="7">
      <formula>LEN(TRIM(A6))=0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9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08" customWidth="1"/>
    <col min="5" max="6" width="12.7109375" style="108" customWidth="1"/>
    <col min="7" max="7" width="15.7109375" style="108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294" t="s">
        <v>12</v>
      </c>
      <c r="B1" s="294"/>
      <c r="C1" s="294"/>
      <c r="D1" s="294"/>
    </row>
    <row r="2" spans="1:11" ht="30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296" t="s">
        <v>92</v>
      </c>
      <c r="B3" s="296"/>
      <c r="C3" s="296"/>
      <c r="D3" s="296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104"/>
      <c r="B4" s="104"/>
      <c r="C4" s="104"/>
      <c r="D4" s="104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297" t="s">
        <v>95</v>
      </c>
      <c r="B5" s="297"/>
      <c r="C5" s="297"/>
      <c r="D5" s="297"/>
      <c r="E5" s="41"/>
      <c r="F5" s="41"/>
      <c r="G5" s="41"/>
      <c r="H5" s="41"/>
      <c r="I5" s="41"/>
      <c r="J5" s="41"/>
      <c r="K5" s="41"/>
    </row>
    <row r="6" spans="1:11" s="106" customFormat="1" ht="90" customHeight="1" x14ac:dyDescent="0.25">
      <c r="A6" s="298" t="s">
        <v>53</v>
      </c>
      <c r="B6" s="299"/>
      <c r="C6" s="302" t="s">
        <v>54</v>
      </c>
      <c r="D6" s="303"/>
    </row>
    <row r="7" spans="1:11" s="106" customFormat="1" ht="25.5" customHeight="1" thickBot="1" x14ac:dyDescent="0.3">
      <c r="A7" s="300"/>
      <c r="B7" s="301"/>
      <c r="C7" s="110" t="s">
        <v>57</v>
      </c>
      <c r="D7" s="111" t="s">
        <v>55</v>
      </c>
    </row>
    <row r="8" spans="1:11" s="112" customFormat="1" ht="41.25" customHeight="1" x14ac:dyDescent="0.25">
      <c r="A8" s="235" t="s">
        <v>26</v>
      </c>
      <c r="B8" s="236" t="s">
        <v>97</v>
      </c>
      <c r="C8" s="393"/>
      <c r="D8" s="394"/>
    </row>
    <row r="9" spans="1:11" s="112" customFormat="1" ht="51" customHeight="1" x14ac:dyDescent="0.25">
      <c r="A9" s="207" t="s">
        <v>27</v>
      </c>
      <c r="B9" s="206" t="s">
        <v>98</v>
      </c>
      <c r="C9" s="391"/>
      <c r="D9" s="392"/>
    </row>
    <row r="10" spans="1:11" s="112" customFormat="1" ht="20.25" customHeight="1" x14ac:dyDescent="0.25">
      <c r="A10" s="233" t="s">
        <v>28</v>
      </c>
      <c r="B10" s="234" t="s">
        <v>99</v>
      </c>
      <c r="C10" s="391"/>
      <c r="D10" s="392"/>
    </row>
    <row r="11" spans="1:11" s="112" customFormat="1" ht="20.25" customHeight="1" x14ac:dyDescent="0.25">
      <c r="A11" s="207" t="s">
        <v>100</v>
      </c>
      <c r="B11" s="206" t="s">
        <v>101</v>
      </c>
      <c r="C11" s="391"/>
      <c r="D11" s="392"/>
    </row>
    <row r="12" spans="1:11" s="112" customFormat="1" ht="20.25" customHeight="1" x14ac:dyDescent="0.25">
      <c r="A12" s="233" t="s">
        <v>102</v>
      </c>
      <c r="B12" s="234" t="s">
        <v>103</v>
      </c>
      <c r="C12" s="391"/>
      <c r="D12" s="392"/>
    </row>
    <row r="13" spans="1:11" s="112" customFormat="1" ht="20.25" customHeight="1" x14ac:dyDescent="0.25">
      <c r="A13" s="207" t="s">
        <v>104</v>
      </c>
      <c r="B13" s="206" t="s">
        <v>105</v>
      </c>
      <c r="C13" s="391"/>
      <c r="D13" s="392"/>
    </row>
    <row r="14" spans="1:11" s="112" customFormat="1" ht="27" customHeight="1" x14ac:dyDescent="0.25">
      <c r="A14" s="233" t="s">
        <v>106</v>
      </c>
      <c r="B14" s="234" t="s">
        <v>107</v>
      </c>
      <c r="C14" s="391"/>
      <c r="D14" s="392"/>
    </row>
    <row r="15" spans="1:11" s="112" customFormat="1" ht="20.25" customHeight="1" x14ac:dyDescent="0.25">
      <c r="A15" s="207" t="s">
        <v>108</v>
      </c>
      <c r="B15" s="206" t="s">
        <v>109</v>
      </c>
      <c r="C15" s="391"/>
      <c r="D15" s="392"/>
    </row>
    <row r="16" spans="1:11" s="112" customFormat="1" ht="20.25" customHeight="1" x14ac:dyDescent="0.25">
      <c r="A16" s="233" t="s">
        <v>110</v>
      </c>
      <c r="B16" s="234" t="s">
        <v>111</v>
      </c>
      <c r="C16" s="391"/>
      <c r="D16" s="392"/>
    </row>
    <row r="17" spans="1:10" s="112" customFormat="1" ht="20.25" customHeight="1" x14ac:dyDescent="0.25">
      <c r="A17" s="207" t="s">
        <v>112</v>
      </c>
      <c r="B17" s="206" t="s">
        <v>113</v>
      </c>
      <c r="C17" s="391"/>
      <c r="D17" s="392"/>
    </row>
    <row r="18" spans="1:10" s="112" customFormat="1" ht="20.25" customHeight="1" x14ac:dyDescent="0.25">
      <c r="A18" s="233" t="s">
        <v>114</v>
      </c>
      <c r="B18" s="234" t="s">
        <v>115</v>
      </c>
      <c r="C18" s="391"/>
      <c r="D18" s="392"/>
    </row>
    <row r="19" spans="1:10" s="112" customFormat="1" ht="20.25" customHeight="1" x14ac:dyDescent="0.25">
      <c r="A19" s="207" t="s">
        <v>116</v>
      </c>
      <c r="B19" s="206" t="s">
        <v>117</v>
      </c>
      <c r="C19" s="391"/>
      <c r="D19" s="392"/>
    </row>
    <row r="20" spans="1:10" s="112" customFormat="1" ht="20.25" customHeight="1" x14ac:dyDescent="0.25">
      <c r="A20" s="233" t="s">
        <v>118</v>
      </c>
      <c r="B20" s="234" t="s">
        <v>119</v>
      </c>
      <c r="C20" s="391"/>
      <c r="D20" s="392"/>
    </row>
    <row r="21" spans="1:10" s="112" customFormat="1" ht="20.25" customHeight="1" x14ac:dyDescent="0.25">
      <c r="A21" s="207" t="s">
        <v>120</v>
      </c>
      <c r="B21" s="206" t="s">
        <v>121</v>
      </c>
      <c r="C21" s="391"/>
      <c r="D21" s="392"/>
    </row>
    <row r="22" spans="1:10" s="112" customFormat="1" ht="20.25" customHeight="1" thickBot="1" x14ac:dyDescent="0.3">
      <c r="A22" s="237" t="s">
        <v>122</v>
      </c>
      <c r="B22" s="238" t="s">
        <v>123</v>
      </c>
      <c r="C22" s="395"/>
      <c r="D22" s="396"/>
    </row>
    <row r="23" spans="1:10" s="112" customFormat="1" ht="12" customHeight="1" x14ac:dyDescent="0.25">
      <c r="A23" s="113"/>
      <c r="B23" s="114"/>
      <c r="C23" s="43"/>
      <c r="D23" s="115"/>
    </row>
    <row r="24" spans="1:10" s="112" customFormat="1" ht="12" customHeight="1" x14ac:dyDescent="0.25">
      <c r="A24" s="113"/>
      <c r="B24" s="116"/>
      <c r="C24" s="43"/>
      <c r="D24" s="115"/>
    </row>
    <row r="25" spans="1:10" s="118" customFormat="1" ht="20.100000000000001" customHeight="1" x14ac:dyDescent="0.25">
      <c r="A25" s="304" t="s">
        <v>37</v>
      </c>
      <c r="B25" s="304"/>
      <c r="C25" s="304"/>
      <c r="D25" s="304"/>
      <c r="E25" s="117"/>
      <c r="F25" s="117"/>
      <c r="G25" s="117"/>
      <c r="H25" s="117"/>
      <c r="I25" s="117"/>
      <c r="J25" s="117"/>
    </row>
    <row r="26" spans="1:10" s="118" customFormat="1" ht="20.100000000000001" customHeight="1" x14ac:dyDescent="0.25">
      <c r="A26" s="119"/>
      <c r="B26" s="119"/>
      <c r="C26" s="119"/>
      <c r="D26" s="119"/>
      <c r="E26" s="117"/>
      <c r="F26" s="117"/>
      <c r="G26" s="117"/>
      <c r="H26" s="117"/>
      <c r="I26" s="117"/>
      <c r="J26" s="117"/>
    </row>
    <row r="27" spans="1:10" s="16" customFormat="1" ht="30" customHeight="1" x14ac:dyDescent="0.25">
      <c r="A27" s="305" t="s">
        <v>1</v>
      </c>
      <c r="B27" s="305"/>
      <c r="C27" s="306" t="str">
        <f>IF('Príloha č. 1'!$C$6="","",'Príloha č. 1'!$C$6)</f>
        <v/>
      </c>
      <c r="D27" s="306"/>
      <c r="G27" s="17"/>
    </row>
    <row r="28" spans="1:10" s="16" customFormat="1" ht="15" customHeight="1" x14ac:dyDescent="0.25">
      <c r="A28" s="307" t="s">
        <v>2</v>
      </c>
      <c r="B28" s="307"/>
      <c r="C28" s="308" t="str">
        <f>IF('Príloha č. 1'!$C$7="","",'Príloha č. 1'!$C$7)</f>
        <v/>
      </c>
      <c r="D28" s="308"/>
    </row>
    <row r="29" spans="1:10" s="16" customFormat="1" ht="15" customHeight="1" x14ac:dyDescent="0.25">
      <c r="A29" s="307" t="s">
        <v>3</v>
      </c>
      <c r="B29" s="307"/>
      <c r="C29" s="308" t="str">
        <f>IF('Príloha č. 1'!C8:D8="","",'Príloha č. 1'!C8:D8)</f>
        <v/>
      </c>
      <c r="D29" s="308"/>
    </row>
    <row r="30" spans="1:10" s="16" customFormat="1" ht="15" customHeight="1" x14ac:dyDescent="0.25">
      <c r="A30" s="307" t="s">
        <v>4</v>
      </c>
      <c r="B30" s="307"/>
      <c r="C30" s="308" t="str">
        <f>IF('Príloha č. 1'!C9:D9="","",'Príloha č. 1'!C9:D9)</f>
        <v/>
      </c>
      <c r="D30" s="308"/>
    </row>
    <row r="33" spans="1:8" ht="15" customHeight="1" x14ac:dyDescent="0.2">
      <c r="A33" s="1" t="s">
        <v>8</v>
      </c>
      <c r="B33" s="120" t="str">
        <f>IF('Príloha č. 1'!B23:B23="","",'Príloha č. 1'!B23:B23)</f>
        <v/>
      </c>
      <c r="C33" s="108"/>
      <c r="E33" s="1"/>
      <c r="F33" s="1"/>
      <c r="G33" s="1"/>
    </row>
    <row r="34" spans="1:8" ht="15" customHeight="1" x14ac:dyDescent="0.2">
      <c r="A34" s="1" t="s">
        <v>9</v>
      </c>
      <c r="B34" s="121" t="str">
        <f>IF('Príloha č. 1'!B24:B24="","",'Príloha č. 1'!B24:B24)</f>
        <v/>
      </c>
      <c r="C34" s="108"/>
      <c r="E34" s="1"/>
      <c r="F34" s="1"/>
      <c r="G34" s="1"/>
    </row>
    <row r="35" spans="1:8" ht="39.950000000000003" customHeight="1" x14ac:dyDescent="0.2">
      <c r="D35" s="109"/>
    </row>
    <row r="36" spans="1:8" ht="19.5" customHeight="1" x14ac:dyDescent="0.2">
      <c r="C36" s="122" t="s">
        <v>87</v>
      </c>
      <c r="D36" s="123" t="str">
        <f>IF('Príloha č. 1'!D27="","",'Príloha č. 1'!D27)</f>
        <v/>
      </c>
    </row>
    <row r="37" spans="1:8" ht="45" customHeight="1" x14ac:dyDescent="0.2">
      <c r="D37" s="107" t="s">
        <v>81</v>
      </c>
      <c r="E37" s="21"/>
      <c r="F37" s="21"/>
      <c r="G37" s="21"/>
    </row>
    <row r="38" spans="1:8" s="18" customFormat="1" x14ac:dyDescent="0.2">
      <c r="A38" s="259" t="s">
        <v>10</v>
      </c>
      <c r="B38" s="259"/>
      <c r="C38" s="105"/>
      <c r="D38" s="21"/>
      <c r="E38" s="108"/>
      <c r="F38" s="108"/>
      <c r="G38" s="108"/>
    </row>
    <row r="39" spans="1:8" s="23" customFormat="1" ht="12" customHeight="1" x14ac:dyDescent="0.2">
      <c r="A39" s="19"/>
      <c r="B39" s="20" t="s">
        <v>11</v>
      </c>
      <c r="C39" s="20"/>
      <c r="D39" s="7"/>
      <c r="E39" s="108"/>
      <c r="F39" s="108"/>
      <c r="G39" s="108"/>
      <c r="H39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38:B38"/>
    <mergeCell ref="A25:D25"/>
    <mergeCell ref="A27:B27"/>
    <mergeCell ref="C27:D27"/>
    <mergeCell ref="A28:B28"/>
    <mergeCell ref="C28:D28"/>
    <mergeCell ref="A29:B29"/>
    <mergeCell ref="C29:D29"/>
    <mergeCell ref="A30:B30"/>
    <mergeCell ref="C30:D30"/>
    <mergeCell ref="A1:D1"/>
    <mergeCell ref="A2:D2"/>
    <mergeCell ref="A3:D3"/>
    <mergeCell ref="A5:D5"/>
    <mergeCell ref="A6:B7"/>
    <mergeCell ref="C6:D6"/>
  </mergeCells>
  <conditionalFormatting sqref="B33:B34 C27:D30 D36">
    <cfRule type="containsBlanks" dxfId="12" priority="7">
      <formula>LEN(TRIM(B27))=0</formula>
    </cfRule>
  </conditionalFormatting>
  <conditionalFormatting sqref="C8:D22">
    <cfRule type="containsBlanks" dxfId="1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 (Príloha č. 1 RD)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7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08" customWidth="1"/>
    <col min="5" max="6" width="12.7109375" style="108" customWidth="1"/>
    <col min="7" max="7" width="15.7109375" style="108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294" t="s">
        <v>12</v>
      </c>
      <c r="B1" s="294"/>
      <c r="C1" s="294"/>
      <c r="D1" s="294"/>
    </row>
    <row r="2" spans="1:11" ht="30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296" t="s">
        <v>92</v>
      </c>
      <c r="B3" s="296"/>
      <c r="C3" s="296"/>
      <c r="D3" s="296"/>
      <c r="E3" s="41"/>
      <c r="F3" s="41"/>
      <c r="G3" s="41"/>
      <c r="H3" s="41"/>
      <c r="I3" s="41"/>
      <c r="J3" s="41"/>
      <c r="K3" s="41"/>
    </row>
    <row r="4" spans="1:11" s="2" customFormat="1" ht="11.25" customHeight="1" x14ac:dyDescent="0.25">
      <c r="A4" s="104"/>
      <c r="B4" s="104"/>
      <c r="C4" s="104"/>
      <c r="D4" s="104"/>
      <c r="E4" s="41"/>
      <c r="F4" s="41"/>
      <c r="G4" s="41"/>
      <c r="H4" s="41"/>
      <c r="I4" s="41"/>
      <c r="J4" s="41"/>
      <c r="K4" s="41"/>
    </row>
    <row r="5" spans="1:11" s="2" customFormat="1" ht="31.5" customHeight="1" thickBot="1" x14ac:dyDescent="0.3">
      <c r="A5" s="297" t="s">
        <v>96</v>
      </c>
      <c r="B5" s="297"/>
      <c r="C5" s="297"/>
      <c r="D5" s="297"/>
      <c r="E5" s="41"/>
      <c r="F5" s="41"/>
      <c r="G5" s="41"/>
      <c r="H5" s="41"/>
      <c r="I5" s="41"/>
      <c r="J5" s="41"/>
      <c r="K5" s="41"/>
    </row>
    <row r="6" spans="1:11" s="106" customFormat="1" ht="90" customHeight="1" x14ac:dyDescent="0.25">
      <c r="A6" s="298" t="s">
        <v>53</v>
      </c>
      <c r="B6" s="299"/>
      <c r="C6" s="302" t="s">
        <v>54</v>
      </c>
      <c r="D6" s="303"/>
    </row>
    <row r="7" spans="1:11" s="106" customFormat="1" ht="25.5" customHeight="1" thickBot="1" x14ac:dyDescent="0.3">
      <c r="A7" s="300"/>
      <c r="B7" s="301"/>
      <c r="C7" s="110" t="s">
        <v>57</v>
      </c>
      <c r="D7" s="111" t="s">
        <v>55</v>
      </c>
    </row>
    <row r="8" spans="1:11" s="112" customFormat="1" ht="32.25" customHeight="1" x14ac:dyDescent="0.25">
      <c r="A8" s="235" t="s">
        <v>26</v>
      </c>
      <c r="B8" s="236" t="s">
        <v>124</v>
      </c>
      <c r="C8" s="393"/>
      <c r="D8" s="394"/>
    </row>
    <row r="9" spans="1:11" s="112" customFormat="1" ht="30" customHeight="1" x14ac:dyDescent="0.25">
      <c r="A9" s="207" t="s">
        <v>27</v>
      </c>
      <c r="B9" s="206" t="s">
        <v>125</v>
      </c>
      <c r="C9" s="391"/>
      <c r="D9" s="392"/>
    </row>
    <row r="10" spans="1:11" s="112" customFormat="1" ht="32.25" customHeight="1" x14ac:dyDescent="0.25">
      <c r="A10" s="207" t="s">
        <v>28</v>
      </c>
      <c r="B10" s="206" t="s">
        <v>126</v>
      </c>
      <c r="C10" s="391"/>
      <c r="D10" s="392"/>
    </row>
    <row r="11" spans="1:11" s="112" customFormat="1" ht="26.25" customHeight="1" thickBot="1" x14ac:dyDescent="0.3">
      <c r="A11" s="208" t="s">
        <v>29</v>
      </c>
      <c r="B11" s="232" t="s">
        <v>127</v>
      </c>
      <c r="C11" s="395"/>
      <c r="D11" s="396"/>
    </row>
    <row r="12" spans="1:11" s="112" customFormat="1" ht="12" customHeight="1" x14ac:dyDescent="0.25">
      <c r="A12" s="113"/>
      <c r="B12" s="114"/>
      <c r="C12" s="43"/>
      <c r="D12" s="115"/>
    </row>
    <row r="13" spans="1:11" s="118" customFormat="1" ht="20.100000000000001" customHeight="1" x14ac:dyDescent="0.25">
      <c r="A13" s="304" t="s">
        <v>37</v>
      </c>
      <c r="B13" s="304"/>
      <c r="C13" s="304"/>
      <c r="D13" s="304"/>
      <c r="E13" s="117"/>
      <c r="F13" s="117"/>
      <c r="G13" s="117"/>
      <c r="H13" s="117"/>
      <c r="I13" s="117"/>
      <c r="J13" s="117"/>
    </row>
    <row r="14" spans="1:11" s="118" customFormat="1" ht="20.100000000000001" customHeight="1" x14ac:dyDescent="0.25">
      <c r="A14" s="119"/>
      <c r="B14" s="119"/>
      <c r="C14" s="119"/>
      <c r="D14" s="119"/>
      <c r="E14" s="117"/>
      <c r="F14" s="117"/>
      <c r="G14" s="117"/>
      <c r="H14" s="117"/>
      <c r="I14" s="117"/>
      <c r="J14" s="117"/>
    </row>
    <row r="15" spans="1:11" s="16" customFormat="1" ht="30" customHeight="1" x14ac:dyDescent="0.25">
      <c r="A15" s="305" t="s">
        <v>1</v>
      </c>
      <c r="B15" s="305"/>
      <c r="C15" s="306" t="str">
        <f>IF('Príloha č. 1'!$C$6="","",'Príloha č. 1'!$C$6)</f>
        <v/>
      </c>
      <c r="D15" s="306"/>
      <c r="G15" s="17"/>
    </row>
    <row r="16" spans="1:11" s="16" customFormat="1" ht="15" customHeight="1" x14ac:dyDescent="0.25">
      <c r="A16" s="307" t="s">
        <v>2</v>
      </c>
      <c r="B16" s="307"/>
      <c r="C16" s="308" t="str">
        <f>IF('Príloha č. 1'!$C$7="","",'Príloha č. 1'!$C$7)</f>
        <v/>
      </c>
      <c r="D16" s="308"/>
    </row>
    <row r="17" spans="1:8" s="16" customFormat="1" ht="15" customHeight="1" x14ac:dyDescent="0.25">
      <c r="A17" s="307" t="s">
        <v>3</v>
      </c>
      <c r="B17" s="307"/>
      <c r="C17" s="308" t="str">
        <f>IF('Príloha č. 1'!C8:D8="","",'Príloha č. 1'!C8:D8)</f>
        <v/>
      </c>
      <c r="D17" s="308"/>
    </row>
    <row r="18" spans="1:8" s="16" customFormat="1" ht="15" customHeight="1" x14ac:dyDescent="0.25">
      <c r="A18" s="307" t="s">
        <v>4</v>
      </c>
      <c r="B18" s="307"/>
      <c r="C18" s="308" t="str">
        <f>IF('Príloha č. 1'!C9:D9="","",'Príloha č. 1'!C9:D9)</f>
        <v/>
      </c>
      <c r="D18" s="308"/>
    </row>
    <row r="21" spans="1:8" ht="15" customHeight="1" x14ac:dyDescent="0.2">
      <c r="A21" s="1" t="s">
        <v>8</v>
      </c>
      <c r="B21" s="120" t="str">
        <f>IF('Príloha č. 1'!B23:B23="","",'Príloha č. 1'!B23:B23)</f>
        <v/>
      </c>
      <c r="C21" s="108"/>
      <c r="E21" s="1"/>
      <c r="F21" s="1"/>
      <c r="G21" s="1"/>
    </row>
    <row r="22" spans="1:8" ht="15" customHeight="1" x14ac:dyDescent="0.2">
      <c r="A22" s="1" t="s">
        <v>9</v>
      </c>
      <c r="B22" s="121" t="str">
        <f>IF('Príloha č. 1'!B24:B24="","",'Príloha č. 1'!B24:B24)</f>
        <v/>
      </c>
      <c r="C22" s="108"/>
      <c r="E22" s="1"/>
      <c r="F22" s="1"/>
      <c r="G22" s="1"/>
    </row>
    <row r="23" spans="1:8" ht="24" customHeight="1" x14ac:dyDescent="0.2">
      <c r="D23" s="109"/>
    </row>
    <row r="24" spans="1:8" ht="19.5" customHeight="1" x14ac:dyDescent="0.2">
      <c r="C24" s="122" t="s">
        <v>87</v>
      </c>
      <c r="D24" s="123" t="str">
        <f>IF('Príloha č. 1'!D27="","",'Príloha č. 1'!D27)</f>
        <v/>
      </c>
    </row>
    <row r="25" spans="1:8" ht="45" customHeight="1" x14ac:dyDescent="0.2">
      <c r="D25" s="107" t="s">
        <v>81</v>
      </c>
      <c r="E25" s="21"/>
      <c r="F25" s="21"/>
      <c r="G25" s="21"/>
    </row>
    <row r="26" spans="1:8" s="18" customFormat="1" x14ac:dyDescent="0.2">
      <c r="A26" s="259" t="s">
        <v>10</v>
      </c>
      <c r="B26" s="259"/>
      <c r="C26" s="105"/>
      <c r="D26" s="21"/>
      <c r="E26" s="108"/>
      <c r="F26" s="108"/>
      <c r="G26" s="108"/>
    </row>
    <row r="27" spans="1:8" s="23" customFormat="1" ht="12" customHeight="1" x14ac:dyDescent="0.2">
      <c r="A27" s="19"/>
      <c r="B27" s="20" t="s">
        <v>11</v>
      </c>
      <c r="C27" s="20"/>
      <c r="D27" s="7"/>
      <c r="E27" s="108"/>
      <c r="F27" s="108"/>
      <c r="G27" s="108"/>
      <c r="H27" s="21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7:B17"/>
    <mergeCell ref="C17:D17"/>
    <mergeCell ref="A18:B18"/>
    <mergeCell ref="C18:D18"/>
    <mergeCell ref="A26:B26"/>
    <mergeCell ref="A16:B16"/>
    <mergeCell ref="C16:D16"/>
    <mergeCell ref="A1:D1"/>
    <mergeCell ref="A2:D2"/>
    <mergeCell ref="A3:D3"/>
    <mergeCell ref="A5:D5"/>
    <mergeCell ref="A6:B7"/>
    <mergeCell ref="C6:D6"/>
    <mergeCell ref="A13:D13"/>
    <mergeCell ref="A15:B15"/>
    <mergeCell ref="C15:D15"/>
  </mergeCells>
  <conditionalFormatting sqref="B21:B22 C15:D18 D24">
    <cfRule type="containsBlanks" dxfId="11" priority="7">
      <formula>LEN(TRIM(B15))=0</formula>
    </cfRule>
  </conditionalFormatting>
  <conditionalFormatting sqref="C8:D11">
    <cfRule type="containsBlanks" dxfId="0" priority="1">
      <formula>LEN(TRIM(C8))=0</formula>
    </cfRule>
  </conditionalFormatting>
  <pageMargins left="0.98425196850393704" right="0.78740157480314965" top="0.98425196850393704" bottom="0.78740157480314965" header="0.31496062992125984" footer="0.31496062992125984"/>
  <pageSetup paperSize="9" scale="69" orientation="portrait" r:id="rId1"/>
  <headerFooter>
    <oddHeader>&amp;L&amp;"Arial,Tučné"&amp;10Príloha č. 5 SP&amp;"Arial,Normálne"
Špecifikácia predmetu zákazky (Príloha č. 1 RD)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294" t="s">
        <v>12</v>
      </c>
      <c r="B1" s="294"/>
    </row>
    <row r="2" spans="1:23" ht="37.5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23" s="2" customFormat="1" ht="42" customHeight="1" x14ac:dyDescent="0.25">
      <c r="A3" s="296" t="s">
        <v>43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23" ht="41.25" customHeight="1" thickBot="1" x14ac:dyDescent="0.25">
      <c r="A4" s="315" t="s">
        <v>95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M4" s="108"/>
      <c r="N4" s="108"/>
      <c r="Q4" s="108"/>
      <c r="R4" s="108"/>
      <c r="W4" s="108"/>
    </row>
    <row r="5" spans="1:23" s="3" customFormat="1" ht="26.25" customHeight="1" x14ac:dyDescent="0.25">
      <c r="A5" s="316" t="s">
        <v>39</v>
      </c>
      <c r="B5" s="318" t="s">
        <v>65</v>
      </c>
      <c r="C5" s="320" t="s">
        <v>40</v>
      </c>
      <c r="D5" s="322" t="s">
        <v>129</v>
      </c>
      <c r="E5" s="324" t="s">
        <v>58</v>
      </c>
      <c r="F5" s="325"/>
      <c r="G5" s="325"/>
      <c r="H5" s="325"/>
      <c r="I5" s="326" t="s">
        <v>64</v>
      </c>
      <c r="J5" s="327"/>
      <c r="K5" s="328"/>
    </row>
    <row r="6" spans="1:23" s="3" customFormat="1" ht="38.25" customHeight="1" x14ac:dyDescent="0.25">
      <c r="A6" s="317"/>
      <c r="B6" s="319"/>
      <c r="C6" s="321"/>
      <c r="D6" s="323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45.75" customHeight="1" thickBot="1" x14ac:dyDescent="0.3">
      <c r="A8" s="81" t="s">
        <v>26</v>
      </c>
      <c r="B8" s="173" t="s">
        <v>128</v>
      </c>
      <c r="C8" s="82" t="s">
        <v>38</v>
      </c>
      <c r="D8" s="83">
        <v>30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12" t="s">
        <v>62</v>
      </c>
      <c r="F9" s="312"/>
      <c r="G9" s="312"/>
      <c r="H9" s="312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9"/>
      <c r="F10" s="169"/>
      <c r="G10" s="13"/>
      <c r="H10" s="13"/>
      <c r="I10" s="169"/>
      <c r="J10" s="169"/>
      <c r="K10" s="14"/>
    </row>
    <row r="11" spans="1:23" s="118" customFormat="1" ht="19.5" customHeight="1" x14ac:dyDescent="0.25">
      <c r="A11" s="304" t="s">
        <v>37</v>
      </c>
      <c r="B11" s="304"/>
      <c r="C11" s="304"/>
      <c r="D11" s="304"/>
      <c r="E11" s="304"/>
      <c r="F11" s="304"/>
      <c r="G11" s="304"/>
    </row>
    <row r="12" spans="1:23" s="118" customFormat="1" ht="9" customHeight="1" x14ac:dyDescent="0.25">
      <c r="A12" s="170"/>
      <c r="B12" s="170"/>
      <c r="C12" s="170"/>
      <c r="D12" s="171"/>
      <c r="E12" s="170"/>
      <c r="F12" s="170"/>
      <c r="G12" s="170"/>
    </row>
    <row r="13" spans="1:23" s="16" customFormat="1" ht="15.75" customHeight="1" x14ac:dyDescent="0.25">
      <c r="A13" s="305" t="s">
        <v>1</v>
      </c>
      <c r="B13" s="305"/>
      <c r="C13" s="313" t="str">
        <f>IF('Príloha č. 1'!$C$6="","",'Príloha č. 1'!$C$6)</f>
        <v/>
      </c>
      <c r="D13" s="313"/>
      <c r="E13" s="313"/>
      <c r="F13" s="313"/>
      <c r="G13" s="313"/>
    </row>
    <row r="14" spans="1:23" s="16" customFormat="1" ht="15.75" customHeight="1" x14ac:dyDescent="0.25">
      <c r="A14" s="307" t="s">
        <v>2</v>
      </c>
      <c r="B14" s="307"/>
      <c r="C14" s="307" t="str">
        <f>IF('Príloha č. 1'!$C$7="","",'Príloha č. 1'!$C$7)</f>
        <v/>
      </c>
      <c r="D14" s="307"/>
      <c r="E14" s="307"/>
      <c r="F14" s="307"/>
      <c r="G14" s="307"/>
    </row>
    <row r="15" spans="1:23" s="16" customFormat="1" ht="15.75" customHeight="1" x14ac:dyDescent="0.25">
      <c r="A15" s="307" t="s">
        <v>3</v>
      </c>
      <c r="B15" s="307"/>
      <c r="C15" s="309" t="str">
        <f>IF('Príloha č. 1'!C8:D8="","",'Príloha č. 1'!C8:D8)</f>
        <v/>
      </c>
      <c r="D15" s="309"/>
      <c r="E15" s="309"/>
      <c r="F15" s="309"/>
      <c r="G15" s="309"/>
    </row>
    <row r="16" spans="1:23" s="16" customFormat="1" ht="15.75" customHeight="1" x14ac:dyDescent="0.25">
      <c r="A16" s="307" t="s">
        <v>4</v>
      </c>
      <c r="B16" s="307"/>
      <c r="C16" s="309" t="str">
        <f>IF('Príloha č. 1'!C9:D9="","",'Príloha č. 1'!C9:D9)</f>
        <v/>
      </c>
      <c r="D16" s="309"/>
      <c r="E16" s="309"/>
      <c r="F16" s="309"/>
      <c r="G16" s="309"/>
    </row>
    <row r="19" spans="1:14" ht="15.75" customHeight="1" x14ac:dyDescent="0.2">
      <c r="A19" s="1" t="s">
        <v>8</v>
      </c>
      <c r="B19" s="124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1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2" t="s">
        <v>87</v>
      </c>
      <c r="F22" s="314" t="str">
        <f>IF('Príloha č. 1'!D27="","",'Príloha č. 1'!D27)</f>
        <v/>
      </c>
      <c r="G22" s="314"/>
      <c r="H22" s="314"/>
      <c r="I22" s="45"/>
      <c r="J22" s="45"/>
      <c r="K22" s="45"/>
    </row>
    <row r="23" spans="1:14" ht="33.75" customHeight="1" x14ac:dyDescent="0.2">
      <c r="F23" s="310" t="s">
        <v>79</v>
      </c>
      <c r="G23" s="310"/>
      <c r="H23" s="310"/>
      <c r="I23" s="311"/>
      <c r="J23" s="311"/>
      <c r="K23" s="311"/>
    </row>
    <row r="24" spans="1:14" s="18" customFormat="1" ht="11.25" x14ac:dyDescent="0.2">
      <c r="A24" s="259" t="s">
        <v>10</v>
      </c>
      <c r="B24" s="259"/>
      <c r="D24" s="68"/>
    </row>
    <row r="25" spans="1:14" s="23" customFormat="1" ht="15" customHeight="1" x14ac:dyDescent="0.2">
      <c r="A25" s="19"/>
      <c r="B25" s="20" t="s">
        <v>11</v>
      </c>
      <c r="C25" s="21"/>
      <c r="D25" s="22"/>
    </row>
    <row r="26" spans="1:14" ht="11.25" customHeight="1" thickBot="1" x14ac:dyDescent="0.25">
      <c r="B26" s="398" t="s">
        <v>142</v>
      </c>
      <c r="C26" s="398"/>
      <c r="D26" s="398"/>
      <c r="E26" s="398"/>
      <c r="F26" s="398"/>
      <c r="G26" s="398"/>
    </row>
    <row r="27" spans="1:14" s="172" customFormat="1" ht="15" customHeight="1" thickBot="1" x14ac:dyDescent="0.3">
      <c r="A27" s="89"/>
      <c r="B27" s="96" t="s">
        <v>84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9:H9"/>
    <mergeCell ref="A11:G11"/>
    <mergeCell ref="A13:B13"/>
    <mergeCell ref="C13:G13"/>
    <mergeCell ref="A14:B14"/>
    <mergeCell ref="C14:G14"/>
    <mergeCell ref="F22:H22"/>
    <mergeCell ref="A24:B24"/>
    <mergeCell ref="A15:B15"/>
    <mergeCell ref="C15:G15"/>
    <mergeCell ref="A16:B16"/>
    <mergeCell ref="C16:G16"/>
    <mergeCell ref="F23:H23"/>
  </mergeCells>
  <conditionalFormatting sqref="I10:J10 E10:F10">
    <cfRule type="cellIs" dxfId="10" priority="5" operator="greaterThan">
      <formula>2560820</formula>
    </cfRule>
  </conditionalFormatting>
  <conditionalFormatting sqref="B19:B20 C13:G16 F22:H22">
    <cfRule type="containsBlanks" dxfId="9" priority="7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67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294" t="s">
        <v>12</v>
      </c>
      <c r="B1" s="294"/>
    </row>
    <row r="2" spans="1:23" ht="37.5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23" s="2" customFormat="1" ht="42" customHeight="1" x14ac:dyDescent="0.25">
      <c r="A3" s="296" t="s">
        <v>43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23" ht="41.25" customHeight="1" thickBot="1" x14ac:dyDescent="0.25">
      <c r="A4" s="397" t="s">
        <v>96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M4" s="230"/>
      <c r="N4" s="230"/>
      <c r="Q4" s="230"/>
      <c r="R4" s="230"/>
      <c r="W4" s="230"/>
    </row>
    <row r="5" spans="1:23" s="3" customFormat="1" ht="26.25" customHeight="1" x14ac:dyDescent="0.25">
      <c r="A5" s="316" t="s">
        <v>39</v>
      </c>
      <c r="B5" s="318" t="s">
        <v>65</v>
      </c>
      <c r="C5" s="320" t="s">
        <v>40</v>
      </c>
      <c r="D5" s="322" t="s">
        <v>129</v>
      </c>
      <c r="E5" s="324" t="s">
        <v>58</v>
      </c>
      <c r="F5" s="325"/>
      <c r="G5" s="325"/>
      <c r="H5" s="325"/>
      <c r="I5" s="326" t="s">
        <v>64</v>
      </c>
      <c r="J5" s="327"/>
      <c r="K5" s="328"/>
    </row>
    <row r="6" spans="1:23" s="3" customFormat="1" ht="38.25" customHeight="1" x14ac:dyDescent="0.25">
      <c r="A6" s="317"/>
      <c r="B6" s="319"/>
      <c r="C6" s="321"/>
      <c r="D6" s="323"/>
      <c r="E6" s="69" t="s">
        <v>41</v>
      </c>
      <c r="F6" s="69" t="s">
        <v>60</v>
      </c>
      <c r="G6" s="70" t="s">
        <v>63</v>
      </c>
      <c r="H6" s="71" t="s">
        <v>42</v>
      </c>
      <c r="I6" s="72" t="s">
        <v>41</v>
      </c>
      <c r="J6" s="69" t="s">
        <v>63</v>
      </c>
      <c r="K6" s="73" t="s">
        <v>42</v>
      </c>
    </row>
    <row r="7" spans="1:23" s="7" customFormat="1" ht="12" customHeight="1" x14ac:dyDescent="0.25">
      <c r="A7" s="86" t="s">
        <v>26</v>
      </c>
      <c r="B7" s="87" t="s">
        <v>27</v>
      </c>
      <c r="C7" s="6" t="s">
        <v>28</v>
      </c>
      <c r="D7" s="88" t="s">
        <v>29</v>
      </c>
      <c r="E7" s="26" t="s">
        <v>30</v>
      </c>
      <c r="F7" s="46" t="s">
        <v>31</v>
      </c>
      <c r="G7" s="27" t="s">
        <v>32</v>
      </c>
      <c r="H7" s="29" t="s">
        <v>33</v>
      </c>
      <c r="I7" s="30" t="s">
        <v>34</v>
      </c>
      <c r="J7" s="47" t="s">
        <v>35</v>
      </c>
      <c r="K7" s="28" t="s">
        <v>50</v>
      </c>
    </row>
    <row r="8" spans="1:23" s="8" customFormat="1" ht="56.25" customHeight="1" thickBot="1" x14ac:dyDescent="0.3">
      <c r="A8" s="81" t="s">
        <v>26</v>
      </c>
      <c r="B8" s="173" t="s">
        <v>130</v>
      </c>
      <c r="C8" s="82" t="s">
        <v>38</v>
      </c>
      <c r="D8" s="83">
        <v>20</v>
      </c>
      <c r="E8" s="78"/>
      <c r="F8" s="85"/>
      <c r="G8" s="77">
        <f>E8*F8</f>
        <v>0</v>
      </c>
      <c r="H8" s="79">
        <f>E8+G8</f>
        <v>0</v>
      </c>
      <c r="I8" s="100">
        <f>D8*E8</f>
        <v>0</v>
      </c>
      <c r="J8" s="80">
        <f>F8*I8</f>
        <v>0</v>
      </c>
      <c r="K8" s="99">
        <f>I8+J8</f>
        <v>0</v>
      </c>
    </row>
    <row r="9" spans="1:23" s="25" customFormat="1" ht="22.5" customHeight="1" thickBot="1" x14ac:dyDescent="0.3">
      <c r="A9" s="48"/>
      <c r="B9" s="48"/>
      <c r="C9" s="48"/>
      <c r="D9" s="66"/>
      <c r="E9" s="312" t="s">
        <v>59</v>
      </c>
      <c r="F9" s="312"/>
      <c r="G9" s="312"/>
      <c r="H9" s="312"/>
      <c r="I9" s="97">
        <f>SUM(I6)</f>
        <v>0</v>
      </c>
      <c r="J9" s="48"/>
      <c r="K9" s="98">
        <f>SUM(K8)</f>
        <v>0</v>
      </c>
    </row>
    <row r="10" spans="1:23" s="15" customFormat="1" ht="11.25" customHeight="1" x14ac:dyDescent="0.2">
      <c r="A10" s="9"/>
      <c r="B10" s="10"/>
      <c r="C10" s="11"/>
      <c r="D10" s="12"/>
      <c r="E10" s="169"/>
      <c r="F10" s="169"/>
      <c r="G10" s="13"/>
      <c r="H10" s="13"/>
      <c r="I10" s="169"/>
      <c r="J10" s="169"/>
      <c r="K10" s="14"/>
    </row>
    <row r="11" spans="1:23" s="118" customFormat="1" ht="19.5" customHeight="1" x14ac:dyDescent="0.25">
      <c r="A11" s="304" t="s">
        <v>37</v>
      </c>
      <c r="B11" s="304"/>
      <c r="C11" s="304"/>
      <c r="D11" s="304"/>
      <c r="E11" s="304"/>
      <c r="F11" s="304"/>
      <c r="G11" s="304"/>
    </row>
    <row r="12" spans="1:23" s="118" customFormat="1" ht="9" customHeight="1" x14ac:dyDescent="0.25">
      <c r="A12" s="228"/>
      <c r="B12" s="228"/>
      <c r="C12" s="228"/>
      <c r="D12" s="171"/>
      <c r="E12" s="228"/>
      <c r="F12" s="228"/>
      <c r="G12" s="228"/>
    </row>
    <row r="13" spans="1:23" s="16" customFormat="1" ht="15.75" customHeight="1" x14ac:dyDescent="0.25">
      <c r="A13" s="305" t="s">
        <v>1</v>
      </c>
      <c r="B13" s="305"/>
      <c r="C13" s="313" t="str">
        <f>IF('Príloha č. 1'!$C$6="","",'Príloha č. 1'!$C$6)</f>
        <v/>
      </c>
      <c r="D13" s="313"/>
      <c r="E13" s="313"/>
      <c r="F13" s="313"/>
      <c r="G13" s="313"/>
    </row>
    <row r="14" spans="1:23" s="16" customFormat="1" ht="15.75" customHeight="1" x14ac:dyDescent="0.25">
      <c r="A14" s="307" t="s">
        <v>2</v>
      </c>
      <c r="B14" s="307"/>
      <c r="C14" s="307" t="str">
        <f>IF('Príloha č. 1'!$C$7="","",'Príloha č. 1'!$C$7)</f>
        <v/>
      </c>
      <c r="D14" s="307"/>
      <c r="E14" s="307"/>
      <c r="F14" s="307"/>
      <c r="G14" s="307"/>
    </row>
    <row r="15" spans="1:23" s="16" customFormat="1" ht="15.75" customHeight="1" x14ac:dyDescent="0.25">
      <c r="A15" s="307" t="s">
        <v>3</v>
      </c>
      <c r="B15" s="307"/>
      <c r="C15" s="309" t="str">
        <f>IF('Príloha č. 1'!C8:D8="","",'Príloha č. 1'!C8:D8)</f>
        <v/>
      </c>
      <c r="D15" s="309"/>
      <c r="E15" s="309"/>
      <c r="F15" s="309"/>
      <c r="G15" s="309"/>
    </row>
    <row r="16" spans="1:23" s="16" customFormat="1" ht="15.75" customHeight="1" x14ac:dyDescent="0.25">
      <c r="A16" s="307" t="s">
        <v>4</v>
      </c>
      <c r="B16" s="307"/>
      <c r="C16" s="309" t="str">
        <f>IF('Príloha č. 1'!C9:D9="","",'Príloha č. 1'!C9:D9)</f>
        <v/>
      </c>
      <c r="D16" s="309"/>
      <c r="E16" s="309"/>
      <c r="F16" s="309"/>
      <c r="G16" s="309"/>
    </row>
    <row r="19" spans="1:14" ht="15.75" customHeight="1" x14ac:dyDescent="0.2">
      <c r="A19" s="1" t="s">
        <v>8</v>
      </c>
      <c r="B19" s="124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21" t="str">
        <f>IF('Príloha č. 1'!B24:B24="","",'Príloha č. 1'!B24:B24)</f>
        <v/>
      </c>
    </row>
    <row r="21" spans="1:14" ht="40.5" customHeight="1" x14ac:dyDescent="0.2">
      <c r="J21" s="45"/>
      <c r="K21" s="45"/>
    </row>
    <row r="22" spans="1:14" ht="20.25" customHeight="1" x14ac:dyDescent="0.2">
      <c r="E22" s="122" t="s">
        <v>87</v>
      </c>
      <c r="F22" s="314" t="str">
        <f>IF('Príloha č. 1'!D27="","",'Príloha č. 1'!D27)</f>
        <v/>
      </c>
      <c r="G22" s="314"/>
      <c r="H22" s="314"/>
      <c r="I22" s="45"/>
      <c r="J22" s="45"/>
      <c r="K22" s="45"/>
    </row>
    <row r="23" spans="1:14" ht="33.75" customHeight="1" x14ac:dyDescent="0.2">
      <c r="F23" s="310" t="s">
        <v>79</v>
      </c>
      <c r="G23" s="310"/>
      <c r="H23" s="310"/>
      <c r="I23" s="311"/>
      <c r="J23" s="311"/>
      <c r="K23" s="311"/>
    </row>
    <row r="24" spans="1:14" s="18" customFormat="1" ht="11.25" x14ac:dyDescent="0.2">
      <c r="A24" s="259" t="s">
        <v>10</v>
      </c>
      <c r="B24" s="259"/>
      <c r="D24" s="68"/>
    </row>
    <row r="25" spans="1:14" s="23" customFormat="1" ht="15" customHeight="1" x14ac:dyDescent="0.2">
      <c r="A25" s="19"/>
      <c r="B25" s="227" t="s">
        <v>11</v>
      </c>
      <c r="C25" s="21"/>
      <c r="D25" s="22"/>
    </row>
    <row r="26" spans="1:14" ht="11.25" customHeight="1" thickBot="1" x14ac:dyDescent="0.25">
      <c r="B26" s="398" t="s">
        <v>142</v>
      </c>
      <c r="C26" s="398"/>
      <c r="D26" s="398"/>
      <c r="E26" s="398"/>
      <c r="F26" s="398"/>
      <c r="G26" s="398"/>
    </row>
    <row r="27" spans="1:14" s="172" customFormat="1" ht="15" customHeight="1" thickBot="1" x14ac:dyDescent="0.3">
      <c r="A27" s="89"/>
      <c r="B27" s="96" t="s">
        <v>84</v>
      </c>
      <c r="C27" s="90"/>
      <c r="D27" s="90"/>
      <c r="E27" s="91"/>
      <c r="F27" s="91"/>
      <c r="G27" s="91"/>
      <c r="H27" s="92"/>
      <c r="I27" s="93"/>
      <c r="J27" s="94"/>
      <c r="K27" s="95"/>
      <c r="L27" s="95"/>
      <c r="M27" s="95"/>
      <c r="N27" s="95"/>
    </row>
  </sheetData>
  <mergeCells count="25">
    <mergeCell ref="B26:G26"/>
    <mergeCell ref="I23:K23"/>
    <mergeCell ref="A24:B24"/>
    <mergeCell ref="A15:B15"/>
    <mergeCell ref="C15:G15"/>
    <mergeCell ref="A16:B16"/>
    <mergeCell ref="C16:G16"/>
    <mergeCell ref="F22:H22"/>
    <mergeCell ref="F23:H23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 E10:F10">
    <cfRule type="cellIs" dxfId="8" priority="3" operator="greaterThan">
      <formula>2560820</formula>
    </cfRule>
  </conditionalFormatting>
  <conditionalFormatting sqref="B19:B20 C13:G16 F22:H22">
    <cfRule type="containsBlanks" dxfId="7" priority="5">
      <formula>LEN(TRIM(B13))=0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108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294" t="s">
        <v>12</v>
      </c>
      <c r="B1" s="294"/>
      <c r="C1" s="103"/>
    </row>
    <row r="2" spans="1:20" ht="15" customHeight="1" x14ac:dyDescent="0.2">
      <c r="A2" s="295" t="str">
        <f>'Príloha č. 1'!A2:B2</f>
        <v>Kardiostimulátory bezelektródové s príslušenstvom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20" ht="15" customHeight="1" x14ac:dyDescent="0.2">
      <c r="A3" s="356"/>
      <c r="B3" s="356"/>
      <c r="C3" s="108"/>
    </row>
    <row r="4" spans="1:20" s="2" customFormat="1" ht="22.5" customHeight="1" x14ac:dyDescent="0.25">
      <c r="A4" s="358" t="s">
        <v>93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</row>
    <row r="5" spans="1:20" ht="24.75" customHeight="1" x14ac:dyDescent="0.2">
      <c r="A5" s="357" t="s">
        <v>95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N5" s="108"/>
      <c r="O5" s="108"/>
      <c r="T5" s="108"/>
    </row>
    <row r="6" spans="1:20" s="16" customFormat="1" ht="27.75" customHeight="1" thickBot="1" x14ac:dyDescent="0.25">
      <c r="A6" s="354" t="s">
        <v>131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</row>
    <row r="7" spans="1:20" s="3" customFormat="1" ht="24.75" customHeight="1" x14ac:dyDescent="0.25">
      <c r="A7" s="344" t="s">
        <v>39</v>
      </c>
      <c r="B7" s="346" t="s">
        <v>48</v>
      </c>
      <c r="C7" s="348" t="s">
        <v>49</v>
      </c>
      <c r="D7" s="350" t="s">
        <v>45</v>
      </c>
      <c r="E7" s="350" t="s">
        <v>47</v>
      </c>
      <c r="F7" s="352" t="s">
        <v>46</v>
      </c>
      <c r="G7" s="348" t="s">
        <v>51</v>
      </c>
      <c r="H7" s="330" t="s">
        <v>44</v>
      </c>
      <c r="I7" s="332" t="s">
        <v>58</v>
      </c>
      <c r="J7" s="333"/>
      <c r="K7" s="334"/>
      <c r="L7" s="335" t="s">
        <v>83</v>
      </c>
    </row>
    <row r="8" spans="1:20" s="3" customFormat="1" ht="64.5" customHeight="1" x14ac:dyDescent="0.25">
      <c r="A8" s="345"/>
      <c r="B8" s="347"/>
      <c r="C8" s="349"/>
      <c r="D8" s="351"/>
      <c r="E8" s="351"/>
      <c r="F8" s="353"/>
      <c r="G8" s="349"/>
      <c r="H8" s="331"/>
      <c r="I8" s="4" t="s">
        <v>41</v>
      </c>
      <c r="J8" s="5" t="s">
        <v>61</v>
      </c>
      <c r="K8" s="74" t="s">
        <v>42</v>
      </c>
      <c r="L8" s="336"/>
    </row>
    <row r="9" spans="1:20" s="7" customFormat="1" ht="12" customHeight="1" x14ac:dyDescent="0.25">
      <c r="A9" s="213" t="s">
        <v>26</v>
      </c>
      <c r="B9" s="214" t="s">
        <v>27</v>
      </c>
      <c r="C9" s="214" t="s">
        <v>28</v>
      </c>
      <c r="D9" s="215" t="s">
        <v>29</v>
      </c>
      <c r="E9" s="216" t="s">
        <v>30</v>
      </c>
      <c r="F9" s="217" t="s">
        <v>31</v>
      </c>
      <c r="G9" s="220" t="s">
        <v>32</v>
      </c>
      <c r="H9" s="220" t="s">
        <v>33</v>
      </c>
      <c r="I9" s="218" t="s">
        <v>34</v>
      </c>
      <c r="J9" s="27" t="s">
        <v>35</v>
      </c>
      <c r="K9" s="219" t="s">
        <v>50</v>
      </c>
      <c r="L9" s="225" t="s">
        <v>52</v>
      </c>
    </row>
    <row r="10" spans="1:20" s="8" customFormat="1" ht="29.1" customHeight="1" x14ac:dyDescent="0.25">
      <c r="A10" s="31"/>
      <c r="B10" s="51"/>
      <c r="C10" s="54"/>
      <c r="D10" s="32"/>
      <c r="E10" s="338"/>
      <c r="F10" s="38"/>
      <c r="G10" s="210"/>
      <c r="H10" s="33" t="s">
        <v>38</v>
      </c>
      <c r="I10" s="44"/>
      <c r="J10" s="57"/>
      <c r="K10" s="62"/>
      <c r="L10" s="341">
        <v>30</v>
      </c>
    </row>
    <row r="11" spans="1:20" s="8" customFormat="1" ht="29.1" customHeight="1" x14ac:dyDescent="0.25">
      <c r="A11" s="60"/>
      <c r="B11" s="52"/>
      <c r="C11" s="55"/>
      <c r="D11" s="34"/>
      <c r="E11" s="339"/>
      <c r="F11" s="39"/>
      <c r="G11" s="211"/>
      <c r="H11" s="35"/>
      <c r="I11" s="49"/>
      <c r="J11" s="58"/>
      <c r="K11" s="75"/>
      <c r="L11" s="342"/>
    </row>
    <row r="12" spans="1:20" s="8" customFormat="1" ht="29.1" customHeight="1" thickBot="1" x14ac:dyDescent="0.3">
      <c r="A12" s="61"/>
      <c r="B12" s="53"/>
      <c r="C12" s="56"/>
      <c r="D12" s="36"/>
      <c r="E12" s="340"/>
      <c r="F12" s="40"/>
      <c r="G12" s="212"/>
      <c r="H12" s="37"/>
      <c r="I12" s="50"/>
      <c r="J12" s="59"/>
      <c r="K12" s="76"/>
      <c r="L12" s="343"/>
    </row>
    <row r="13" spans="1:20" s="8" customFormat="1" ht="8.25" customHeight="1" x14ac:dyDescent="0.25">
      <c r="A13" s="43"/>
      <c r="B13" s="63"/>
      <c r="C13" s="63"/>
      <c r="D13" s="43"/>
      <c r="E13" s="43"/>
      <c r="F13" s="43"/>
      <c r="G13" s="43"/>
      <c r="H13" s="43"/>
      <c r="I13" s="64"/>
      <c r="J13" s="65"/>
      <c r="K13" s="64"/>
    </row>
    <row r="14" spans="1:20" s="101" customFormat="1" ht="17.25" customHeight="1" x14ac:dyDescent="0.25">
      <c r="A14" s="337" t="s">
        <v>85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</row>
    <row r="15" spans="1:20" s="8" customFormat="1" ht="5.25" customHeight="1" x14ac:dyDescent="0.25">
      <c r="A15" s="43"/>
      <c r="B15" s="63"/>
      <c r="C15" s="63"/>
      <c r="D15" s="43"/>
      <c r="E15" s="43"/>
      <c r="F15" s="43"/>
      <c r="G15" s="43"/>
      <c r="H15" s="43"/>
      <c r="I15" s="64"/>
      <c r="J15" s="65"/>
      <c r="K15" s="64"/>
    </row>
    <row r="16" spans="1:20" s="118" customFormat="1" ht="20.100000000000001" customHeight="1" x14ac:dyDescent="0.25">
      <c r="A16" s="304" t="s">
        <v>37</v>
      </c>
      <c r="B16" s="304"/>
      <c r="C16" s="304"/>
      <c r="D16" s="304"/>
      <c r="E16" s="304"/>
      <c r="F16" s="304"/>
      <c r="G16" s="304"/>
      <c r="H16" s="304"/>
      <c r="I16" s="304"/>
      <c r="J16" s="304"/>
    </row>
    <row r="17" spans="1:11" s="118" customFormat="1" ht="20.100000000000001" customHeigh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</row>
    <row r="18" spans="1:11" s="16" customFormat="1" ht="15" customHeight="1" x14ac:dyDescent="0.25">
      <c r="A18" s="305" t="s">
        <v>1</v>
      </c>
      <c r="B18" s="305"/>
      <c r="C18" s="313" t="str">
        <f>IF('Príloha č. 1'!$C$6="","",'Príloha č. 1'!$C$6)</f>
        <v/>
      </c>
      <c r="D18" s="313"/>
      <c r="E18" s="24"/>
      <c r="F18" s="24"/>
      <c r="I18" s="17"/>
    </row>
    <row r="19" spans="1:11" s="16" customFormat="1" ht="15" customHeight="1" x14ac:dyDescent="0.25">
      <c r="A19" s="307" t="s">
        <v>2</v>
      </c>
      <c r="B19" s="307"/>
      <c r="C19" s="307" t="str">
        <f>IF('Príloha č. 1'!$C$7="","",'Príloha č. 1'!$C$7)</f>
        <v/>
      </c>
      <c r="D19" s="307"/>
      <c r="E19" s="8"/>
      <c r="F19" s="8"/>
    </row>
    <row r="20" spans="1:11" s="16" customFormat="1" ht="15" customHeight="1" x14ac:dyDescent="0.25">
      <c r="A20" s="307" t="s">
        <v>3</v>
      </c>
      <c r="B20" s="307"/>
      <c r="C20" s="309" t="str">
        <f>IF('Príloha č. 1'!C8:D8="","",'Príloha č. 1'!C8:D8)</f>
        <v/>
      </c>
      <c r="D20" s="309"/>
      <c r="E20" s="8"/>
      <c r="F20" s="8"/>
    </row>
    <row r="21" spans="1:11" s="16" customFormat="1" ht="15" customHeight="1" x14ac:dyDescent="0.25">
      <c r="A21" s="307" t="s">
        <v>4</v>
      </c>
      <c r="B21" s="307"/>
      <c r="C21" s="309" t="str">
        <f>IF('Príloha č. 1'!C8:D8="","",'Príloha č. 1'!C8:D8)</f>
        <v/>
      </c>
      <c r="D21" s="309"/>
      <c r="E21" s="8"/>
      <c r="F21" s="8"/>
    </row>
    <row r="24" spans="1:11" ht="15" customHeight="1" x14ac:dyDescent="0.2">
      <c r="A24" s="1" t="s">
        <v>8</v>
      </c>
      <c r="B24" s="124" t="str">
        <f>IF('Príloha č. 1'!B23:B23="","",'Príloha č. 1'!B23:B23)</f>
        <v/>
      </c>
      <c r="C24" s="108"/>
      <c r="F24" s="1"/>
      <c r="G24" s="1"/>
    </row>
    <row r="25" spans="1:11" ht="15" customHeight="1" x14ac:dyDescent="0.2">
      <c r="A25" s="1" t="s">
        <v>9</v>
      </c>
      <c r="B25" s="121" t="str">
        <f>IF('Príloha č. 1'!B24:B24="","",'Príloha č. 1'!B24:B24)</f>
        <v/>
      </c>
      <c r="C25" s="108"/>
      <c r="F25" s="1"/>
      <c r="G25" s="1"/>
    </row>
    <row r="26" spans="1:11" ht="39.950000000000003" customHeight="1" x14ac:dyDescent="0.2">
      <c r="D26" s="329"/>
      <c r="E26" s="329"/>
      <c r="F26" s="329"/>
      <c r="G26" s="209"/>
      <c r="J26" s="45"/>
      <c r="K26" s="109"/>
    </row>
    <row r="27" spans="1:11" ht="18.75" customHeight="1" x14ac:dyDescent="0.2">
      <c r="C27" s="122" t="s">
        <v>87</v>
      </c>
      <c r="D27" s="314" t="str">
        <f>IF('Príloha č. 1'!D27="","",'Príloha č. 1'!D27)</f>
        <v/>
      </c>
      <c r="E27" s="314"/>
      <c r="F27" s="314"/>
      <c r="G27" s="103"/>
      <c r="J27" s="45"/>
      <c r="K27" s="109"/>
    </row>
    <row r="28" spans="1:11" ht="45" customHeight="1" x14ac:dyDescent="0.2">
      <c r="D28" s="310" t="s">
        <v>82</v>
      </c>
      <c r="E28" s="310"/>
      <c r="F28" s="310"/>
      <c r="G28" s="102"/>
      <c r="H28" s="102"/>
      <c r="J28" s="311"/>
      <c r="K28" s="311"/>
    </row>
    <row r="29" spans="1:11" s="18" customFormat="1" x14ac:dyDescent="0.2">
      <c r="A29" s="259" t="s">
        <v>10</v>
      </c>
      <c r="B29" s="259"/>
      <c r="C29" s="105"/>
      <c r="D29" s="21"/>
      <c r="E29" s="108"/>
      <c r="F29" s="108"/>
      <c r="G29" s="108"/>
    </row>
    <row r="30" spans="1:11" s="23" customFormat="1" ht="12" customHeight="1" x14ac:dyDescent="0.2">
      <c r="A30" s="19"/>
      <c r="B30" s="20" t="s">
        <v>11</v>
      </c>
      <c r="C30" s="20"/>
      <c r="D30" s="7"/>
      <c r="E30" s="108"/>
      <c r="F30" s="108"/>
      <c r="G30" s="108"/>
      <c r="H30" s="21"/>
    </row>
  </sheetData>
  <mergeCells count="33">
    <mergeCell ref="A6:K6"/>
    <mergeCell ref="A1:B1"/>
    <mergeCell ref="A2:K2"/>
    <mergeCell ref="A3:B3"/>
    <mergeCell ref="A5:K5"/>
    <mergeCell ref="A4:L4"/>
    <mergeCell ref="H7:H8"/>
    <mergeCell ref="I7:K7"/>
    <mergeCell ref="L7:L8"/>
    <mergeCell ref="A16:J16"/>
    <mergeCell ref="A18:B18"/>
    <mergeCell ref="C18:D18"/>
    <mergeCell ref="A14:K14"/>
    <mergeCell ref="E10:E12"/>
    <mergeCell ref="L10:L12"/>
    <mergeCell ref="A7:A8"/>
    <mergeCell ref="B7:B8"/>
    <mergeCell ref="C7:C8"/>
    <mergeCell ref="D7:D8"/>
    <mergeCell ref="E7:E8"/>
    <mergeCell ref="F7:F8"/>
    <mergeCell ref="G7:G8"/>
    <mergeCell ref="J28:K28"/>
    <mergeCell ref="D28:F28"/>
    <mergeCell ref="D26:F26"/>
    <mergeCell ref="D27:F27"/>
    <mergeCell ref="A29:B29"/>
    <mergeCell ref="A19:B19"/>
    <mergeCell ref="C19:D19"/>
    <mergeCell ref="A20:B20"/>
    <mergeCell ref="C20:D20"/>
    <mergeCell ref="A21:B21"/>
    <mergeCell ref="C21:D21"/>
  </mergeCells>
  <conditionalFormatting sqref="D27:F27 B24:B25 C18:D21">
    <cfRule type="containsBlanks" dxfId="6" priority="5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RD)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11</vt:i4>
      </vt:variant>
    </vt:vector>
  </HeadingPairs>
  <TitlesOfParts>
    <vt:vector size="23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 Príloha č. 6 - časť 1</vt:lpstr>
      <vt:lpstr> Príloha č. 6 - časť 2</vt:lpstr>
      <vt:lpstr>Príloha č. 7 - časť 1</vt:lpstr>
      <vt:lpstr>Príloha č. 7 - časť 2</vt:lpstr>
      <vt:lpstr>Príloha č. 8</vt:lpstr>
      <vt:lpstr>Príloha č. 9</vt:lpstr>
      <vt:lpstr>' Príloha č. 6 - časť 1'!Oblasť_tlače</vt:lpstr>
      <vt:lpstr>' Príloha č. 6 - časť 2'!Oblasť_tlače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7 - časť 1'!Oblasť_tlače</vt:lpstr>
      <vt:lpstr>'Príloha č. 7 - časť 2'!Oblasť_tlače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2024-10-03T07:13:01Z</cp:lastPrinted>
  <dcterms:created xsi:type="dcterms:W3CDTF">2015-02-18T09:10:07Z</dcterms:created>
  <dcterms:modified xsi:type="dcterms:W3CDTF">2024-12-03T08:54:28Z</dcterms:modified>
</cp:coreProperties>
</file>