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NLZ\VO-ŤČ\OZ Horehronie\DNS- hlucháne OZ Horehronie\Výzva č.38 LS Pohorelá -súhrnná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Hárok1!$A$1:$O$58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13" i="1" l="1"/>
  <c r="O13" i="1" l="1"/>
  <c r="F12" i="1" l="1"/>
  <c r="L45" i="1" l="1"/>
  <c r="F45" i="1" l="1"/>
  <c r="O12" i="1" l="1"/>
  <c r="O45" i="1" l="1"/>
  <c r="O47" i="1" s="1"/>
  <c r="O46" i="1" s="1"/>
</calcChain>
</file>

<file path=xl/sharedStrings.xml><?xml version="1.0" encoding="utf-8"?>
<sst xmlns="http://schemas.openxmlformats.org/spreadsheetml/2006/main" count="261" uniqueCount="131">
  <si>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</si>
  <si>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</si>
  <si>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</si>
  <si>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</si>
  <si>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</si>
  <si>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</si>
  <si>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</si>
  <si>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</si>
  <si>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</si>
  <si>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</si>
  <si>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</si>
  <si>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</si>
  <si>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</si>
  <si>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</si>
  <si>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m3</t>
  </si>
  <si>
    <t xml:space="preserve">Spolu bez DPH   </t>
  </si>
  <si>
    <t>Spolu bez DPH</t>
  </si>
  <si>
    <t>DPH 20%</t>
  </si>
  <si>
    <t>Spolu s  DPH</t>
  </si>
  <si>
    <t>Záväzný termín vykonania:</t>
  </si>
  <si>
    <t>* Požiadavky</t>
  </si>
  <si>
    <t>Dodávateľ:</t>
  </si>
  <si>
    <t>Názov:</t>
  </si>
  <si>
    <t>Sídlo:</t>
  </si>
  <si>
    <t>IČO:</t>
  </si>
  <si>
    <t>DIČ:</t>
  </si>
  <si>
    <t>IČ pre DPH:</t>
  </si>
  <si>
    <t>Názov predmetu zákazky:</t>
  </si>
  <si>
    <t>Objednávateľ:</t>
  </si>
  <si>
    <t>Rozsah  zákazky a cenová ponuka dodávateľa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</si>
  <si>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</si>
  <si>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</si>
  <si>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Podpis  dodávateľa:</t>
  </si>
  <si>
    <t>Som plátcom DPH (ÁNO/NIE):</t>
  </si>
  <si>
    <t>Určenie začiatku a ukončenia prác bude určené v Objednávke a Zákazkovom liste.</t>
  </si>
  <si>
    <t>LESY Slovenskej republiky, štátny podnik, Organizačná zložka OZ Horehronie</t>
  </si>
  <si>
    <t>príloha č. 5 Zmluvy o poskytnutí služieb</t>
  </si>
  <si>
    <t>Názov zákazky: Lesnícke služby v ťažbovom procese na zlepšenie hniezdnych príležitostí a so zameraním na vytváranie vhodných biotopov pre hlucháňa hôrneho</t>
  </si>
  <si>
    <t>príloha č.1 Výzvy na predloženie ponuky</t>
  </si>
  <si>
    <t>Zmluva č.:</t>
  </si>
  <si>
    <t>Názov projektu: Zlepšenie stavu lesných porastov pre hlucháňa na OZ Horehronie I. (kód projektu 085BB550003)</t>
  </si>
  <si>
    <t>VU-50</t>
  </si>
  <si>
    <t>40</t>
  </si>
  <si>
    <t>LO Orlová</t>
  </si>
  <si>
    <t>EF050-255 2</t>
  </si>
  <si>
    <t>1,2,4a,4d,7</t>
  </si>
  <si>
    <t>LO Brestová</t>
  </si>
  <si>
    <t>EF050-110A2</t>
  </si>
  <si>
    <t>160 | 600 | -</t>
  </si>
  <si>
    <t>30</t>
  </si>
  <si>
    <t>50 | 50 | -</t>
  </si>
  <si>
    <t>LO Rokyťanka</t>
  </si>
  <si>
    <t>LP007-72A3</t>
  </si>
  <si>
    <t>LP007-82C0</t>
  </si>
  <si>
    <t>55</t>
  </si>
  <si>
    <t>150 | 100 | -</t>
  </si>
  <si>
    <t>160 | 400 | -</t>
  </si>
  <si>
    <t>LO Vŕšky</t>
  </si>
  <si>
    <t>LP007-58 2</t>
  </si>
  <si>
    <t>1,2,4a,4b,6,7</t>
  </si>
  <si>
    <t>LP007-58 3</t>
  </si>
  <si>
    <t>1,2,4a,4b,7</t>
  </si>
  <si>
    <t>LP007-81A2</t>
  </si>
  <si>
    <t>50</t>
  </si>
  <si>
    <t>150 | 200 | -</t>
  </si>
  <si>
    <t>130 | 300 | -</t>
  </si>
  <si>
    <t>70</t>
  </si>
  <si>
    <t>150 | 500 | -</t>
  </si>
  <si>
    <t>LO Hudrová</t>
  </si>
  <si>
    <t>LY042-183 1</t>
  </si>
  <si>
    <t>1,2,4a,4d,6,7</t>
  </si>
  <si>
    <t>LY042-189B0</t>
  </si>
  <si>
    <t>LY042-205B0</t>
  </si>
  <si>
    <t>LY042-206 0</t>
  </si>
  <si>
    <t>LY042-220C0</t>
  </si>
  <si>
    <t>60 | 200 | -</t>
  </si>
  <si>
    <t>70 | 420 | -</t>
  </si>
  <si>
    <t>80 | 650 | -</t>
  </si>
  <si>
    <t>45</t>
  </si>
  <si>
    <t>60 | 650 | -</t>
  </si>
  <si>
    <t>60 | 910 | -</t>
  </si>
  <si>
    <t>LO Pusté Pole</t>
  </si>
  <si>
    <t>LY042-283B0</t>
  </si>
  <si>
    <t>LY042-310 2</t>
  </si>
  <si>
    <t>LY042-317B1</t>
  </si>
  <si>
    <t>LY042-321B1</t>
  </si>
  <si>
    <t>LY042-326 3</t>
  </si>
  <si>
    <t>70 | 470 | -</t>
  </si>
  <si>
    <t>60 | 50 | -</t>
  </si>
  <si>
    <t>60 | 100 | -</t>
  </si>
  <si>
    <t>35</t>
  </si>
  <si>
    <t>70 | 100 | -</t>
  </si>
  <si>
    <t>60 | 210 | -</t>
  </si>
  <si>
    <t>LO Kráľova Hoľa</t>
  </si>
  <si>
    <t>LY041-137C0</t>
  </si>
  <si>
    <t>LY042-300B0</t>
  </si>
  <si>
    <t>80 | 250 | -</t>
  </si>
  <si>
    <t>80 | 450 | -</t>
  </si>
  <si>
    <t>323 1</t>
  </si>
  <si>
    <t>1,2,4d,4a,6,7</t>
  </si>
  <si>
    <t>323 2</t>
  </si>
  <si>
    <t>326 3</t>
  </si>
  <si>
    <t>321B1</t>
  </si>
  <si>
    <t>189B0</t>
  </si>
  <si>
    <t>205B0</t>
  </si>
  <si>
    <t>183 1</t>
  </si>
  <si>
    <t>206 0</t>
  </si>
  <si>
    <t>VÚ-50</t>
  </si>
  <si>
    <t>80/150</t>
  </si>
  <si>
    <t>120/140</t>
  </si>
  <si>
    <t>60/210</t>
  </si>
  <si>
    <t>70/100</t>
  </si>
  <si>
    <t>70/420</t>
  </si>
  <si>
    <t>80/650</t>
  </si>
  <si>
    <t>60/200</t>
  </si>
  <si>
    <t>50/650</t>
  </si>
  <si>
    <t>33A0</t>
  </si>
  <si>
    <t>58B0</t>
  </si>
  <si>
    <t>64A0</t>
  </si>
  <si>
    <t>72C0</t>
  </si>
  <si>
    <t>82C0</t>
  </si>
  <si>
    <t>58A0</t>
  </si>
  <si>
    <t>1,2,4b,4a,6,7</t>
  </si>
  <si>
    <t>120/450</t>
  </si>
  <si>
    <t>110/400</t>
  </si>
  <si>
    <t>120/600</t>
  </si>
  <si>
    <t>200/600</t>
  </si>
  <si>
    <t>150/200</t>
  </si>
  <si>
    <t>160/350</t>
  </si>
  <si>
    <t>Lesnícke služby v ťažbovom procese na zlepšenie biotopov pre hlucháňa hôrneho pre OZ Horehronie, LS Pohorelá- výzva č.38 -14/11</t>
  </si>
  <si>
    <t>38 -14/11 DNS-H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</si>
</sst>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64"/>
      <name val="Arial"/>
      <family val="2"/>
      <charset val="238"/>
    </font>
    <font>
      <b/>
      <sz val="11"/>
      <color indexed="4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/>
    </xf>
    <xf numFmtId="0" fontId="1" fillId="0" borderId="0" xfId="0" applyNumberFormat="1" applyFont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right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right" vertical="center" wrapText="1"/>
    </xf>
    <xf numFmtId="0" fontId="1" fillId="0" borderId="12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4" fillId="0" borderId="6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 indent="1"/>
    </xf>
    <xf numFmtId="4" fontId="5" fillId="0" borderId="4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2" xfId="0" applyNumberFormat="1" applyFont="1" applyFill="1" applyBorder="1"/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/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9" fillId="0" borderId="0" xfId="0" applyNumberFormat="1" applyFont="1"/>
    <xf numFmtId="0" fontId="11" fillId="0" borderId="0" xfId="0" applyNumberFormat="1" applyFont="1" applyBorder="1" applyAlignment="1"/>
    <xf numFmtId="0" fontId="12" fillId="0" borderId="0" xfId="0" applyNumberFormat="1" applyFont="1" applyAlignment="1">
      <alignment horizontal="left"/>
    </xf>
    <xf numFmtId="0" fontId="12" fillId="0" borderId="0" xfId="0" applyNumberFormat="1" applyFont="1"/>
    <xf numFmtId="0" fontId="13" fillId="3" borderId="0" xfId="0" applyFont="1" applyFill="1" applyAlignment="1" applyProtection="1">
      <alignment horizontal="left"/>
    </xf>
    <xf numFmtId="0" fontId="14" fillId="0" borderId="0" xfId="0" applyNumberFormat="1" applyFont="1" applyAlignment="1">
      <alignment horizontal="center"/>
    </xf>
    <xf numFmtId="0" fontId="15" fillId="0" borderId="0" xfId="0" applyNumberFormat="1" applyFont="1"/>
    <xf numFmtId="0" fontId="16" fillId="0" borderId="0" xfId="0" applyNumberFormat="1" applyFont="1" applyAlignment="1">
      <alignment horizontal="center"/>
    </xf>
    <xf numFmtId="0" fontId="3" fillId="5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>
      <alignment vertical="center"/>
    </xf>
    <xf numFmtId="4" fontId="4" fillId="5" borderId="1" xfId="0" applyNumberFormat="1" applyFont="1" applyFill="1" applyBorder="1" applyAlignment="1" applyProtection="1">
      <alignment horizontal="right" vertical="center" indent="1"/>
      <protection locked="0"/>
    </xf>
    <xf numFmtId="0" fontId="13" fillId="0" borderId="0" xfId="0" applyFont="1" applyFill="1" applyAlignment="1"/>
    <xf numFmtId="0" fontId="7" fillId="3" borderId="0" xfId="0" applyFont="1" applyFill="1" applyAlignment="1" applyProtection="1">
      <alignment horizontal="right"/>
    </xf>
    <xf numFmtId="0" fontId="11" fillId="0" borderId="3" xfId="0" applyNumberFormat="1" applyFont="1" applyBorder="1" applyAlignment="1">
      <alignment horizontal="right" vertical="center"/>
    </xf>
    <xf numFmtId="0" fontId="2" fillId="0" borderId="0" xfId="0" applyNumberFormat="1" applyFont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textRotation="90"/>
    </xf>
    <xf numFmtId="0" fontId="3" fillId="5" borderId="2" xfId="0" applyNumberFormat="1" applyFont="1" applyFill="1" applyBorder="1" applyAlignment="1" applyProtection="1">
      <alignment horizontal="left"/>
      <protection locked="0"/>
    </xf>
    <xf numFmtId="0" fontId="0" fillId="0" borderId="9" xfId="0" applyNumberFormat="1" applyBorder="1" applyAlignment="1">
      <alignment horizontal="center"/>
    </xf>
    <xf numFmtId="0" fontId="3" fillId="2" borderId="15" xfId="0" applyNumberFormat="1" applyFont="1" applyFill="1" applyBorder="1"/>
    <xf numFmtId="49" fontId="3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  <xf numFmtId="0" fontId="19" fillId="0" borderId="16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 indent="2"/>
    </xf>
    <xf numFmtId="0" fontId="3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left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17" fillId="4" borderId="19" xfId="0" applyFont="1" applyFill="1" applyBorder="1" applyAlignment="1" applyProtection="1">
      <alignment horizontal="center" vertical="center" wrapText="1"/>
    </xf>
    <xf numFmtId="0" fontId="17" fillId="4" borderId="20" xfId="0" applyFont="1" applyFill="1" applyBorder="1" applyAlignment="1" applyProtection="1">
      <alignment horizontal="center" vertical="center" wrapText="1"/>
    </xf>
    <xf numFmtId="0" fontId="17" fillId="4" borderId="21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right"/>
    </xf>
    <xf numFmtId="0" fontId="3" fillId="0" borderId="3" xfId="0" applyNumberFormat="1" applyFont="1" applyFill="1" applyBorder="1" applyProtection="1"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abSelected="1" zoomScaleNormal="100" workbookViewId="0">
      <selection activeCell="H17" sqref="H17"/>
    </sheetView>
  </sheetViews>
  <sheetFormatPr defaultRowHeight="15" x14ac:dyDescent="0.25"/>
  <cols>
    <col min="1" max="1" width="13.7109375" style="1" customWidth="1"/>
    <col min="2" max="2" width="15.7109375" style="1" customWidth="1"/>
    <col min="3" max="3" width="31.7109375" style="1" customWidth="1"/>
    <col min="4" max="6" width="9.140625" style="1"/>
    <col min="7" max="7" width="6.28515625" style="1" customWidth="1"/>
    <col min="8" max="8" width="6.5703125" style="1" customWidth="1"/>
    <col min="9" max="10" width="9.140625" style="1"/>
    <col min="11" max="11" width="11.42578125" style="1" customWidth="1"/>
    <col min="12" max="12" width="14" style="1" customWidth="1"/>
    <col min="13" max="13" width="9.140625" style="1"/>
    <col min="14" max="14" width="13.85546875" style="1" customWidth="1"/>
    <col min="15" max="15" width="14.5703125" style="1" customWidth="1"/>
    <col min="16" max="16" width="9.140625" style="1"/>
    <col min="17" max="17" width="9.42578125" style="1" customWidth="1"/>
    <col min="18" max="256" width="9.140625" style="1"/>
    <col min="257" max="257" width="13.7109375" style="1" customWidth="1"/>
    <col min="258" max="258" width="15.7109375" style="1" customWidth="1"/>
    <col min="259" max="259" width="31.7109375" style="1" customWidth="1"/>
    <col min="260" max="262" width="9.140625" style="1"/>
    <col min="263" max="263" width="6.28515625" style="1" customWidth="1"/>
    <col min="264" max="264" width="6.5703125" style="1" customWidth="1"/>
    <col min="265" max="266" width="9.140625" style="1"/>
    <col min="267" max="267" width="11.42578125" style="1" customWidth="1"/>
    <col min="268" max="268" width="14" style="1" customWidth="1"/>
    <col min="269" max="269" width="9.140625" style="1"/>
    <col min="270" max="270" width="13.85546875" style="1" customWidth="1"/>
    <col min="271" max="271" width="14.5703125" style="1" customWidth="1"/>
    <col min="272" max="272" width="9.140625" style="1"/>
    <col min="273" max="273" width="9.42578125" style="1" customWidth="1"/>
    <col min="274" max="512" width="9.140625" style="1"/>
    <col min="513" max="513" width="13.7109375" style="1" customWidth="1"/>
    <col min="514" max="514" width="15.7109375" style="1" customWidth="1"/>
    <col min="515" max="515" width="31.7109375" style="1" customWidth="1"/>
    <col min="516" max="518" width="9.140625" style="1"/>
    <col min="519" max="519" width="6.28515625" style="1" customWidth="1"/>
    <col min="520" max="520" width="6.5703125" style="1" customWidth="1"/>
    <col min="521" max="522" width="9.140625" style="1"/>
    <col min="523" max="523" width="11.42578125" style="1" customWidth="1"/>
    <col min="524" max="524" width="14" style="1" customWidth="1"/>
    <col min="525" max="525" width="9.140625" style="1"/>
    <col min="526" max="526" width="13.85546875" style="1" customWidth="1"/>
    <col min="527" max="527" width="14.5703125" style="1" customWidth="1"/>
    <col min="528" max="528" width="9.140625" style="1"/>
    <col min="529" max="529" width="9.42578125" style="1" customWidth="1"/>
    <col min="530" max="768" width="9.140625" style="1"/>
    <col min="769" max="769" width="13.7109375" style="1" customWidth="1"/>
    <col min="770" max="770" width="15.7109375" style="1" customWidth="1"/>
    <col min="771" max="771" width="31.7109375" style="1" customWidth="1"/>
    <col min="772" max="774" width="9.140625" style="1"/>
    <col min="775" max="775" width="6.28515625" style="1" customWidth="1"/>
    <col min="776" max="776" width="6.5703125" style="1" customWidth="1"/>
    <col min="777" max="778" width="9.140625" style="1"/>
    <col min="779" max="779" width="11.42578125" style="1" customWidth="1"/>
    <col min="780" max="780" width="14" style="1" customWidth="1"/>
    <col min="781" max="781" width="9.140625" style="1"/>
    <col min="782" max="782" width="13.85546875" style="1" customWidth="1"/>
    <col min="783" max="783" width="14.5703125" style="1" customWidth="1"/>
    <col min="784" max="784" width="9.140625" style="1"/>
    <col min="785" max="785" width="9.42578125" style="1" customWidth="1"/>
    <col min="786" max="1024" width="9.140625" style="1"/>
    <col min="1025" max="1025" width="13.7109375" style="1" customWidth="1"/>
    <col min="1026" max="1026" width="15.7109375" style="1" customWidth="1"/>
    <col min="1027" max="1027" width="31.7109375" style="1" customWidth="1"/>
    <col min="1028" max="1030" width="9.140625" style="1"/>
    <col min="1031" max="1031" width="6.28515625" style="1" customWidth="1"/>
    <col min="1032" max="1032" width="6.5703125" style="1" customWidth="1"/>
    <col min="1033" max="1034" width="9.140625" style="1"/>
    <col min="1035" max="1035" width="11.42578125" style="1" customWidth="1"/>
    <col min="1036" max="1036" width="14" style="1" customWidth="1"/>
    <col min="1037" max="1037" width="9.140625" style="1"/>
    <col min="1038" max="1038" width="13.85546875" style="1" customWidth="1"/>
    <col min="1039" max="1039" width="14.5703125" style="1" customWidth="1"/>
    <col min="1040" max="1040" width="9.140625" style="1"/>
    <col min="1041" max="1041" width="9.42578125" style="1" customWidth="1"/>
    <col min="1042" max="1280" width="9.140625" style="1"/>
    <col min="1281" max="1281" width="13.7109375" style="1" customWidth="1"/>
    <col min="1282" max="1282" width="15.7109375" style="1" customWidth="1"/>
    <col min="1283" max="1283" width="31.7109375" style="1" customWidth="1"/>
    <col min="1284" max="1286" width="9.140625" style="1"/>
    <col min="1287" max="1287" width="6.28515625" style="1" customWidth="1"/>
    <col min="1288" max="1288" width="6.5703125" style="1" customWidth="1"/>
    <col min="1289" max="1290" width="9.140625" style="1"/>
    <col min="1291" max="1291" width="11.42578125" style="1" customWidth="1"/>
    <col min="1292" max="1292" width="14" style="1" customWidth="1"/>
    <col min="1293" max="1293" width="9.140625" style="1"/>
    <col min="1294" max="1294" width="13.85546875" style="1" customWidth="1"/>
    <col min="1295" max="1295" width="14.5703125" style="1" customWidth="1"/>
    <col min="1296" max="1296" width="9.140625" style="1"/>
    <col min="1297" max="1297" width="9.42578125" style="1" customWidth="1"/>
    <col min="1298" max="1536" width="9.140625" style="1"/>
    <col min="1537" max="1537" width="13.7109375" style="1" customWidth="1"/>
    <col min="1538" max="1538" width="15.7109375" style="1" customWidth="1"/>
    <col min="1539" max="1539" width="31.7109375" style="1" customWidth="1"/>
    <col min="1540" max="1542" width="9.140625" style="1"/>
    <col min="1543" max="1543" width="6.28515625" style="1" customWidth="1"/>
    <col min="1544" max="1544" width="6.5703125" style="1" customWidth="1"/>
    <col min="1545" max="1546" width="9.140625" style="1"/>
    <col min="1547" max="1547" width="11.42578125" style="1" customWidth="1"/>
    <col min="1548" max="1548" width="14" style="1" customWidth="1"/>
    <col min="1549" max="1549" width="9.140625" style="1"/>
    <col min="1550" max="1550" width="13.85546875" style="1" customWidth="1"/>
    <col min="1551" max="1551" width="14.5703125" style="1" customWidth="1"/>
    <col min="1552" max="1552" width="9.140625" style="1"/>
    <col min="1553" max="1553" width="9.42578125" style="1" customWidth="1"/>
    <col min="1554" max="1792" width="9.140625" style="1"/>
    <col min="1793" max="1793" width="13.7109375" style="1" customWidth="1"/>
    <col min="1794" max="1794" width="15.7109375" style="1" customWidth="1"/>
    <col min="1795" max="1795" width="31.7109375" style="1" customWidth="1"/>
    <col min="1796" max="1798" width="9.140625" style="1"/>
    <col min="1799" max="1799" width="6.28515625" style="1" customWidth="1"/>
    <col min="1800" max="1800" width="6.5703125" style="1" customWidth="1"/>
    <col min="1801" max="1802" width="9.140625" style="1"/>
    <col min="1803" max="1803" width="11.42578125" style="1" customWidth="1"/>
    <col min="1804" max="1804" width="14" style="1" customWidth="1"/>
    <col min="1805" max="1805" width="9.140625" style="1"/>
    <col min="1806" max="1806" width="13.85546875" style="1" customWidth="1"/>
    <col min="1807" max="1807" width="14.5703125" style="1" customWidth="1"/>
    <col min="1808" max="1808" width="9.140625" style="1"/>
    <col min="1809" max="1809" width="9.42578125" style="1" customWidth="1"/>
    <col min="1810" max="2048" width="9.140625" style="1"/>
    <col min="2049" max="2049" width="13.7109375" style="1" customWidth="1"/>
    <col min="2050" max="2050" width="15.7109375" style="1" customWidth="1"/>
    <col min="2051" max="2051" width="31.7109375" style="1" customWidth="1"/>
    <col min="2052" max="2054" width="9.140625" style="1"/>
    <col min="2055" max="2055" width="6.28515625" style="1" customWidth="1"/>
    <col min="2056" max="2056" width="6.5703125" style="1" customWidth="1"/>
    <col min="2057" max="2058" width="9.140625" style="1"/>
    <col min="2059" max="2059" width="11.42578125" style="1" customWidth="1"/>
    <col min="2060" max="2060" width="14" style="1" customWidth="1"/>
    <col min="2061" max="2061" width="9.140625" style="1"/>
    <col min="2062" max="2062" width="13.85546875" style="1" customWidth="1"/>
    <col min="2063" max="2063" width="14.5703125" style="1" customWidth="1"/>
    <col min="2064" max="2064" width="9.140625" style="1"/>
    <col min="2065" max="2065" width="9.42578125" style="1" customWidth="1"/>
    <col min="2066" max="2304" width="9.140625" style="1"/>
    <col min="2305" max="2305" width="13.7109375" style="1" customWidth="1"/>
    <col min="2306" max="2306" width="15.7109375" style="1" customWidth="1"/>
    <col min="2307" max="2307" width="31.7109375" style="1" customWidth="1"/>
    <col min="2308" max="2310" width="9.140625" style="1"/>
    <col min="2311" max="2311" width="6.28515625" style="1" customWidth="1"/>
    <col min="2312" max="2312" width="6.5703125" style="1" customWidth="1"/>
    <col min="2313" max="2314" width="9.140625" style="1"/>
    <col min="2315" max="2315" width="11.42578125" style="1" customWidth="1"/>
    <col min="2316" max="2316" width="14" style="1" customWidth="1"/>
    <col min="2317" max="2317" width="9.140625" style="1"/>
    <col min="2318" max="2318" width="13.85546875" style="1" customWidth="1"/>
    <col min="2319" max="2319" width="14.5703125" style="1" customWidth="1"/>
    <col min="2320" max="2320" width="9.140625" style="1"/>
    <col min="2321" max="2321" width="9.42578125" style="1" customWidth="1"/>
    <col min="2322" max="2560" width="9.140625" style="1"/>
    <col min="2561" max="2561" width="13.7109375" style="1" customWidth="1"/>
    <col min="2562" max="2562" width="15.7109375" style="1" customWidth="1"/>
    <col min="2563" max="2563" width="31.7109375" style="1" customWidth="1"/>
    <col min="2564" max="2566" width="9.140625" style="1"/>
    <col min="2567" max="2567" width="6.28515625" style="1" customWidth="1"/>
    <col min="2568" max="2568" width="6.5703125" style="1" customWidth="1"/>
    <col min="2569" max="2570" width="9.140625" style="1"/>
    <col min="2571" max="2571" width="11.42578125" style="1" customWidth="1"/>
    <col min="2572" max="2572" width="14" style="1" customWidth="1"/>
    <col min="2573" max="2573" width="9.140625" style="1"/>
    <col min="2574" max="2574" width="13.85546875" style="1" customWidth="1"/>
    <col min="2575" max="2575" width="14.5703125" style="1" customWidth="1"/>
    <col min="2576" max="2576" width="9.140625" style="1"/>
    <col min="2577" max="2577" width="9.42578125" style="1" customWidth="1"/>
    <col min="2578" max="2816" width="9.140625" style="1"/>
    <col min="2817" max="2817" width="13.7109375" style="1" customWidth="1"/>
    <col min="2818" max="2818" width="15.7109375" style="1" customWidth="1"/>
    <col min="2819" max="2819" width="31.7109375" style="1" customWidth="1"/>
    <col min="2820" max="2822" width="9.140625" style="1"/>
    <col min="2823" max="2823" width="6.28515625" style="1" customWidth="1"/>
    <col min="2824" max="2824" width="6.5703125" style="1" customWidth="1"/>
    <col min="2825" max="2826" width="9.140625" style="1"/>
    <col min="2827" max="2827" width="11.42578125" style="1" customWidth="1"/>
    <col min="2828" max="2828" width="14" style="1" customWidth="1"/>
    <col min="2829" max="2829" width="9.140625" style="1"/>
    <col min="2830" max="2830" width="13.85546875" style="1" customWidth="1"/>
    <col min="2831" max="2831" width="14.5703125" style="1" customWidth="1"/>
    <col min="2832" max="2832" width="9.140625" style="1"/>
    <col min="2833" max="2833" width="9.42578125" style="1" customWidth="1"/>
    <col min="2834" max="3072" width="9.140625" style="1"/>
    <col min="3073" max="3073" width="13.7109375" style="1" customWidth="1"/>
    <col min="3074" max="3074" width="15.7109375" style="1" customWidth="1"/>
    <col min="3075" max="3075" width="31.7109375" style="1" customWidth="1"/>
    <col min="3076" max="3078" width="9.140625" style="1"/>
    <col min="3079" max="3079" width="6.28515625" style="1" customWidth="1"/>
    <col min="3080" max="3080" width="6.5703125" style="1" customWidth="1"/>
    <col min="3081" max="3082" width="9.140625" style="1"/>
    <col min="3083" max="3083" width="11.42578125" style="1" customWidth="1"/>
    <col min="3084" max="3084" width="14" style="1" customWidth="1"/>
    <col min="3085" max="3085" width="9.140625" style="1"/>
    <col min="3086" max="3086" width="13.85546875" style="1" customWidth="1"/>
    <col min="3087" max="3087" width="14.5703125" style="1" customWidth="1"/>
    <col min="3088" max="3088" width="9.140625" style="1"/>
    <col min="3089" max="3089" width="9.42578125" style="1" customWidth="1"/>
    <col min="3090" max="3328" width="9.140625" style="1"/>
    <col min="3329" max="3329" width="13.7109375" style="1" customWidth="1"/>
    <col min="3330" max="3330" width="15.7109375" style="1" customWidth="1"/>
    <col min="3331" max="3331" width="31.7109375" style="1" customWidth="1"/>
    <col min="3332" max="3334" width="9.140625" style="1"/>
    <col min="3335" max="3335" width="6.28515625" style="1" customWidth="1"/>
    <col min="3336" max="3336" width="6.5703125" style="1" customWidth="1"/>
    <col min="3337" max="3338" width="9.140625" style="1"/>
    <col min="3339" max="3339" width="11.42578125" style="1" customWidth="1"/>
    <col min="3340" max="3340" width="14" style="1" customWidth="1"/>
    <col min="3341" max="3341" width="9.140625" style="1"/>
    <col min="3342" max="3342" width="13.85546875" style="1" customWidth="1"/>
    <col min="3343" max="3343" width="14.5703125" style="1" customWidth="1"/>
    <col min="3344" max="3344" width="9.140625" style="1"/>
    <col min="3345" max="3345" width="9.42578125" style="1" customWidth="1"/>
    <col min="3346" max="3584" width="9.140625" style="1"/>
    <col min="3585" max="3585" width="13.7109375" style="1" customWidth="1"/>
    <col min="3586" max="3586" width="15.7109375" style="1" customWidth="1"/>
    <col min="3587" max="3587" width="31.7109375" style="1" customWidth="1"/>
    <col min="3588" max="3590" width="9.140625" style="1"/>
    <col min="3591" max="3591" width="6.28515625" style="1" customWidth="1"/>
    <col min="3592" max="3592" width="6.5703125" style="1" customWidth="1"/>
    <col min="3593" max="3594" width="9.140625" style="1"/>
    <col min="3595" max="3595" width="11.42578125" style="1" customWidth="1"/>
    <col min="3596" max="3596" width="14" style="1" customWidth="1"/>
    <col min="3597" max="3597" width="9.140625" style="1"/>
    <col min="3598" max="3598" width="13.85546875" style="1" customWidth="1"/>
    <col min="3599" max="3599" width="14.5703125" style="1" customWidth="1"/>
    <col min="3600" max="3600" width="9.140625" style="1"/>
    <col min="3601" max="3601" width="9.42578125" style="1" customWidth="1"/>
    <col min="3602" max="3840" width="9.140625" style="1"/>
    <col min="3841" max="3841" width="13.7109375" style="1" customWidth="1"/>
    <col min="3842" max="3842" width="15.7109375" style="1" customWidth="1"/>
    <col min="3843" max="3843" width="31.7109375" style="1" customWidth="1"/>
    <col min="3844" max="3846" width="9.140625" style="1"/>
    <col min="3847" max="3847" width="6.28515625" style="1" customWidth="1"/>
    <col min="3848" max="3848" width="6.5703125" style="1" customWidth="1"/>
    <col min="3849" max="3850" width="9.140625" style="1"/>
    <col min="3851" max="3851" width="11.42578125" style="1" customWidth="1"/>
    <col min="3852" max="3852" width="14" style="1" customWidth="1"/>
    <col min="3853" max="3853" width="9.140625" style="1"/>
    <col min="3854" max="3854" width="13.85546875" style="1" customWidth="1"/>
    <col min="3855" max="3855" width="14.5703125" style="1" customWidth="1"/>
    <col min="3856" max="3856" width="9.140625" style="1"/>
    <col min="3857" max="3857" width="9.42578125" style="1" customWidth="1"/>
    <col min="3858" max="4096" width="9.140625" style="1"/>
    <col min="4097" max="4097" width="13.7109375" style="1" customWidth="1"/>
    <col min="4098" max="4098" width="15.7109375" style="1" customWidth="1"/>
    <col min="4099" max="4099" width="31.7109375" style="1" customWidth="1"/>
    <col min="4100" max="4102" width="9.140625" style="1"/>
    <col min="4103" max="4103" width="6.28515625" style="1" customWidth="1"/>
    <col min="4104" max="4104" width="6.5703125" style="1" customWidth="1"/>
    <col min="4105" max="4106" width="9.140625" style="1"/>
    <col min="4107" max="4107" width="11.42578125" style="1" customWidth="1"/>
    <col min="4108" max="4108" width="14" style="1" customWidth="1"/>
    <col min="4109" max="4109" width="9.140625" style="1"/>
    <col min="4110" max="4110" width="13.85546875" style="1" customWidth="1"/>
    <col min="4111" max="4111" width="14.5703125" style="1" customWidth="1"/>
    <col min="4112" max="4112" width="9.140625" style="1"/>
    <col min="4113" max="4113" width="9.42578125" style="1" customWidth="1"/>
    <col min="4114" max="4352" width="9.140625" style="1"/>
    <col min="4353" max="4353" width="13.7109375" style="1" customWidth="1"/>
    <col min="4354" max="4354" width="15.7109375" style="1" customWidth="1"/>
    <col min="4355" max="4355" width="31.7109375" style="1" customWidth="1"/>
    <col min="4356" max="4358" width="9.140625" style="1"/>
    <col min="4359" max="4359" width="6.28515625" style="1" customWidth="1"/>
    <col min="4360" max="4360" width="6.5703125" style="1" customWidth="1"/>
    <col min="4361" max="4362" width="9.140625" style="1"/>
    <col min="4363" max="4363" width="11.42578125" style="1" customWidth="1"/>
    <col min="4364" max="4364" width="14" style="1" customWidth="1"/>
    <col min="4365" max="4365" width="9.140625" style="1"/>
    <col min="4366" max="4366" width="13.85546875" style="1" customWidth="1"/>
    <col min="4367" max="4367" width="14.5703125" style="1" customWidth="1"/>
    <col min="4368" max="4368" width="9.140625" style="1"/>
    <col min="4369" max="4369" width="9.42578125" style="1" customWidth="1"/>
    <col min="4370" max="4608" width="9.140625" style="1"/>
    <col min="4609" max="4609" width="13.7109375" style="1" customWidth="1"/>
    <col min="4610" max="4610" width="15.7109375" style="1" customWidth="1"/>
    <col min="4611" max="4611" width="31.7109375" style="1" customWidth="1"/>
    <col min="4612" max="4614" width="9.140625" style="1"/>
    <col min="4615" max="4615" width="6.28515625" style="1" customWidth="1"/>
    <col min="4616" max="4616" width="6.5703125" style="1" customWidth="1"/>
    <col min="4617" max="4618" width="9.140625" style="1"/>
    <col min="4619" max="4619" width="11.42578125" style="1" customWidth="1"/>
    <col min="4620" max="4620" width="14" style="1" customWidth="1"/>
    <col min="4621" max="4621" width="9.140625" style="1"/>
    <col min="4622" max="4622" width="13.85546875" style="1" customWidth="1"/>
    <col min="4623" max="4623" width="14.5703125" style="1" customWidth="1"/>
    <col min="4624" max="4624" width="9.140625" style="1"/>
    <col min="4625" max="4625" width="9.42578125" style="1" customWidth="1"/>
    <col min="4626" max="4864" width="9.140625" style="1"/>
    <col min="4865" max="4865" width="13.7109375" style="1" customWidth="1"/>
    <col min="4866" max="4866" width="15.7109375" style="1" customWidth="1"/>
    <col min="4867" max="4867" width="31.7109375" style="1" customWidth="1"/>
    <col min="4868" max="4870" width="9.140625" style="1"/>
    <col min="4871" max="4871" width="6.28515625" style="1" customWidth="1"/>
    <col min="4872" max="4872" width="6.5703125" style="1" customWidth="1"/>
    <col min="4873" max="4874" width="9.140625" style="1"/>
    <col min="4875" max="4875" width="11.42578125" style="1" customWidth="1"/>
    <col min="4876" max="4876" width="14" style="1" customWidth="1"/>
    <col min="4877" max="4877" width="9.140625" style="1"/>
    <col min="4878" max="4878" width="13.85546875" style="1" customWidth="1"/>
    <col min="4879" max="4879" width="14.5703125" style="1" customWidth="1"/>
    <col min="4880" max="4880" width="9.140625" style="1"/>
    <col min="4881" max="4881" width="9.42578125" style="1" customWidth="1"/>
    <col min="4882" max="5120" width="9.140625" style="1"/>
    <col min="5121" max="5121" width="13.7109375" style="1" customWidth="1"/>
    <col min="5122" max="5122" width="15.7109375" style="1" customWidth="1"/>
    <col min="5123" max="5123" width="31.7109375" style="1" customWidth="1"/>
    <col min="5124" max="5126" width="9.140625" style="1"/>
    <col min="5127" max="5127" width="6.28515625" style="1" customWidth="1"/>
    <col min="5128" max="5128" width="6.5703125" style="1" customWidth="1"/>
    <col min="5129" max="5130" width="9.140625" style="1"/>
    <col min="5131" max="5131" width="11.42578125" style="1" customWidth="1"/>
    <col min="5132" max="5132" width="14" style="1" customWidth="1"/>
    <col min="5133" max="5133" width="9.140625" style="1"/>
    <col min="5134" max="5134" width="13.85546875" style="1" customWidth="1"/>
    <col min="5135" max="5135" width="14.5703125" style="1" customWidth="1"/>
    <col min="5136" max="5136" width="9.140625" style="1"/>
    <col min="5137" max="5137" width="9.42578125" style="1" customWidth="1"/>
    <col min="5138" max="5376" width="9.140625" style="1"/>
    <col min="5377" max="5377" width="13.7109375" style="1" customWidth="1"/>
    <col min="5378" max="5378" width="15.7109375" style="1" customWidth="1"/>
    <col min="5379" max="5379" width="31.7109375" style="1" customWidth="1"/>
    <col min="5380" max="5382" width="9.140625" style="1"/>
    <col min="5383" max="5383" width="6.28515625" style="1" customWidth="1"/>
    <col min="5384" max="5384" width="6.5703125" style="1" customWidth="1"/>
    <col min="5385" max="5386" width="9.140625" style="1"/>
    <col min="5387" max="5387" width="11.42578125" style="1" customWidth="1"/>
    <col min="5388" max="5388" width="14" style="1" customWidth="1"/>
    <col min="5389" max="5389" width="9.140625" style="1"/>
    <col min="5390" max="5390" width="13.85546875" style="1" customWidth="1"/>
    <col min="5391" max="5391" width="14.5703125" style="1" customWidth="1"/>
    <col min="5392" max="5392" width="9.140625" style="1"/>
    <col min="5393" max="5393" width="9.42578125" style="1" customWidth="1"/>
    <col min="5394" max="5632" width="9.140625" style="1"/>
    <col min="5633" max="5633" width="13.7109375" style="1" customWidth="1"/>
    <col min="5634" max="5634" width="15.7109375" style="1" customWidth="1"/>
    <col min="5635" max="5635" width="31.7109375" style="1" customWidth="1"/>
    <col min="5636" max="5638" width="9.140625" style="1"/>
    <col min="5639" max="5639" width="6.28515625" style="1" customWidth="1"/>
    <col min="5640" max="5640" width="6.5703125" style="1" customWidth="1"/>
    <col min="5641" max="5642" width="9.140625" style="1"/>
    <col min="5643" max="5643" width="11.42578125" style="1" customWidth="1"/>
    <col min="5644" max="5644" width="14" style="1" customWidth="1"/>
    <col min="5645" max="5645" width="9.140625" style="1"/>
    <col min="5646" max="5646" width="13.85546875" style="1" customWidth="1"/>
    <col min="5647" max="5647" width="14.5703125" style="1" customWidth="1"/>
    <col min="5648" max="5648" width="9.140625" style="1"/>
    <col min="5649" max="5649" width="9.42578125" style="1" customWidth="1"/>
    <col min="5650" max="5888" width="9.140625" style="1"/>
    <col min="5889" max="5889" width="13.7109375" style="1" customWidth="1"/>
    <col min="5890" max="5890" width="15.7109375" style="1" customWidth="1"/>
    <col min="5891" max="5891" width="31.7109375" style="1" customWidth="1"/>
    <col min="5892" max="5894" width="9.140625" style="1"/>
    <col min="5895" max="5895" width="6.28515625" style="1" customWidth="1"/>
    <col min="5896" max="5896" width="6.5703125" style="1" customWidth="1"/>
    <col min="5897" max="5898" width="9.140625" style="1"/>
    <col min="5899" max="5899" width="11.42578125" style="1" customWidth="1"/>
    <col min="5900" max="5900" width="14" style="1" customWidth="1"/>
    <col min="5901" max="5901" width="9.140625" style="1"/>
    <col min="5902" max="5902" width="13.85546875" style="1" customWidth="1"/>
    <col min="5903" max="5903" width="14.5703125" style="1" customWidth="1"/>
    <col min="5904" max="5904" width="9.140625" style="1"/>
    <col min="5905" max="5905" width="9.42578125" style="1" customWidth="1"/>
    <col min="5906" max="6144" width="9.140625" style="1"/>
    <col min="6145" max="6145" width="13.7109375" style="1" customWidth="1"/>
    <col min="6146" max="6146" width="15.7109375" style="1" customWidth="1"/>
    <col min="6147" max="6147" width="31.7109375" style="1" customWidth="1"/>
    <col min="6148" max="6150" width="9.140625" style="1"/>
    <col min="6151" max="6151" width="6.28515625" style="1" customWidth="1"/>
    <col min="6152" max="6152" width="6.5703125" style="1" customWidth="1"/>
    <col min="6153" max="6154" width="9.140625" style="1"/>
    <col min="6155" max="6155" width="11.42578125" style="1" customWidth="1"/>
    <col min="6156" max="6156" width="14" style="1" customWidth="1"/>
    <col min="6157" max="6157" width="9.140625" style="1"/>
    <col min="6158" max="6158" width="13.85546875" style="1" customWidth="1"/>
    <col min="6159" max="6159" width="14.5703125" style="1" customWidth="1"/>
    <col min="6160" max="6160" width="9.140625" style="1"/>
    <col min="6161" max="6161" width="9.42578125" style="1" customWidth="1"/>
    <col min="6162" max="6400" width="9.140625" style="1"/>
    <col min="6401" max="6401" width="13.7109375" style="1" customWidth="1"/>
    <col min="6402" max="6402" width="15.7109375" style="1" customWidth="1"/>
    <col min="6403" max="6403" width="31.7109375" style="1" customWidth="1"/>
    <col min="6404" max="6406" width="9.140625" style="1"/>
    <col min="6407" max="6407" width="6.28515625" style="1" customWidth="1"/>
    <col min="6408" max="6408" width="6.5703125" style="1" customWidth="1"/>
    <col min="6409" max="6410" width="9.140625" style="1"/>
    <col min="6411" max="6411" width="11.42578125" style="1" customWidth="1"/>
    <col min="6412" max="6412" width="14" style="1" customWidth="1"/>
    <col min="6413" max="6413" width="9.140625" style="1"/>
    <col min="6414" max="6414" width="13.85546875" style="1" customWidth="1"/>
    <col min="6415" max="6415" width="14.5703125" style="1" customWidth="1"/>
    <col min="6416" max="6416" width="9.140625" style="1"/>
    <col min="6417" max="6417" width="9.42578125" style="1" customWidth="1"/>
    <col min="6418" max="6656" width="9.140625" style="1"/>
    <col min="6657" max="6657" width="13.7109375" style="1" customWidth="1"/>
    <col min="6658" max="6658" width="15.7109375" style="1" customWidth="1"/>
    <col min="6659" max="6659" width="31.7109375" style="1" customWidth="1"/>
    <col min="6660" max="6662" width="9.140625" style="1"/>
    <col min="6663" max="6663" width="6.28515625" style="1" customWidth="1"/>
    <col min="6664" max="6664" width="6.5703125" style="1" customWidth="1"/>
    <col min="6665" max="6666" width="9.140625" style="1"/>
    <col min="6667" max="6667" width="11.42578125" style="1" customWidth="1"/>
    <col min="6668" max="6668" width="14" style="1" customWidth="1"/>
    <col min="6669" max="6669" width="9.140625" style="1"/>
    <col min="6670" max="6670" width="13.85546875" style="1" customWidth="1"/>
    <col min="6671" max="6671" width="14.5703125" style="1" customWidth="1"/>
    <col min="6672" max="6672" width="9.140625" style="1"/>
    <col min="6673" max="6673" width="9.42578125" style="1" customWidth="1"/>
    <col min="6674" max="6912" width="9.140625" style="1"/>
    <col min="6913" max="6913" width="13.7109375" style="1" customWidth="1"/>
    <col min="6914" max="6914" width="15.7109375" style="1" customWidth="1"/>
    <col min="6915" max="6915" width="31.7109375" style="1" customWidth="1"/>
    <col min="6916" max="6918" width="9.140625" style="1"/>
    <col min="6919" max="6919" width="6.28515625" style="1" customWidth="1"/>
    <col min="6920" max="6920" width="6.5703125" style="1" customWidth="1"/>
    <col min="6921" max="6922" width="9.140625" style="1"/>
    <col min="6923" max="6923" width="11.42578125" style="1" customWidth="1"/>
    <col min="6924" max="6924" width="14" style="1" customWidth="1"/>
    <col min="6925" max="6925" width="9.140625" style="1"/>
    <col min="6926" max="6926" width="13.85546875" style="1" customWidth="1"/>
    <col min="6927" max="6927" width="14.5703125" style="1" customWidth="1"/>
    <col min="6928" max="6928" width="9.140625" style="1"/>
    <col min="6929" max="6929" width="9.42578125" style="1" customWidth="1"/>
    <col min="6930" max="7168" width="9.140625" style="1"/>
    <col min="7169" max="7169" width="13.7109375" style="1" customWidth="1"/>
    <col min="7170" max="7170" width="15.7109375" style="1" customWidth="1"/>
    <col min="7171" max="7171" width="31.7109375" style="1" customWidth="1"/>
    <col min="7172" max="7174" width="9.140625" style="1"/>
    <col min="7175" max="7175" width="6.28515625" style="1" customWidth="1"/>
    <col min="7176" max="7176" width="6.5703125" style="1" customWidth="1"/>
    <col min="7177" max="7178" width="9.140625" style="1"/>
    <col min="7179" max="7179" width="11.42578125" style="1" customWidth="1"/>
    <col min="7180" max="7180" width="14" style="1" customWidth="1"/>
    <col min="7181" max="7181" width="9.140625" style="1"/>
    <col min="7182" max="7182" width="13.85546875" style="1" customWidth="1"/>
    <col min="7183" max="7183" width="14.5703125" style="1" customWidth="1"/>
    <col min="7184" max="7184" width="9.140625" style="1"/>
    <col min="7185" max="7185" width="9.42578125" style="1" customWidth="1"/>
    <col min="7186" max="7424" width="9.140625" style="1"/>
    <col min="7425" max="7425" width="13.7109375" style="1" customWidth="1"/>
    <col min="7426" max="7426" width="15.7109375" style="1" customWidth="1"/>
    <col min="7427" max="7427" width="31.7109375" style="1" customWidth="1"/>
    <col min="7428" max="7430" width="9.140625" style="1"/>
    <col min="7431" max="7431" width="6.28515625" style="1" customWidth="1"/>
    <col min="7432" max="7432" width="6.5703125" style="1" customWidth="1"/>
    <col min="7433" max="7434" width="9.140625" style="1"/>
    <col min="7435" max="7435" width="11.42578125" style="1" customWidth="1"/>
    <col min="7436" max="7436" width="14" style="1" customWidth="1"/>
    <col min="7437" max="7437" width="9.140625" style="1"/>
    <col min="7438" max="7438" width="13.85546875" style="1" customWidth="1"/>
    <col min="7439" max="7439" width="14.5703125" style="1" customWidth="1"/>
    <col min="7440" max="7440" width="9.140625" style="1"/>
    <col min="7441" max="7441" width="9.42578125" style="1" customWidth="1"/>
    <col min="7442" max="7680" width="9.140625" style="1"/>
    <col min="7681" max="7681" width="13.7109375" style="1" customWidth="1"/>
    <col min="7682" max="7682" width="15.7109375" style="1" customWidth="1"/>
    <col min="7683" max="7683" width="31.7109375" style="1" customWidth="1"/>
    <col min="7684" max="7686" width="9.140625" style="1"/>
    <col min="7687" max="7687" width="6.28515625" style="1" customWidth="1"/>
    <col min="7688" max="7688" width="6.5703125" style="1" customWidth="1"/>
    <col min="7689" max="7690" width="9.140625" style="1"/>
    <col min="7691" max="7691" width="11.42578125" style="1" customWidth="1"/>
    <col min="7692" max="7692" width="14" style="1" customWidth="1"/>
    <col min="7693" max="7693" width="9.140625" style="1"/>
    <col min="7694" max="7694" width="13.85546875" style="1" customWidth="1"/>
    <col min="7695" max="7695" width="14.5703125" style="1" customWidth="1"/>
    <col min="7696" max="7696" width="9.140625" style="1"/>
    <col min="7697" max="7697" width="9.42578125" style="1" customWidth="1"/>
    <col min="7698" max="7936" width="9.140625" style="1"/>
    <col min="7937" max="7937" width="13.7109375" style="1" customWidth="1"/>
    <col min="7938" max="7938" width="15.7109375" style="1" customWidth="1"/>
    <col min="7939" max="7939" width="31.7109375" style="1" customWidth="1"/>
    <col min="7940" max="7942" width="9.140625" style="1"/>
    <col min="7943" max="7943" width="6.28515625" style="1" customWidth="1"/>
    <col min="7944" max="7944" width="6.5703125" style="1" customWidth="1"/>
    <col min="7945" max="7946" width="9.140625" style="1"/>
    <col min="7947" max="7947" width="11.42578125" style="1" customWidth="1"/>
    <col min="7948" max="7948" width="14" style="1" customWidth="1"/>
    <col min="7949" max="7949" width="9.140625" style="1"/>
    <col min="7950" max="7950" width="13.85546875" style="1" customWidth="1"/>
    <col min="7951" max="7951" width="14.5703125" style="1" customWidth="1"/>
    <col min="7952" max="7952" width="9.140625" style="1"/>
    <col min="7953" max="7953" width="9.42578125" style="1" customWidth="1"/>
    <col min="7954" max="8192" width="9.140625" style="1"/>
    <col min="8193" max="8193" width="13.7109375" style="1" customWidth="1"/>
    <col min="8194" max="8194" width="15.7109375" style="1" customWidth="1"/>
    <col min="8195" max="8195" width="31.7109375" style="1" customWidth="1"/>
    <col min="8196" max="8198" width="9.140625" style="1"/>
    <col min="8199" max="8199" width="6.28515625" style="1" customWidth="1"/>
    <col min="8200" max="8200" width="6.5703125" style="1" customWidth="1"/>
    <col min="8201" max="8202" width="9.140625" style="1"/>
    <col min="8203" max="8203" width="11.42578125" style="1" customWidth="1"/>
    <col min="8204" max="8204" width="14" style="1" customWidth="1"/>
    <col min="8205" max="8205" width="9.140625" style="1"/>
    <col min="8206" max="8206" width="13.85546875" style="1" customWidth="1"/>
    <col min="8207" max="8207" width="14.5703125" style="1" customWidth="1"/>
    <col min="8208" max="8208" width="9.140625" style="1"/>
    <col min="8209" max="8209" width="9.42578125" style="1" customWidth="1"/>
    <col min="8210" max="8448" width="9.140625" style="1"/>
    <col min="8449" max="8449" width="13.7109375" style="1" customWidth="1"/>
    <col min="8450" max="8450" width="15.7109375" style="1" customWidth="1"/>
    <col min="8451" max="8451" width="31.7109375" style="1" customWidth="1"/>
    <col min="8452" max="8454" width="9.140625" style="1"/>
    <col min="8455" max="8455" width="6.28515625" style="1" customWidth="1"/>
    <col min="8456" max="8456" width="6.5703125" style="1" customWidth="1"/>
    <col min="8457" max="8458" width="9.140625" style="1"/>
    <col min="8459" max="8459" width="11.42578125" style="1" customWidth="1"/>
    <col min="8460" max="8460" width="14" style="1" customWidth="1"/>
    <col min="8461" max="8461" width="9.140625" style="1"/>
    <col min="8462" max="8462" width="13.85546875" style="1" customWidth="1"/>
    <col min="8463" max="8463" width="14.5703125" style="1" customWidth="1"/>
    <col min="8464" max="8464" width="9.140625" style="1"/>
    <col min="8465" max="8465" width="9.42578125" style="1" customWidth="1"/>
    <col min="8466" max="8704" width="9.140625" style="1"/>
    <col min="8705" max="8705" width="13.7109375" style="1" customWidth="1"/>
    <col min="8706" max="8706" width="15.7109375" style="1" customWidth="1"/>
    <col min="8707" max="8707" width="31.7109375" style="1" customWidth="1"/>
    <col min="8708" max="8710" width="9.140625" style="1"/>
    <col min="8711" max="8711" width="6.28515625" style="1" customWidth="1"/>
    <col min="8712" max="8712" width="6.5703125" style="1" customWidth="1"/>
    <col min="8713" max="8714" width="9.140625" style="1"/>
    <col min="8715" max="8715" width="11.42578125" style="1" customWidth="1"/>
    <col min="8716" max="8716" width="14" style="1" customWidth="1"/>
    <col min="8717" max="8717" width="9.140625" style="1"/>
    <col min="8718" max="8718" width="13.85546875" style="1" customWidth="1"/>
    <col min="8719" max="8719" width="14.5703125" style="1" customWidth="1"/>
    <col min="8720" max="8720" width="9.140625" style="1"/>
    <col min="8721" max="8721" width="9.42578125" style="1" customWidth="1"/>
    <col min="8722" max="8960" width="9.140625" style="1"/>
    <col min="8961" max="8961" width="13.7109375" style="1" customWidth="1"/>
    <col min="8962" max="8962" width="15.7109375" style="1" customWidth="1"/>
    <col min="8963" max="8963" width="31.7109375" style="1" customWidth="1"/>
    <col min="8964" max="8966" width="9.140625" style="1"/>
    <col min="8967" max="8967" width="6.28515625" style="1" customWidth="1"/>
    <col min="8968" max="8968" width="6.5703125" style="1" customWidth="1"/>
    <col min="8969" max="8970" width="9.140625" style="1"/>
    <col min="8971" max="8971" width="11.42578125" style="1" customWidth="1"/>
    <col min="8972" max="8972" width="14" style="1" customWidth="1"/>
    <col min="8973" max="8973" width="9.140625" style="1"/>
    <col min="8974" max="8974" width="13.85546875" style="1" customWidth="1"/>
    <col min="8975" max="8975" width="14.5703125" style="1" customWidth="1"/>
    <col min="8976" max="8976" width="9.140625" style="1"/>
    <col min="8977" max="8977" width="9.42578125" style="1" customWidth="1"/>
    <col min="8978" max="9216" width="9.140625" style="1"/>
    <col min="9217" max="9217" width="13.7109375" style="1" customWidth="1"/>
    <col min="9218" max="9218" width="15.7109375" style="1" customWidth="1"/>
    <col min="9219" max="9219" width="31.7109375" style="1" customWidth="1"/>
    <col min="9220" max="9222" width="9.140625" style="1"/>
    <col min="9223" max="9223" width="6.28515625" style="1" customWidth="1"/>
    <col min="9224" max="9224" width="6.5703125" style="1" customWidth="1"/>
    <col min="9225" max="9226" width="9.140625" style="1"/>
    <col min="9227" max="9227" width="11.42578125" style="1" customWidth="1"/>
    <col min="9228" max="9228" width="14" style="1" customWidth="1"/>
    <col min="9229" max="9229" width="9.140625" style="1"/>
    <col min="9230" max="9230" width="13.85546875" style="1" customWidth="1"/>
    <col min="9231" max="9231" width="14.5703125" style="1" customWidth="1"/>
    <col min="9232" max="9232" width="9.140625" style="1"/>
    <col min="9233" max="9233" width="9.42578125" style="1" customWidth="1"/>
    <col min="9234" max="9472" width="9.140625" style="1"/>
    <col min="9473" max="9473" width="13.7109375" style="1" customWidth="1"/>
    <col min="9474" max="9474" width="15.7109375" style="1" customWidth="1"/>
    <col min="9475" max="9475" width="31.7109375" style="1" customWidth="1"/>
    <col min="9476" max="9478" width="9.140625" style="1"/>
    <col min="9479" max="9479" width="6.28515625" style="1" customWidth="1"/>
    <col min="9480" max="9480" width="6.5703125" style="1" customWidth="1"/>
    <col min="9481" max="9482" width="9.140625" style="1"/>
    <col min="9483" max="9483" width="11.42578125" style="1" customWidth="1"/>
    <col min="9484" max="9484" width="14" style="1" customWidth="1"/>
    <col min="9485" max="9485" width="9.140625" style="1"/>
    <col min="9486" max="9486" width="13.85546875" style="1" customWidth="1"/>
    <col min="9487" max="9487" width="14.5703125" style="1" customWidth="1"/>
    <col min="9488" max="9488" width="9.140625" style="1"/>
    <col min="9489" max="9489" width="9.42578125" style="1" customWidth="1"/>
    <col min="9490" max="9728" width="9.140625" style="1"/>
    <col min="9729" max="9729" width="13.7109375" style="1" customWidth="1"/>
    <col min="9730" max="9730" width="15.7109375" style="1" customWidth="1"/>
    <col min="9731" max="9731" width="31.7109375" style="1" customWidth="1"/>
    <col min="9732" max="9734" width="9.140625" style="1"/>
    <col min="9735" max="9735" width="6.28515625" style="1" customWidth="1"/>
    <col min="9736" max="9736" width="6.5703125" style="1" customWidth="1"/>
    <col min="9737" max="9738" width="9.140625" style="1"/>
    <col min="9739" max="9739" width="11.42578125" style="1" customWidth="1"/>
    <col min="9740" max="9740" width="14" style="1" customWidth="1"/>
    <col min="9741" max="9741" width="9.140625" style="1"/>
    <col min="9742" max="9742" width="13.85546875" style="1" customWidth="1"/>
    <col min="9743" max="9743" width="14.5703125" style="1" customWidth="1"/>
    <col min="9744" max="9744" width="9.140625" style="1"/>
    <col min="9745" max="9745" width="9.42578125" style="1" customWidth="1"/>
    <col min="9746" max="9984" width="9.140625" style="1"/>
    <col min="9985" max="9985" width="13.7109375" style="1" customWidth="1"/>
    <col min="9986" max="9986" width="15.7109375" style="1" customWidth="1"/>
    <col min="9987" max="9987" width="31.7109375" style="1" customWidth="1"/>
    <col min="9988" max="9990" width="9.140625" style="1"/>
    <col min="9991" max="9991" width="6.28515625" style="1" customWidth="1"/>
    <col min="9992" max="9992" width="6.5703125" style="1" customWidth="1"/>
    <col min="9993" max="9994" width="9.140625" style="1"/>
    <col min="9995" max="9995" width="11.42578125" style="1" customWidth="1"/>
    <col min="9996" max="9996" width="14" style="1" customWidth="1"/>
    <col min="9997" max="9997" width="9.140625" style="1"/>
    <col min="9998" max="9998" width="13.85546875" style="1" customWidth="1"/>
    <col min="9999" max="9999" width="14.5703125" style="1" customWidth="1"/>
    <col min="10000" max="10000" width="9.140625" style="1"/>
    <col min="10001" max="10001" width="9.42578125" style="1" customWidth="1"/>
    <col min="10002" max="10240" width="9.140625" style="1"/>
    <col min="10241" max="10241" width="13.7109375" style="1" customWidth="1"/>
    <col min="10242" max="10242" width="15.7109375" style="1" customWidth="1"/>
    <col min="10243" max="10243" width="31.7109375" style="1" customWidth="1"/>
    <col min="10244" max="10246" width="9.140625" style="1"/>
    <col min="10247" max="10247" width="6.28515625" style="1" customWidth="1"/>
    <col min="10248" max="10248" width="6.5703125" style="1" customWidth="1"/>
    <col min="10249" max="10250" width="9.140625" style="1"/>
    <col min="10251" max="10251" width="11.42578125" style="1" customWidth="1"/>
    <col min="10252" max="10252" width="14" style="1" customWidth="1"/>
    <col min="10253" max="10253" width="9.140625" style="1"/>
    <col min="10254" max="10254" width="13.85546875" style="1" customWidth="1"/>
    <col min="10255" max="10255" width="14.5703125" style="1" customWidth="1"/>
    <col min="10256" max="10256" width="9.140625" style="1"/>
    <col min="10257" max="10257" width="9.42578125" style="1" customWidth="1"/>
    <col min="10258" max="10496" width="9.140625" style="1"/>
    <col min="10497" max="10497" width="13.7109375" style="1" customWidth="1"/>
    <col min="10498" max="10498" width="15.7109375" style="1" customWidth="1"/>
    <col min="10499" max="10499" width="31.7109375" style="1" customWidth="1"/>
    <col min="10500" max="10502" width="9.140625" style="1"/>
    <col min="10503" max="10503" width="6.28515625" style="1" customWidth="1"/>
    <col min="10504" max="10504" width="6.5703125" style="1" customWidth="1"/>
    <col min="10505" max="10506" width="9.140625" style="1"/>
    <col min="10507" max="10507" width="11.42578125" style="1" customWidth="1"/>
    <col min="10508" max="10508" width="14" style="1" customWidth="1"/>
    <col min="10509" max="10509" width="9.140625" style="1"/>
    <col min="10510" max="10510" width="13.85546875" style="1" customWidth="1"/>
    <col min="10511" max="10511" width="14.5703125" style="1" customWidth="1"/>
    <col min="10512" max="10512" width="9.140625" style="1"/>
    <col min="10513" max="10513" width="9.42578125" style="1" customWidth="1"/>
    <col min="10514" max="10752" width="9.140625" style="1"/>
    <col min="10753" max="10753" width="13.7109375" style="1" customWidth="1"/>
    <col min="10754" max="10754" width="15.7109375" style="1" customWidth="1"/>
    <col min="10755" max="10755" width="31.7109375" style="1" customWidth="1"/>
    <col min="10756" max="10758" width="9.140625" style="1"/>
    <col min="10759" max="10759" width="6.28515625" style="1" customWidth="1"/>
    <col min="10760" max="10760" width="6.5703125" style="1" customWidth="1"/>
    <col min="10761" max="10762" width="9.140625" style="1"/>
    <col min="10763" max="10763" width="11.42578125" style="1" customWidth="1"/>
    <col min="10764" max="10764" width="14" style="1" customWidth="1"/>
    <col min="10765" max="10765" width="9.140625" style="1"/>
    <col min="10766" max="10766" width="13.85546875" style="1" customWidth="1"/>
    <col min="10767" max="10767" width="14.5703125" style="1" customWidth="1"/>
    <col min="10768" max="10768" width="9.140625" style="1"/>
    <col min="10769" max="10769" width="9.42578125" style="1" customWidth="1"/>
    <col min="10770" max="11008" width="9.140625" style="1"/>
    <col min="11009" max="11009" width="13.7109375" style="1" customWidth="1"/>
    <col min="11010" max="11010" width="15.7109375" style="1" customWidth="1"/>
    <col min="11011" max="11011" width="31.7109375" style="1" customWidth="1"/>
    <col min="11012" max="11014" width="9.140625" style="1"/>
    <col min="11015" max="11015" width="6.28515625" style="1" customWidth="1"/>
    <col min="11016" max="11016" width="6.5703125" style="1" customWidth="1"/>
    <col min="11017" max="11018" width="9.140625" style="1"/>
    <col min="11019" max="11019" width="11.42578125" style="1" customWidth="1"/>
    <col min="11020" max="11020" width="14" style="1" customWidth="1"/>
    <col min="11021" max="11021" width="9.140625" style="1"/>
    <col min="11022" max="11022" width="13.85546875" style="1" customWidth="1"/>
    <col min="11023" max="11023" width="14.5703125" style="1" customWidth="1"/>
    <col min="11024" max="11024" width="9.140625" style="1"/>
    <col min="11025" max="11025" width="9.42578125" style="1" customWidth="1"/>
    <col min="11026" max="11264" width="9.140625" style="1"/>
    <col min="11265" max="11265" width="13.7109375" style="1" customWidth="1"/>
    <col min="11266" max="11266" width="15.7109375" style="1" customWidth="1"/>
    <col min="11267" max="11267" width="31.7109375" style="1" customWidth="1"/>
    <col min="11268" max="11270" width="9.140625" style="1"/>
    <col min="11271" max="11271" width="6.28515625" style="1" customWidth="1"/>
    <col min="11272" max="11272" width="6.5703125" style="1" customWidth="1"/>
    <col min="11273" max="11274" width="9.140625" style="1"/>
    <col min="11275" max="11275" width="11.42578125" style="1" customWidth="1"/>
    <col min="11276" max="11276" width="14" style="1" customWidth="1"/>
    <col min="11277" max="11277" width="9.140625" style="1"/>
    <col min="11278" max="11278" width="13.85546875" style="1" customWidth="1"/>
    <col min="11279" max="11279" width="14.5703125" style="1" customWidth="1"/>
    <col min="11280" max="11280" width="9.140625" style="1"/>
    <col min="11281" max="11281" width="9.42578125" style="1" customWidth="1"/>
    <col min="11282" max="11520" width="9.140625" style="1"/>
    <col min="11521" max="11521" width="13.7109375" style="1" customWidth="1"/>
    <col min="11522" max="11522" width="15.7109375" style="1" customWidth="1"/>
    <col min="11523" max="11523" width="31.7109375" style="1" customWidth="1"/>
    <col min="11524" max="11526" width="9.140625" style="1"/>
    <col min="11527" max="11527" width="6.28515625" style="1" customWidth="1"/>
    <col min="11528" max="11528" width="6.5703125" style="1" customWidth="1"/>
    <col min="11529" max="11530" width="9.140625" style="1"/>
    <col min="11531" max="11531" width="11.42578125" style="1" customWidth="1"/>
    <col min="11532" max="11532" width="14" style="1" customWidth="1"/>
    <col min="11533" max="11533" width="9.140625" style="1"/>
    <col min="11534" max="11534" width="13.85546875" style="1" customWidth="1"/>
    <col min="11535" max="11535" width="14.5703125" style="1" customWidth="1"/>
    <col min="11536" max="11536" width="9.140625" style="1"/>
    <col min="11537" max="11537" width="9.42578125" style="1" customWidth="1"/>
    <col min="11538" max="11776" width="9.140625" style="1"/>
    <col min="11777" max="11777" width="13.7109375" style="1" customWidth="1"/>
    <col min="11778" max="11778" width="15.7109375" style="1" customWidth="1"/>
    <col min="11779" max="11779" width="31.7109375" style="1" customWidth="1"/>
    <col min="11780" max="11782" width="9.140625" style="1"/>
    <col min="11783" max="11783" width="6.28515625" style="1" customWidth="1"/>
    <col min="11784" max="11784" width="6.5703125" style="1" customWidth="1"/>
    <col min="11785" max="11786" width="9.140625" style="1"/>
    <col min="11787" max="11787" width="11.42578125" style="1" customWidth="1"/>
    <col min="11788" max="11788" width="14" style="1" customWidth="1"/>
    <col min="11789" max="11789" width="9.140625" style="1"/>
    <col min="11790" max="11790" width="13.85546875" style="1" customWidth="1"/>
    <col min="11791" max="11791" width="14.5703125" style="1" customWidth="1"/>
    <col min="11792" max="11792" width="9.140625" style="1"/>
    <col min="11793" max="11793" width="9.42578125" style="1" customWidth="1"/>
    <col min="11794" max="12032" width="9.140625" style="1"/>
    <col min="12033" max="12033" width="13.7109375" style="1" customWidth="1"/>
    <col min="12034" max="12034" width="15.7109375" style="1" customWidth="1"/>
    <col min="12035" max="12035" width="31.7109375" style="1" customWidth="1"/>
    <col min="12036" max="12038" width="9.140625" style="1"/>
    <col min="12039" max="12039" width="6.28515625" style="1" customWidth="1"/>
    <col min="12040" max="12040" width="6.5703125" style="1" customWidth="1"/>
    <col min="12041" max="12042" width="9.140625" style="1"/>
    <col min="12043" max="12043" width="11.42578125" style="1" customWidth="1"/>
    <col min="12044" max="12044" width="14" style="1" customWidth="1"/>
    <col min="12045" max="12045" width="9.140625" style="1"/>
    <col min="12046" max="12046" width="13.85546875" style="1" customWidth="1"/>
    <col min="12047" max="12047" width="14.5703125" style="1" customWidth="1"/>
    <col min="12048" max="12048" width="9.140625" style="1"/>
    <col min="12049" max="12049" width="9.42578125" style="1" customWidth="1"/>
    <col min="12050" max="12288" width="9.140625" style="1"/>
    <col min="12289" max="12289" width="13.7109375" style="1" customWidth="1"/>
    <col min="12290" max="12290" width="15.7109375" style="1" customWidth="1"/>
    <col min="12291" max="12291" width="31.7109375" style="1" customWidth="1"/>
    <col min="12292" max="12294" width="9.140625" style="1"/>
    <col min="12295" max="12295" width="6.28515625" style="1" customWidth="1"/>
    <col min="12296" max="12296" width="6.5703125" style="1" customWidth="1"/>
    <col min="12297" max="12298" width="9.140625" style="1"/>
    <col min="12299" max="12299" width="11.42578125" style="1" customWidth="1"/>
    <col min="12300" max="12300" width="14" style="1" customWidth="1"/>
    <col min="12301" max="12301" width="9.140625" style="1"/>
    <col min="12302" max="12302" width="13.85546875" style="1" customWidth="1"/>
    <col min="12303" max="12303" width="14.5703125" style="1" customWidth="1"/>
    <col min="12304" max="12304" width="9.140625" style="1"/>
    <col min="12305" max="12305" width="9.42578125" style="1" customWidth="1"/>
    <col min="12306" max="12544" width="9.140625" style="1"/>
    <col min="12545" max="12545" width="13.7109375" style="1" customWidth="1"/>
    <col min="12546" max="12546" width="15.7109375" style="1" customWidth="1"/>
    <col min="12547" max="12547" width="31.7109375" style="1" customWidth="1"/>
    <col min="12548" max="12550" width="9.140625" style="1"/>
    <col min="12551" max="12551" width="6.28515625" style="1" customWidth="1"/>
    <col min="12552" max="12552" width="6.5703125" style="1" customWidth="1"/>
    <col min="12553" max="12554" width="9.140625" style="1"/>
    <col min="12555" max="12555" width="11.42578125" style="1" customWidth="1"/>
    <col min="12556" max="12556" width="14" style="1" customWidth="1"/>
    <col min="12557" max="12557" width="9.140625" style="1"/>
    <col min="12558" max="12558" width="13.85546875" style="1" customWidth="1"/>
    <col min="12559" max="12559" width="14.5703125" style="1" customWidth="1"/>
    <col min="12560" max="12560" width="9.140625" style="1"/>
    <col min="12561" max="12561" width="9.42578125" style="1" customWidth="1"/>
    <col min="12562" max="12800" width="9.140625" style="1"/>
    <col min="12801" max="12801" width="13.7109375" style="1" customWidth="1"/>
    <col min="12802" max="12802" width="15.7109375" style="1" customWidth="1"/>
    <col min="12803" max="12803" width="31.7109375" style="1" customWidth="1"/>
    <col min="12804" max="12806" width="9.140625" style="1"/>
    <col min="12807" max="12807" width="6.28515625" style="1" customWidth="1"/>
    <col min="12808" max="12808" width="6.5703125" style="1" customWidth="1"/>
    <col min="12809" max="12810" width="9.140625" style="1"/>
    <col min="12811" max="12811" width="11.42578125" style="1" customWidth="1"/>
    <col min="12812" max="12812" width="14" style="1" customWidth="1"/>
    <col min="12813" max="12813" width="9.140625" style="1"/>
    <col min="12814" max="12814" width="13.85546875" style="1" customWidth="1"/>
    <col min="12815" max="12815" width="14.5703125" style="1" customWidth="1"/>
    <col min="12816" max="12816" width="9.140625" style="1"/>
    <col min="12817" max="12817" width="9.42578125" style="1" customWidth="1"/>
    <col min="12818" max="13056" width="9.140625" style="1"/>
    <col min="13057" max="13057" width="13.7109375" style="1" customWidth="1"/>
    <col min="13058" max="13058" width="15.7109375" style="1" customWidth="1"/>
    <col min="13059" max="13059" width="31.7109375" style="1" customWidth="1"/>
    <col min="13060" max="13062" width="9.140625" style="1"/>
    <col min="13063" max="13063" width="6.28515625" style="1" customWidth="1"/>
    <col min="13064" max="13064" width="6.5703125" style="1" customWidth="1"/>
    <col min="13065" max="13066" width="9.140625" style="1"/>
    <col min="13067" max="13067" width="11.42578125" style="1" customWidth="1"/>
    <col min="13068" max="13068" width="14" style="1" customWidth="1"/>
    <col min="13069" max="13069" width="9.140625" style="1"/>
    <col min="13070" max="13070" width="13.85546875" style="1" customWidth="1"/>
    <col min="13071" max="13071" width="14.5703125" style="1" customWidth="1"/>
    <col min="13072" max="13072" width="9.140625" style="1"/>
    <col min="13073" max="13073" width="9.42578125" style="1" customWidth="1"/>
    <col min="13074" max="13312" width="9.140625" style="1"/>
    <col min="13313" max="13313" width="13.7109375" style="1" customWidth="1"/>
    <col min="13314" max="13314" width="15.7109375" style="1" customWidth="1"/>
    <col min="13315" max="13315" width="31.7109375" style="1" customWidth="1"/>
    <col min="13316" max="13318" width="9.140625" style="1"/>
    <col min="13319" max="13319" width="6.28515625" style="1" customWidth="1"/>
    <col min="13320" max="13320" width="6.5703125" style="1" customWidth="1"/>
    <col min="13321" max="13322" width="9.140625" style="1"/>
    <col min="13323" max="13323" width="11.42578125" style="1" customWidth="1"/>
    <col min="13324" max="13324" width="14" style="1" customWidth="1"/>
    <col min="13325" max="13325" width="9.140625" style="1"/>
    <col min="13326" max="13326" width="13.85546875" style="1" customWidth="1"/>
    <col min="13327" max="13327" width="14.5703125" style="1" customWidth="1"/>
    <col min="13328" max="13328" width="9.140625" style="1"/>
    <col min="13329" max="13329" width="9.42578125" style="1" customWidth="1"/>
    <col min="13330" max="13568" width="9.140625" style="1"/>
    <col min="13569" max="13569" width="13.7109375" style="1" customWidth="1"/>
    <col min="13570" max="13570" width="15.7109375" style="1" customWidth="1"/>
    <col min="13571" max="13571" width="31.7109375" style="1" customWidth="1"/>
    <col min="13572" max="13574" width="9.140625" style="1"/>
    <col min="13575" max="13575" width="6.28515625" style="1" customWidth="1"/>
    <col min="13576" max="13576" width="6.5703125" style="1" customWidth="1"/>
    <col min="13577" max="13578" width="9.140625" style="1"/>
    <col min="13579" max="13579" width="11.42578125" style="1" customWidth="1"/>
    <col min="13580" max="13580" width="14" style="1" customWidth="1"/>
    <col min="13581" max="13581" width="9.140625" style="1"/>
    <col min="13582" max="13582" width="13.85546875" style="1" customWidth="1"/>
    <col min="13583" max="13583" width="14.5703125" style="1" customWidth="1"/>
    <col min="13584" max="13584" width="9.140625" style="1"/>
    <col min="13585" max="13585" width="9.42578125" style="1" customWidth="1"/>
    <col min="13586" max="13824" width="9.140625" style="1"/>
    <col min="13825" max="13825" width="13.7109375" style="1" customWidth="1"/>
    <col min="13826" max="13826" width="15.7109375" style="1" customWidth="1"/>
    <col min="13827" max="13827" width="31.7109375" style="1" customWidth="1"/>
    <col min="13828" max="13830" width="9.140625" style="1"/>
    <col min="13831" max="13831" width="6.28515625" style="1" customWidth="1"/>
    <col min="13832" max="13832" width="6.5703125" style="1" customWidth="1"/>
    <col min="13833" max="13834" width="9.140625" style="1"/>
    <col min="13835" max="13835" width="11.42578125" style="1" customWidth="1"/>
    <col min="13836" max="13836" width="14" style="1" customWidth="1"/>
    <col min="13837" max="13837" width="9.140625" style="1"/>
    <col min="13838" max="13838" width="13.85546875" style="1" customWidth="1"/>
    <col min="13839" max="13839" width="14.5703125" style="1" customWidth="1"/>
    <col min="13840" max="13840" width="9.140625" style="1"/>
    <col min="13841" max="13841" width="9.42578125" style="1" customWidth="1"/>
    <col min="13842" max="14080" width="9.140625" style="1"/>
    <col min="14081" max="14081" width="13.7109375" style="1" customWidth="1"/>
    <col min="14082" max="14082" width="15.7109375" style="1" customWidth="1"/>
    <col min="14083" max="14083" width="31.7109375" style="1" customWidth="1"/>
    <col min="14084" max="14086" width="9.140625" style="1"/>
    <col min="14087" max="14087" width="6.28515625" style="1" customWidth="1"/>
    <col min="14088" max="14088" width="6.5703125" style="1" customWidth="1"/>
    <col min="14089" max="14090" width="9.140625" style="1"/>
    <col min="14091" max="14091" width="11.42578125" style="1" customWidth="1"/>
    <col min="14092" max="14092" width="14" style="1" customWidth="1"/>
    <col min="14093" max="14093" width="9.140625" style="1"/>
    <col min="14094" max="14094" width="13.85546875" style="1" customWidth="1"/>
    <col min="14095" max="14095" width="14.5703125" style="1" customWidth="1"/>
    <col min="14096" max="14096" width="9.140625" style="1"/>
    <col min="14097" max="14097" width="9.42578125" style="1" customWidth="1"/>
    <col min="14098" max="14336" width="9.140625" style="1"/>
    <col min="14337" max="14337" width="13.7109375" style="1" customWidth="1"/>
    <col min="14338" max="14338" width="15.7109375" style="1" customWidth="1"/>
    <col min="14339" max="14339" width="31.7109375" style="1" customWidth="1"/>
    <col min="14340" max="14342" width="9.140625" style="1"/>
    <col min="14343" max="14343" width="6.28515625" style="1" customWidth="1"/>
    <col min="14344" max="14344" width="6.5703125" style="1" customWidth="1"/>
    <col min="14345" max="14346" width="9.140625" style="1"/>
    <col min="14347" max="14347" width="11.42578125" style="1" customWidth="1"/>
    <col min="14348" max="14348" width="14" style="1" customWidth="1"/>
    <col min="14349" max="14349" width="9.140625" style="1"/>
    <col min="14350" max="14350" width="13.85546875" style="1" customWidth="1"/>
    <col min="14351" max="14351" width="14.5703125" style="1" customWidth="1"/>
    <col min="14352" max="14352" width="9.140625" style="1"/>
    <col min="14353" max="14353" width="9.42578125" style="1" customWidth="1"/>
    <col min="14354" max="14592" width="9.140625" style="1"/>
    <col min="14593" max="14593" width="13.7109375" style="1" customWidth="1"/>
    <col min="14594" max="14594" width="15.7109375" style="1" customWidth="1"/>
    <col min="14595" max="14595" width="31.7109375" style="1" customWidth="1"/>
    <col min="14596" max="14598" width="9.140625" style="1"/>
    <col min="14599" max="14599" width="6.28515625" style="1" customWidth="1"/>
    <col min="14600" max="14600" width="6.5703125" style="1" customWidth="1"/>
    <col min="14601" max="14602" width="9.140625" style="1"/>
    <col min="14603" max="14603" width="11.42578125" style="1" customWidth="1"/>
    <col min="14604" max="14604" width="14" style="1" customWidth="1"/>
    <col min="14605" max="14605" width="9.140625" style="1"/>
    <col min="14606" max="14606" width="13.85546875" style="1" customWidth="1"/>
    <col min="14607" max="14607" width="14.5703125" style="1" customWidth="1"/>
    <col min="14608" max="14608" width="9.140625" style="1"/>
    <col min="14609" max="14609" width="9.42578125" style="1" customWidth="1"/>
    <col min="14610" max="14848" width="9.140625" style="1"/>
    <col min="14849" max="14849" width="13.7109375" style="1" customWidth="1"/>
    <col min="14850" max="14850" width="15.7109375" style="1" customWidth="1"/>
    <col min="14851" max="14851" width="31.7109375" style="1" customWidth="1"/>
    <col min="14852" max="14854" width="9.140625" style="1"/>
    <col min="14855" max="14855" width="6.28515625" style="1" customWidth="1"/>
    <col min="14856" max="14856" width="6.5703125" style="1" customWidth="1"/>
    <col min="14857" max="14858" width="9.140625" style="1"/>
    <col min="14859" max="14859" width="11.42578125" style="1" customWidth="1"/>
    <col min="14860" max="14860" width="14" style="1" customWidth="1"/>
    <col min="14861" max="14861" width="9.140625" style="1"/>
    <col min="14862" max="14862" width="13.85546875" style="1" customWidth="1"/>
    <col min="14863" max="14863" width="14.5703125" style="1" customWidth="1"/>
    <col min="14864" max="14864" width="9.140625" style="1"/>
    <col min="14865" max="14865" width="9.42578125" style="1" customWidth="1"/>
    <col min="14866" max="15104" width="9.140625" style="1"/>
    <col min="15105" max="15105" width="13.7109375" style="1" customWidth="1"/>
    <col min="15106" max="15106" width="15.7109375" style="1" customWidth="1"/>
    <col min="15107" max="15107" width="31.7109375" style="1" customWidth="1"/>
    <col min="15108" max="15110" width="9.140625" style="1"/>
    <col min="15111" max="15111" width="6.28515625" style="1" customWidth="1"/>
    <col min="15112" max="15112" width="6.5703125" style="1" customWidth="1"/>
    <col min="15113" max="15114" width="9.140625" style="1"/>
    <col min="15115" max="15115" width="11.42578125" style="1" customWidth="1"/>
    <col min="15116" max="15116" width="14" style="1" customWidth="1"/>
    <col min="15117" max="15117" width="9.140625" style="1"/>
    <col min="15118" max="15118" width="13.85546875" style="1" customWidth="1"/>
    <col min="15119" max="15119" width="14.5703125" style="1" customWidth="1"/>
    <col min="15120" max="15120" width="9.140625" style="1"/>
    <col min="15121" max="15121" width="9.42578125" style="1" customWidth="1"/>
    <col min="15122" max="15360" width="9.140625" style="1"/>
    <col min="15361" max="15361" width="13.7109375" style="1" customWidth="1"/>
    <col min="15362" max="15362" width="15.7109375" style="1" customWidth="1"/>
    <col min="15363" max="15363" width="31.7109375" style="1" customWidth="1"/>
    <col min="15364" max="15366" width="9.140625" style="1"/>
    <col min="15367" max="15367" width="6.28515625" style="1" customWidth="1"/>
    <col min="15368" max="15368" width="6.5703125" style="1" customWidth="1"/>
    <col min="15369" max="15370" width="9.140625" style="1"/>
    <col min="15371" max="15371" width="11.42578125" style="1" customWidth="1"/>
    <col min="15372" max="15372" width="14" style="1" customWidth="1"/>
    <col min="15373" max="15373" width="9.140625" style="1"/>
    <col min="15374" max="15374" width="13.85546875" style="1" customWidth="1"/>
    <col min="15375" max="15375" width="14.5703125" style="1" customWidth="1"/>
    <col min="15376" max="15376" width="9.140625" style="1"/>
    <col min="15377" max="15377" width="9.42578125" style="1" customWidth="1"/>
    <col min="15378" max="15616" width="9.140625" style="1"/>
    <col min="15617" max="15617" width="13.7109375" style="1" customWidth="1"/>
    <col min="15618" max="15618" width="15.7109375" style="1" customWidth="1"/>
    <col min="15619" max="15619" width="31.7109375" style="1" customWidth="1"/>
    <col min="15620" max="15622" width="9.140625" style="1"/>
    <col min="15623" max="15623" width="6.28515625" style="1" customWidth="1"/>
    <col min="15624" max="15624" width="6.5703125" style="1" customWidth="1"/>
    <col min="15625" max="15626" width="9.140625" style="1"/>
    <col min="15627" max="15627" width="11.42578125" style="1" customWidth="1"/>
    <col min="15628" max="15628" width="14" style="1" customWidth="1"/>
    <col min="15629" max="15629" width="9.140625" style="1"/>
    <col min="15630" max="15630" width="13.85546875" style="1" customWidth="1"/>
    <col min="15631" max="15631" width="14.5703125" style="1" customWidth="1"/>
    <col min="15632" max="15632" width="9.140625" style="1"/>
    <col min="15633" max="15633" width="9.42578125" style="1" customWidth="1"/>
    <col min="15634" max="15872" width="9.140625" style="1"/>
    <col min="15873" max="15873" width="13.7109375" style="1" customWidth="1"/>
    <col min="15874" max="15874" width="15.7109375" style="1" customWidth="1"/>
    <col min="15875" max="15875" width="31.7109375" style="1" customWidth="1"/>
    <col min="15876" max="15878" width="9.140625" style="1"/>
    <col min="15879" max="15879" width="6.28515625" style="1" customWidth="1"/>
    <col min="15880" max="15880" width="6.5703125" style="1" customWidth="1"/>
    <col min="15881" max="15882" width="9.140625" style="1"/>
    <col min="15883" max="15883" width="11.42578125" style="1" customWidth="1"/>
    <col min="15884" max="15884" width="14" style="1" customWidth="1"/>
    <col min="15885" max="15885" width="9.140625" style="1"/>
    <col min="15886" max="15886" width="13.85546875" style="1" customWidth="1"/>
    <col min="15887" max="15887" width="14.5703125" style="1" customWidth="1"/>
    <col min="15888" max="15888" width="9.140625" style="1"/>
    <col min="15889" max="15889" width="9.42578125" style="1" customWidth="1"/>
    <col min="15890" max="16128" width="9.140625" style="1"/>
    <col min="16129" max="16129" width="13.7109375" style="1" customWidth="1"/>
    <col min="16130" max="16130" width="15.7109375" style="1" customWidth="1"/>
    <col min="16131" max="16131" width="31.7109375" style="1" customWidth="1"/>
    <col min="16132" max="16134" width="9.140625" style="1"/>
    <col min="16135" max="16135" width="6.28515625" style="1" customWidth="1"/>
    <col min="16136" max="16136" width="6.5703125" style="1" customWidth="1"/>
    <col min="16137" max="16138" width="9.140625" style="1"/>
    <col min="16139" max="16139" width="11.42578125" style="1" customWidth="1"/>
    <col min="16140" max="16140" width="14" style="1" customWidth="1"/>
    <col min="16141" max="16141" width="9.140625" style="1"/>
    <col min="16142" max="16142" width="13.85546875" style="1" customWidth="1"/>
    <col min="16143" max="16143" width="14.5703125" style="1" customWidth="1"/>
    <col min="16144" max="16144" width="9.140625" style="1"/>
    <col min="16145" max="16145" width="9.42578125" style="1" customWidth="1"/>
    <col min="16146" max="16384" width="9.140625" style="1"/>
  </cols>
  <sheetData>
    <row r="1" spans="1:15" ht="21" customHeight="1" x14ac:dyDescent="0.25">
      <c r="A1" s="61" t="s">
        <v>29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27"/>
      <c r="M1" s="70" t="s">
        <v>38</v>
      </c>
      <c r="N1" s="70"/>
      <c r="O1" s="70"/>
    </row>
    <row r="2" spans="1:15" ht="20.25" customHeight="1" x14ac:dyDescent="0.25">
      <c r="A2" s="66" t="s">
        <v>37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70" t="s">
        <v>36</v>
      </c>
      <c r="N2" s="70"/>
      <c r="O2" s="70"/>
    </row>
    <row r="3" spans="1:15" ht="20.25" customHeight="1" x14ac:dyDescent="0.25">
      <c r="A3" s="40" t="s">
        <v>40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  <c r="N3" s="41"/>
      <c r="O3" s="41"/>
    </row>
    <row r="4" spans="1:15" ht="25.5" customHeight="1" x14ac:dyDescent="0.25">
      <c r="A4" s="33" t="s">
        <v>27</v>
      </c>
      <c r="B4" s="34"/>
      <c r="C4" s="35" t="s">
        <v>129</v>
      </c>
      <c r="D4" s="36"/>
      <c r="E4" s="36"/>
      <c r="F4" s="36"/>
      <c r="G4" s="34"/>
      <c r="H4" s="34"/>
      <c r="I4" s="34"/>
      <c r="J4" s="34"/>
      <c r="K4" s="34"/>
      <c r="L4" s="34"/>
      <c r="M4" s="27"/>
      <c r="N4" s="29"/>
      <c r="O4" s="28"/>
    </row>
    <row r="5" spans="1:15" ht="14.2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9"/>
      <c r="O5" s="28"/>
    </row>
    <row r="6" spans="1:15" ht="15" customHeight="1" x14ac:dyDescent="0.25">
      <c r="A6" s="25" t="s">
        <v>28</v>
      </c>
      <c r="B6" s="26" t="s">
        <v>35</v>
      </c>
      <c r="C6" s="30"/>
      <c r="D6" s="30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</row>
    <row r="7" spans="1:15" ht="11.25" customHeight="1" x14ac:dyDescent="0.25">
      <c r="A7" s="31"/>
      <c r="B7" s="62"/>
      <c r="C7" s="62"/>
      <c r="D7" s="62"/>
      <c r="E7" s="62"/>
      <c r="F7" s="31"/>
      <c r="G7" s="32"/>
      <c r="H7" s="32"/>
      <c r="I7" s="32"/>
      <c r="J7" s="32"/>
      <c r="K7" s="32"/>
      <c r="L7" s="32"/>
      <c r="M7" s="32"/>
      <c r="N7" s="32"/>
      <c r="O7" s="32"/>
    </row>
    <row r="8" spans="1:15" ht="16.5" customHeight="1" thickBot="1" x14ac:dyDescent="0.3">
      <c r="A8" s="42" t="s">
        <v>39</v>
      </c>
      <c r="B8" s="71" t="s">
        <v>130</v>
      </c>
      <c r="C8" s="3"/>
      <c r="F8" s="2"/>
    </row>
    <row r="9" spans="1:15" ht="21" customHeight="1" thickBot="1" x14ac:dyDescent="0.3">
      <c r="A9" s="63" t="s">
        <v>0</v>
      </c>
      <c r="B9" s="64" t="s">
        <v>1</v>
      </c>
      <c r="C9" s="4" t="s">
        <v>2</v>
      </c>
      <c r="D9" s="45" t="s">
        <v>3</v>
      </c>
      <c r="E9" s="45"/>
      <c r="F9" s="45"/>
      <c r="G9" s="65" t="s">
        <v>4</v>
      </c>
      <c r="H9" s="45" t="s">
        <v>5</v>
      </c>
      <c r="I9" s="45" t="s">
        <v>6</v>
      </c>
      <c r="J9" s="45"/>
      <c r="K9" s="44" t="s">
        <v>7</v>
      </c>
      <c r="L9" s="45" t="s">
        <v>8</v>
      </c>
      <c r="M9" s="45" t="s">
        <v>9</v>
      </c>
      <c r="N9" s="67" t="s">
        <v>30</v>
      </c>
      <c r="O9" s="53" t="s">
        <v>31</v>
      </c>
    </row>
    <row r="10" spans="1:15" ht="21.75" customHeight="1" thickBot="1" x14ac:dyDescent="0.3">
      <c r="A10" s="63"/>
      <c r="B10" s="64"/>
      <c r="C10" s="56" t="s">
        <v>10</v>
      </c>
      <c r="D10" s="56" t="s">
        <v>11</v>
      </c>
      <c r="E10" s="56" t="s">
        <v>12</v>
      </c>
      <c r="F10" s="45" t="s">
        <v>13</v>
      </c>
      <c r="G10" s="65"/>
      <c r="H10" s="45"/>
      <c r="I10" s="56" t="s">
        <v>11</v>
      </c>
      <c r="J10" s="57" t="s">
        <v>12</v>
      </c>
      <c r="K10" s="44"/>
      <c r="L10" s="45"/>
      <c r="M10" s="45"/>
      <c r="N10" s="68"/>
      <c r="O10" s="54"/>
    </row>
    <row r="11" spans="1:15" ht="50.25" customHeight="1" thickBot="1" x14ac:dyDescent="0.3">
      <c r="A11" s="63"/>
      <c r="B11" s="64"/>
      <c r="C11" s="56"/>
      <c r="D11" s="56"/>
      <c r="E11" s="56"/>
      <c r="F11" s="45"/>
      <c r="G11" s="65"/>
      <c r="H11" s="45"/>
      <c r="I11" s="56"/>
      <c r="J11" s="57"/>
      <c r="K11" s="44"/>
      <c r="L11" s="45"/>
      <c r="M11" s="45"/>
      <c r="N11" s="69"/>
      <c r="O11" s="55"/>
    </row>
    <row r="12" spans="1:15" ht="23.25" customHeight="1" x14ac:dyDescent="0.25">
      <c r="A12" s="5" t="s">
        <v>43</v>
      </c>
      <c r="B12" s="6" t="s">
        <v>44</v>
      </c>
      <c r="C12" s="7" t="s">
        <v>45</v>
      </c>
      <c r="D12" s="8">
        <v>14</v>
      </c>
      <c r="E12" s="8">
        <v>0</v>
      </c>
      <c r="F12" s="8">
        <f>SUM(D12,E12)</f>
        <v>14</v>
      </c>
      <c r="G12" s="9" t="s">
        <v>41</v>
      </c>
      <c r="H12" s="10" t="s">
        <v>42</v>
      </c>
      <c r="I12" s="11">
        <v>0.03</v>
      </c>
      <c r="J12" s="11">
        <v>0</v>
      </c>
      <c r="K12" s="12" t="s">
        <v>48</v>
      </c>
      <c r="L12" s="13">
        <v>787.33</v>
      </c>
      <c r="M12" s="14" t="s">
        <v>14</v>
      </c>
      <c r="N12" s="39"/>
      <c r="O12" s="13">
        <f t="shared" ref="O12:O44" si="0">F12*N12</f>
        <v>0</v>
      </c>
    </row>
    <row r="13" spans="1:15" ht="24" customHeight="1" x14ac:dyDescent="0.25">
      <c r="A13" s="5" t="s">
        <v>46</v>
      </c>
      <c r="B13" s="6" t="s">
        <v>47</v>
      </c>
      <c r="C13" s="7" t="s">
        <v>45</v>
      </c>
      <c r="D13" s="8">
        <v>24</v>
      </c>
      <c r="E13" s="8">
        <v>0</v>
      </c>
      <c r="F13" s="8">
        <f>SUM(D13,E13)</f>
        <v>24</v>
      </c>
      <c r="G13" s="9" t="s">
        <v>41</v>
      </c>
      <c r="H13" s="10" t="s">
        <v>49</v>
      </c>
      <c r="I13" s="11">
        <v>0.14000000000000001</v>
      </c>
      <c r="J13" s="11">
        <v>0</v>
      </c>
      <c r="K13" s="12" t="s">
        <v>50</v>
      </c>
      <c r="L13" s="13">
        <v>699.68</v>
      </c>
      <c r="M13" s="14" t="s">
        <v>14</v>
      </c>
      <c r="N13" s="39"/>
      <c r="O13" s="13">
        <f t="shared" si="0"/>
        <v>0</v>
      </c>
    </row>
    <row r="14" spans="1:15" ht="24" customHeight="1" x14ac:dyDescent="0.25">
      <c r="A14" s="5" t="s">
        <v>51</v>
      </c>
      <c r="B14" s="6" t="s">
        <v>52</v>
      </c>
      <c r="C14" s="7" t="s">
        <v>45</v>
      </c>
      <c r="D14" s="8">
        <v>21</v>
      </c>
      <c r="E14" s="8">
        <v>0</v>
      </c>
      <c r="F14" s="8">
        <f t="shared" ref="F14:F44" si="1">SUM(D14,E14)</f>
        <v>21</v>
      </c>
      <c r="G14" s="9" t="s">
        <v>41</v>
      </c>
      <c r="H14" s="10" t="s">
        <v>54</v>
      </c>
      <c r="I14" s="11">
        <v>0.06</v>
      </c>
      <c r="J14" s="11">
        <v>0</v>
      </c>
      <c r="K14" s="12" t="s">
        <v>55</v>
      </c>
      <c r="L14" s="13">
        <v>1191.2</v>
      </c>
      <c r="M14" s="14" t="s">
        <v>14</v>
      </c>
      <c r="N14" s="39"/>
      <c r="O14" s="13">
        <f t="shared" si="0"/>
        <v>0</v>
      </c>
    </row>
    <row r="15" spans="1:15" ht="24" customHeight="1" x14ac:dyDescent="0.25">
      <c r="A15" s="5" t="s">
        <v>51</v>
      </c>
      <c r="B15" s="6" t="s">
        <v>53</v>
      </c>
      <c r="C15" s="7" t="s">
        <v>45</v>
      </c>
      <c r="D15" s="8">
        <v>250</v>
      </c>
      <c r="E15" s="8">
        <v>42</v>
      </c>
      <c r="F15" s="8">
        <f t="shared" si="1"/>
        <v>292</v>
      </c>
      <c r="G15" s="9" t="s">
        <v>41</v>
      </c>
      <c r="H15" s="10" t="s">
        <v>54</v>
      </c>
      <c r="I15" s="11">
        <v>0.06</v>
      </c>
      <c r="J15" s="11">
        <v>0.05</v>
      </c>
      <c r="K15" s="12" t="s">
        <v>56</v>
      </c>
      <c r="L15" s="13">
        <v>17887.919999999998</v>
      </c>
      <c r="M15" s="14" t="s">
        <v>14</v>
      </c>
      <c r="N15" s="39"/>
      <c r="O15" s="13">
        <f t="shared" si="0"/>
        <v>0</v>
      </c>
    </row>
    <row r="16" spans="1:15" ht="24" customHeight="1" x14ac:dyDescent="0.25">
      <c r="A16" s="5" t="s">
        <v>57</v>
      </c>
      <c r="B16" s="6" t="s">
        <v>58</v>
      </c>
      <c r="C16" s="7" t="s">
        <v>59</v>
      </c>
      <c r="D16" s="8">
        <v>58</v>
      </c>
      <c r="E16" s="8">
        <v>0</v>
      </c>
      <c r="F16" s="8">
        <f t="shared" si="1"/>
        <v>58</v>
      </c>
      <c r="G16" s="9" t="s">
        <v>41</v>
      </c>
      <c r="H16" s="10" t="s">
        <v>63</v>
      </c>
      <c r="I16" s="11">
        <v>0.2</v>
      </c>
      <c r="J16" s="11">
        <v>0</v>
      </c>
      <c r="K16" s="12" t="s">
        <v>64</v>
      </c>
      <c r="L16" s="13">
        <v>2722.18</v>
      </c>
      <c r="M16" s="14" t="s">
        <v>14</v>
      </c>
      <c r="N16" s="39"/>
      <c r="O16" s="13">
        <f t="shared" si="0"/>
        <v>0</v>
      </c>
    </row>
    <row r="17" spans="1:15" ht="24" customHeight="1" x14ac:dyDescent="0.25">
      <c r="A17" s="5" t="s">
        <v>57</v>
      </c>
      <c r="B17" s="6" t="s">
        <v>60</v>
      </c>
      <c r="C17" s="7" t="s">
        <v>61</v>
      </c>
      <c r="D17" s="8">
        <v>23</v>
      </c>
      <c r="E17" s="8">
        <v>12</v>
      </c>
      <c r="F17" s="8">
        <f t="shared" si="1"/>
        <v>35</v>
      </c>
      <c r="G17" s="9" t="s">
        <v>41</v>
      </c>
      <c r="H17" s="10" t="s">
        <v>63</v>
      </c>
      <c r="I17" s="11">
        <v>5.9999999999999991E-2</v>
      </c>
      <c r="J17" s="11">
        <v>0.03</v>
      </c>
      <c r="K17" s="12" t="s">
        <v>65</v>
      </c>
      <c r="L17" s="13">
        <v>2295.79</v>
      </c>
      <c r="M17" s="14" t="s">
        <v>14</v>
      </c>
      <c r="N17" s="39"/>
      <c r="O17" s="13">
        <f t="shared" si="0"/>
        <v>0</v>
      </c>
    </row>
    <row r="18" spans="1:15" ht="24" customHeight="1" x14ac:dyDescent="0.25">
      <c r="A18" s="5" t="s">
        <v>51</v>
      </c>
      <c r="B18" s="6" t="s">
        <v>62</v>
      </c>
      <c r="C18" s="7" t="s">
        <v>61</v>
      </c>
      <c r="D18" s="8">
        <v>82</v>
      </c>
      <c r="E18" s="8">
        <v>34</v>
      </c>
      <c r="F18" s="8">
        <f t="shared" si="1"/>
        <v>116</v>
      </c>
      <c r="G18" s="9" t="s">
        <v>41</v>
      </c>
      <c r="H18" s="10" t="s">
        <v>66</v>
      </c>
      <c r="I18" s="11">
        <v>0.06</v>
      </c>
      <c r="J18" s="11">
        <v>5.9999999999999991E-2</v>
      </c>
      <c r="K18" s="12" t="s">
        <v>67</v>
      </c>
      <c r="L18" s="13">
        <v>8259.14</v>
      </c>
      <c r="M18" s="14" t="s">
        <v>14</v>
      </c>
      <c r="N18" s="39"/>
      <c r="O18" s="13">
        <f t="shared" si="0"/>
        <v>0</v>
      </c>
    </row>
    <row r="19" spans="1:15" ht="24" customHeight="1" x14ac:dyDescent="0.25">
      <c r="A19" s="5" t="s">
        <v>68</v>
      </c>
      <c r="B19" s="6" t="s">
        <v>69</v>
      </c>
      <c r="C19" s="7" t="s">
        <v>70</v>
      </c>
      <c r="D19" s="8">
        <v>14</v>
      </c>
      <c r="E19" s="8">
        <v>0</v>
      </c>
      <c r="F19" s="8">
        <f t="shared" si="1"/>
        <v>14</v>
      </c>
      <c r="G19" s="9" t="s">
        <v>41</v>
      </c>
      <c r="H19" s="10" t="s">
        <v>42</v>
      </c>
      <c r="I19" s="11">
        <v>0.22</v>
      </c>
      <c r="J19" s="11">
        <v>0</v>
      </c>
      <c r="K19" s="12" t="s">
        <v>75</v>
      </c>
      <c r="L19" s="13">
        <v>417.12</v>
      </c>
      <c r="M19" s="14" t="s">
        <v>14</v>
      </c>
      <c r="N19" s="39"/>
      <c r="O19" s="13">
        <f t="shared" si="0"/>
        <v>0</v>
      </c>
    </row>
    <row r="20" spans="1:15" ht="24" customHeight="1" x14ac:dyDescent="0.25">
      <c r="A20" s="5" t="s">
        <v>68</v>
      </c>
      <c r="B20" s="6" t="s">
        <v>71</v>
      </c>
      <c r="C20" s="7" t="s">
        <v>70</v>
      </c>
      <c r="D20" s="8">
        <v>22</v>
      </c>
      <c r="E20" s="8">
        <v>17</v>
      </c>
      <c r="F20" s="8">
        <f t="shared" si="1"/>
        <v>39</v>
      </c>
      <c r="G20" s="9" t="s">
        <v>41</v>
      </c>
      <c r="H20" s="10" t="s">
        <v>49</v>
      </c>
      <c r="I20" s="11">
        <v>0.25</v>
      </c>
      <c r="J20" s="11">
        <v>0.11999999999999998</v>
      </c>
      <c r="K20" s="12" t="s">
        <v>76</v>
      </c>
      <c r="L20" s="13">
        <v>1342.49</v>
      </c>
      <c r="M20" s="14" t="s">
        <v>14</v>
      </c>
      <c r="N20" s="39"/>
      <c r="O20" s="13">
        <f t="shared" si="0"/>
        <v>0</v>
      </c>
    </row>
    <row r="21" spans="1:15" ht="24" customHeight="1" x14ac:dyDescent="0.25">
      <c r="A21" s="5" t="s">
        <v>68</v>
      </c>
      <c r="B21" s="6" t="s">
        <v>72</v>
      </c>
      <c r="C21" s="7" t="s">
        <v>70</v>
      </c>
      <c r="D21" s="8">
        <v>261</v>
      </c>
      <c r="E21" s="8">
        <v>0</v>
      </c>
      <c r="F21" s="8">
        <f t="shared" si="1"/>
        <v>261</v>
      </c>
      <c r="G21" s="9" t="s">
        <v>41</v>
      </c>
      <c r="H21" s="10" t="s">
        <v>42</v>
      </c>
      <c r="I21" s="11">
        <v>0.18914740857078755</v>
      </c>
      <c r="J21" s="11">
        <v>0</v>
      </c>
      <c r="K21" s="12" t="s">
        <v>77</v>
      </c>
      <c r="L21" s="13">
        <v>10192.24</v>
      </c>
      <c r="M21" s="14" t="s">
        <v>14</v>
      </c>
      <c r="N21" s="39"/>
      <c r="O21" s="13">
        <f t="shared" si="0"/>
        <v>0</v>
      </c>
    </row>
    <row r="22" spans="1:15" ht="19.5" customHeight="1" x14ac:dyDescent="0.25">
      <c r="A22" s="5" t="s">
        <v>68</v>
      </c>
      <c r="B22" s="6" t="s">
        <v>73</v>
      </c>
      <c r="C22" s="7" t="s">
        <v>70</v>
      </c>
      <c r="D22" s="8">
        <v>186</v>
      </c>
      <c r="E22" s="8">
        <v>0</v>
      </c>
      <c r="F22" s="8">
        <f t="shared" si="1"/>
        <v>186</v>
      </c>
      <c r="G22" s="9" t="s">
        <v>41</v>
      </c>
      <c r="H22" s="10" t="s">
        <v>78</v>
      </c>
      <c r="I22" s="11">
        <v>0.31</v>
      </c>
      <c r="J22" s="11">
        <v>0</v>
      </c>
      <c r="K22" s="12" t="s">
        <v>79</v>
      </c>
      <c r="L22" s="13">
        <v>5127.9799999999996</v>
      </c>
      <c r="M22" s="14" t="s">
        <v>14</v>
      </c>
      <c r="N22" s="39"/>
      <c r="O22" s="13">
        <f t="shared" si="0"/>
        <v>0</v>
      </c>
    </row>
    <row r="23" spans="1:15" ht="19.5" customHeight="1" x14ac:dyDescent="0.25">
      <c r="A23" s="5" t="s">
        <v>68</v>
      </c>
      <c r="B23" s="6" t="s">
        <v>74</v>
      </c>
      <c r="C23" s="7" t="s">
        <v>70</v>
      </c>
      <c r="D23" s="8">
        <v>15</v>
      </c>
      <c r="E23" s="8">
        <v>0</v>
      </c>
      <c r="F23" s="8">
        <f t="shared" si="1"/>
        <v>15</v>
      </c>
      <c r="G23" s="9" t="s">
        <v>41</v>
      </c>
      <c r="H23" s="10" t="s">
        <v>49</v>
      </c>
      <c r="I23" s="11">
        <v>0.14000000000000001</v>
      </c>
      <c r="J23" s="11">
        <v>0</v>
      </c>
      <c r="K23" s="12" t="s">
        <v>80</v>
      </c>
      <c r="L23" s="13">
        <v>585.69000000000005</v>
      </c>
      <c r="M23" s="14" t="s">
        <v>14</v>
      </c>
      <c r="N23" s="39"/>
      <c r="O23" s="13">
        <f t="shared" si="0"/>
        <v>0</v>
      </c>
    </row>
    <row r="24" spans="1:15" ht="19.5" customHeight="1" x14ac:dyDescent="0.25">
      <c r="A24" s="5" t="s">
        <v>81</v>
      </c>
      <c r="B24" s="6" t="s">
        <v>82</v>
      </c>
      <c r="C24" s="7" t="s">
        <v>70</v>
      </c>
      <c r="D24" s="8">
        <v>15</v>
      </c>
      <c r="E24" s="8">
        <v>0</v>
      </c>
      <c r="F24" s="8">
        <f t="shared" si="1"/>
        <v>15</v>
      </c>
      <c r="G24" s="9" t="s">
        <v>41</v>
      </c>
      <c r="H24" s="10" t="s">
        <v>49</v>
      </c>
      <c r="I24" s="11">
        <v>0.37</v>
      </c>
      <c r="J24" s="11">
        <v>0</v>
      </c>
      <c r="K24" s="12" t="s">
        <v>87</v>
      </c>
      <c r="L24" s="13">
        <v>396.26</v>
      </c>
      <c r="M24" s="14" t="s">
        <v>14</v>
      </c>
      <c r="N24" s="39"/>
      <c r="O24" s="13">
        <f t="shared" si="0"/>
        <v>0</v>
      </c>
    </row>
    <row r="25" spans="1:15" ht="19.5" customHeight="1" x14ac:dyDescent="0.25">
      <c r="A25" s="5" t="s">
        <v>81</v>
      </c>
      <c r="B25" s="6" t="s">
        <v>83</v>
      </c>
      <c r="C25" s="7" t="s">
        <v>70</v>
      </c>
      <c r="D25" s="8">
        <v>7</v>
      </c>
      <c r="E25" s="8">
        <v>0</v>
      </c>
      <c r="F25" s="8">
        <f t="shared" si="1"/>
        <v>7</v>
      </c>
      <c r="G25" s="9" t="s">
        <v>41</v>
      </c>
      <c r="H25" s="10" t="s">
        <v>42</v>
      </c>
      <c r="I25" s="11">
        <v>0.12</v>
      </c>
      <c r="J25" s="11">
        <v>0</v>
      </c>
      <c r="K25" s="12" t="s">
        <v>88</v>
      </c>
      <c r="L25" s="13">
        <v>291.93</v>
      </c>
      <c r="M25" s="14" t="s">
        <v>14</v>
      </c>
      <c r="N25" s="39"/>
      <c r="O25" s="13">
        <f t="shared" si="0"/>
        <v>0</v>
      </c>
    </row>
    <row r="26" spans="1:15" ht="19.5" customHeight="1" x14ac:dyDescent="0.25">
      <c r="A26" s="5" t="s">
        <v>81</v>
      </c>
      <c r="B26" s="6" t="s">
        <v>84</v>
      </c>
      <c r="C26" s="7" t="s">
        <v>70</v>
      </c>
      <c r="D26" s="8">
        <v>25</v>
      </c>
      <c r="E26" s="8">
        <v>0</v>
      </c>
      <c r="F26" s="8">
        <f t="shared" si="1"/>
        <v>25</v>
      </c>
      <c r="G26" s="9" t="s">
        <v>41</v>
      </c>
      <c r="H26" s="10" t="s">
        <v>42</v>
      </c>
      <c r="I26" s="11">
        <v>0.06</v>
      </c>
      <c r="J26" s="11">
        <v>0</v>
      </c>
      <c r="K26" s="12" t="s">
        <v>89</v>
      </c>
      <c r="L26" s="13">
        <v>1549.37</v>
      </c>
      <c r="M26" s="14" t="s">
        <v>14</v>
      </c>
      <c r="N26" s="39"/>
      <c r="O26" s="13">
        <f t="shared" si="0"/>
        <v>0</v>
      </c>
    </row>
    <row r="27" spans="1:15" ht="19.5" customHeight="1" x14ac:dyDescent="0.25">
      <c r="A27" s="5" t="s">
        <v>81</v>
      </c>
      <c r="B27" s="6" t="s">
        <v>85</v>
      </c>
      <c r="C27" s="7" t="s">
        <v>70</v>
      </c>
      <c r="D27" s="8">
        <v>90</v>
      </c>
      <c r="E27" s="8">
        <v>0</v>
      </c>
      <c r="F27" s="8">
        <f t="shared" si="1"/>
        <v>90</v>
      </c>
      <c r="G27" s="9" t="s">
        <v>41</v>
      </c>
      <c r="H27" s="10" t="s">
        <v>90</v>
      </c>
      <c r="I27" s="11">
        <v>0.11</v>
      </c>
      <c r="J27" s="11">
        <v>0</v>
      </c>
      <c r="K27" s="12" t="s">
        <v>91</v>
      </c>
      <c r="L27" s="13">
        <v>3747.54</v>
      </c>
      <c r="M27" s="14" t="s">
        <v>14</v>
      </c>
      <c r="N27" s="39"/>
      <c r="O27" s="13">
        <f t="shared" si="0"/>
        <v>0</v>
      </c>
    </row>
    <row r="28" spans="1:15" ht="19.5" customHeight="1" x14ac:dyDescent="0.25">
      <c r="A28" s="5" t="s">
        <v>81</v>
      </c>
      <c r="B28" s="6" t="s">
        <v>86</v>
      </c>
      <c r="C28" s="7" t="s">
        <v>70</v>
      </c>
      <c r="D28" s="8">
        <v>177</v>
      </c>
      <c r="E28" s="8">
        <v>0</v>
      </c>
      <c r="F28" s="8">
        <f t="shared" si="1"/>
        <v>177</v>
      </c>
      <c r="G28" s="9" t="s">
        <v>41</v>
      </c>
      <c r="H28" s="10" t="s">
        <v>90</v>
      </c>
      <c r="I28" s="11">
        <v>0.15</v>
      </c>
      <c r="J28" s="11">
        <v>0</v>
      </c>
      <c r="K28" s="12" t="s">
        <v>92</v>
      </c>
      <c r="L28" s="13">
        <v>7572.85</v>
      </c>
      <c r="M28" s="14" t="s">
        <v>14</v>
      </c>
      <c r="N28" s="39"/>
      <c r="O28" s="13">
        <f t="shared" si="0"/>
        <v>0</v>
      </c>
    </row>
    <row r="29" spans="1:15" ht="19.5" customHeight="1" x14ac:dyDescent="0.25">
      <c r="A29" s="5" t="s">
        <v>93</v>
      </c>
      <c r="B29" s="6" t="s">
        <v>94</v>
      </c>
      <c r="C29" s="7" t="s">
        <v>70</v>
      </c>
      <c r="D29" s="8">
        <v>100</v>
      </c>
      <c r="E29" s="8">
        <v>0</v>
      </c>
      <c r="F29" s="8">
        <f t="shared" si="1"/>
        <v>100</v>
      </c>
      <c r="G29" s="9" t="s">
        <v>41</v>
      </c>
      <c r="H29" s="10" t="s">
        <v>42</v>
      </c>
      <c r="I29" s="11">
        <v>0.22</v>
      </c>
      <c r="J29" s="11">
        <v>0</v>
      </c>
      <c r="K29" s="12" t="s">
        <v>96</v>
      </c>
      <c r="L29" s="13">
        <v>3151.58</v>
      </c>
      <c r="M29" s="14" t="s">
        <v>14</v>
      </c>
      <c r="N29" s="39"/>
      <c r="O29" s="13">
        <f t="shared" si="0"/>
        <v>0</v>
      </c>
    </row>
    <row r="30" spans="1:15" ht="19.5" customHeight="1" x14ac:dyDescent="0.25">
      <c r="A30" s="5" t="s">
        <v>93</v>
      </c>
      <c r="B30" s="6" t="s">
        <v>95</v>
      </c>
      <c r="C30" s="7" t="s">
        <v>70</v>
      </c>
      <c r="D30" s="8">
        <v>5</v>
      </c>
      <c r="E30" s="8">
        <v>0</v>
      </c>
      <c r="F30" s="8">
        <f t="shared" si="1"/>
        <v>5</v>
      </c>
      <c r="G30" s="9" t="s">
        <v>41</v>
      </c>
      <c r="H30" s="10" t="s">
        <v>42</v>
      </c>
      <c r="I30" s="11">
        <v>0.08</v>
      </c>
      <c r="J30" s="11">
        <v>0</v>
      </c>
      <c r="K30" s="12" t="s">
        <v>97</v>
      </c>
      <c r="L30" s="13">
        <v>318.33999999999997</v>
      </c>
      <c r="M30" s="14" t="s">
        <v>14</v>
      </c>
      <c r="N30" s="39"/>
      <c r="O30" s="13">
        <f t="shared" si="0"/>
        <v>0</v>
      </c>
    </row>
    <row r="31" spans="1:15" ht="19.5" customHeight="1" x14ac:dyDescent="0.25">
      <c r="A31" s="5" t="s">
        <v>81</v>
      </c>
      <c r="B31" s="6" t="s">
        <v>98</v>
      </c>
      <c r="C31" s="7" t="s">
        <v>99</v>
      </c>
      <c r="D31" s="8">
        <v>20</v>
      </c>
      <c r="E31" s="8">
        <v>0</v>
      </c>
      <c r="F31" s="8">
        <f t="shared" si="1"/>
        <v>20</v>
      </c>
      <c r="G31" s="9" t="s">
        <v>107</v>
      </c>
      <c r="H31" s="10">
        <v>35</v>
      </c>
      <c r="I31" s="11">
        <v>0.36</v>
      </c>
      <c r="J31" s="11">
        <v>0</v>
      </c>
      <c r="K31" s="12" t="s">
        <v>108</v>
      </c>
      <c r="L31" s="13">
        <v>492</v>
      </c>
      <c r="M31" s="14" t="s">
        <v>14</v>
      </c>
      <c r="N31" s="39"/>
      <c r="O31" s="13">
        <f t="shared" si="0"/>
        <v>0</v>
      </c>
    </row>
    <row r="32" spans="1:15" ht="19.5" customHeight="1" x14ac:dyDescent="0.25">
      <c r="A32" s="5" t="s">
        <v>81</v>
      </c>
      <c r="B32" s="6" t="s">
        <v>100</v>
      </c>
      <c r="C32" s="7" t="s">
        <v>99</v>
      </c>
      <c r="D32" s="8">
        <v>65</v>
      </c>
      <c r="E32" s="8">
        <v>0</v>
      </c>
      <c r="F32" s="8">
        <f t="shared" si="1"/>
        <v>65</v>
      </c>
      <c r="G32" s="9" t="s">
        <v>107</v>
      </c>
      <c r="H32" s="10">
        <v>35</v>
      </c>
      <c r="I32" s="11">
        <v>0.09</v>
      </c>
      <c r="J32" s="11">
        <v>0</v>
      </c>
      <c r="K32" s="12" t="s">
        <v>109</v>
      </c>
      <c r="L32" s="13">
        <v>3714.68</v>
      </c>
      <c r="M32" s="14" t="s">
        <v>14</v>
      </c>
      <c r="N32" s="39"/>
      <c r="O32" s="13">
        <f t="shared" si="0"/>
        <v>0</v>
      </c>
    </row>
    <row r="33" spans="1:15" ht="19.5" customHeight="1" x14ac:dyDescent="0.25">
      <c r="A33" s="5" t="s">
        <v>81</v>
      </c>
      <c r="B33" s="6" t="s">
        <v>101</v>
      </c>
      <c r="C33" s="7" t="s">
        <v>99</v>
      </c>
      <c r="D33" s="8">
        <v>177</v>
      </c>
      <c r="E33" s="8">
        <v>0</v>
      </c>
      <c r="F33" s="8">
        <f t="shared" si="1"/>
        <v>177</v>
      </c>
      <c r="G33" s="9" t="s">
        <v>107</v>
      </c>
      <c r="H33" s="10">
        <v>35</v>
      </c>
      <c r="I33" s="11">
        <v>0.15</v>
      </c>
      <c r="J33" s="11">
        <v>0</v>
      </c>
      <c r="K33" s="12" t="s">
        <v>110</v>
      </c>
      <c r="L33" s="13">
        <v>7554.81</v>
      </c>
      <c r="M33" s="14" t="s">
        <v>14</v>
      </c>
      <c r="N33" s="39"/>
      <c r="O33" s="13">
        <f t="shared" si="0"/>
        <v>0</v>
      </c>
    </row>
    <row r="34" spans="1:15" ht="19.5" customHeight="1" x14ac:dyDescent="0.25">
      <c r="A34" s="5" t="s">
        <v>81</v>
      </c>
      <c r="B34" s="6" t="s">
        <v>102</v>
      </c>
      <c r="C34" s="7" t="s">
        <v>99</v>
      </c>
      <c r="D34" s="8">
        <v>98</v>
      </c>
      <c r="E34" s="8">
        <v>0</v>
      </c>
      <c r="F34" s="8">
        <f t="shared" si="1"/>
        <v>98</v>
      </c>
      <c r="G34" s="9" t="s">
        <v>107</v>
      </c>
      <c r="H34" s="10">
        <v>35</v>
      </c>
      <c r="I34" s="11">
        <v>0.11</v>
      </c>
      <c r="J34" s="11">
        <v>0</v>
      </c>
      <c r="K34" s="12" t="s">
        <v>111</v>
      </c>
      <c r="L34" s="13">
        <v>4063.81</v>
      </c>
      <c r="M34" s="14" t="s">
        <v>14</v>
      </c>
      <c r="N34" s="39"/>
      <c r="O34" s="13">
        <f t="shared" si="0"/>
        <v>0</v>
      </c>
    </row>
    <row r="35" spans="1:15" ht="19.5" customHeight="1" x14ac:dyDescent="0.25">
      <c r="A35" s="5" t="s">
        <v>68</v>
      </c>
      <c r="B35" s="6" t="s">
        <v>103</v>
      </c>
      <c r="C35" s="7" t="s">
        <v>99</v>
      </c>
      <c r="D35" s="8">
        <v>22</v>
      </c>
      <c r="E35" s="8">
        <v>17</v>
      </c>
      <c r="F35" s="8">
        <f t="shared" si="1"/>
        <v>39</v>
      </c>
      <c r="G35" s="9" t="s">
        <v>107</v>
      </c>
      <c r="H35" s="10">
        <v>30</v>
      </c>
      <c r="I35" s="11">
        <v>0.25</v>
      </c>
      <c r="J35" s="11">
        <v>0.12</v>
      </c>
      <c r="K35" s="12" t="s">
        <v>112</v>
      </c>
      <c r="L35" s="13">
        <v>1348.96</v>
      </c>
      <c r="M35" s="14" t="s">
        <v>14</v>
      </c>
      <c r="N35" s="39"/>
      <c r="O35" s="13">
        <f t="shared" si="0"/>
        <v>0</v>
      </c>
    </row>
    <row r="36" spans="1:15" ht="19.5" customHeight="1" x14ac:dyDescent="0.25">
      <c r="A36" s="5" t="s">
        <v>68</v>
      </c>
      <c r="B36" s="6" t="s">
        <v>104</v>
      </c>
      <c r="C36" s="7" t="s">
        <v>99</v>
      </c>
      <c r="D36" s="8">
        <v>310</v>
      </c>
      <c r="E36" s="8">
        <v>33</v>
      </c>
      <c r="F36" s="8">
        <f t="shared" si="1"/>
        <v>343</v>
      </c>
      <c r="G36" s="9" t="s">
        <v>107</v>
      </c>
      <c r="H36" s="10">
        <v>40</v>
      </c>
      <c r="I36" s="11">
        <v>0.24</v>
      </c>
      <c r="J36" s="11">
        <v>0.19</v>
      </c>
      <c r="K36" s="12" t="s">
        <v>113</v>
      </c>
      <c r="L36" s="13">
        <v>13557.81</v>
      </c>
      <c r="M36" s="14" t="s">
        <v>14</v>
      </c>
      <c r="N36" s="39"/>
      <c r="O36" s="13">
        <f t="shared" si="0"/>
        <v>0</v>
      </c>
    </row>
    <row r="37" spans="1:15" ht="19.5" customHeight="1" x14ac:dyDescent="0.25">
      <c r="A37" s="5" t="s">
        <v>68</v>
      </c>
      <c r="B37" s="6" t="s">
        <v>105</v>
      </c>
      <c r="C37" s="7" t="s">
        <v>99</v>
      </c>
      <c r="D37" s="8">
        <v>14</v>
      </c>
      <c r="E37" s="8">
        <v>0</v>
      </c>
      <c r="F37" s="8">
        <f t="shared" si="1"/>
        <v>14</v>
      </c>
      <c r="G37" s="9" t="s">
        <v>107</v>
      </c>
      <c r="H37" s="10">
        <v>40</v>
      </c>
      <c r="I37" s="11">
        <v>0.22</v>
      </c>
      <c r="J37" s="11">
        <v>0</v>
      </c>
      <c r="K37" s="12" t="s">
        <v>114</v>
      </c>
      <c r="L37" s="13">
        <v>417.12</v>
      </c>
      <c r="M37" s="14" t="s">
        <v>14</v>
      </c>
      <c r="N37" s="39"/>
      <c r="O37" s="13">
        <f t="shared" si="0"/>
        <v>0</v>
      </c>
    </row>
    <row r="38" spans="1:15" ht="19.5" customHeight="1" x14ac:dyDescent="0.25">
      <c r="A38" s="5" t="s">
        <v>68</v>
      </c>
      <c r="B38" s="6" t="s">
        <v>106</v>
      </c>
      <c r="C38" s="7" t="s">
        <v>99</v>
      </c>
      <c r="D38" s="8">
        <v>186</v>
      </c>
      <c r="E38" s="8">
        <v>0</v>
      </c>
      <c r="F38" s="8">
        <f t="shared" si="1"/>
        <v>186</v>
      </c>
      <c r="G38" s="9" t="s">
        <v>107</v>
      </c>
      <c r="H38" s="10">
        <v>45</v>
      </c>
      <c r="I38" s="11">
        <v>0.31</v>
      </c>
      <c r="J38" s="11">
        <v>0</v>
      </c>
      <c r="K38" s="12" t="s">
        <v>115</v>
      </c>
      <c r="L38" s="13">
        <v>5127.97</v>
      </c>
      <c r="M38" s="14" t="s">
        <v>14</v>
      </c>
      <c r="N38" s="39"/>
      <c r="O38" s="13">
        <f t="shared" si="0"/>
        <v>0</v>
      </c>
    </row>
    <row r="39" spans="1:15" ht="19.5" customHeight="1" x14ac:dyDescent="0.25">
      <c r="A39" s="5" t="s">
        <v>57</v>
      </c>
      <c r="B39" s="6" t="s">
        <v>116</v>
      </c>
      <c r="C39" s="7" t="s">
        <v>99</v>
      </c>
      <c r="D39" s="8">
        <v>98</v>
      </c>
      <c r="E39" s="8">
        <v>146</v>
      </c>
      <c r="F39" s="8">
        <f t="shared" si="1"/>
        <v>244</v>
      </c>
      <c r="G39" s="9" t="s">
        <v>107</v>
      </c>
      <c r="H39" s="10">
        <v>65</v>
      </c>
      <c r="I39" s="11">
        <v>0.21</v>
      </c>
      <c r="J39" s="11">
        <v>0.22</v>
      </c>
      <c r="K39" s="12" t="s">
        <v>123</v>
      </c>
      <c r="L39" s="13">
        <v>8567.86</v>
      </c>
      <c r="M39" s="14" t="s">
        <v>14</v>
      </c>
      <c r="N39" s="39"/>
      <c r="O39" s="13">
        <f t="shared" si="0"/>
        <v>0</v>
      </c>
    </row>
    <row r="40" spans="1:15" ht="19.5" customHeight="1" x14ac:dyDescent="0.25">
      <c r="A40" s="5" t="s">
        <v>57</v>
      </c>
      <c r="B40" s="6" t="s">
        <v>117</v>
      </c>
      <c r="C40" s="7" t="s">
        <v>99</v>
      </c>
      <c r="D40" s="8">
        <v>165</v>
      </c>
      <c r="E40" s="8">
        <v>5</v>
      </c>
      <c r="F40" s="8">
        <f t="shared" si="1"/>
        <v>170</v>
      </c>
      <c r="G40" s="9" t="s">
        <v>107</v>
      </c>
      <c r="H40" s="10">
        <v>45</v>
      </c>
      <c r="I40" s="11">
        <v>0.09</v>
      </c>
      <c r="J40" s="11">
        <v>7.0000000000000007E-2</v>
      </c>
      <c r="K40" s="12" t="s">
        <v>124</v>
      </c>
      <c r="L40" s="13">
        <v>10520.65</v>
      </c>
      <c r="M40" s="14" t="s">
        <v>14</v>
      </c>
      <c r="N40" s="39"/>
      <c r="O40" s="13">
        <f t="shared" si="0"/>
        <v>0</v>
      </c>
    </row>
    <row r="41" spans="1:15" ht="19.5" customHeight="1" x14ac:dyDescent="0.25">
      <c r="A41" s="5" t="s">
        <v>57</v>
      </c>
      <c r="B41" s="6" t="s">
        <v>118</v>
      </c>
      <c r="C41" s="7" t="s">
        <v>99</v>
      </c>
      <c r="D41" s="8">
        <v>535</v>
      </c>
      <c r="E41" s="8">
        <v>81</v>
      </c>
      <c r="F41" s="8">
        <f t="shared" si="1"/>
        <v>616</v>
      </c>
      <c r="G41" s="9" t="s">
        <v>107</v>
      </c>
      <c r="H41" s="10">
        <v>50</v>
      </c>
      <c r="I41" s="11">
        <v>0.19</v>
      </c>
      <c r="J41" s="11">
        <v>0.22</v>
      </c>
      <c r="K41" s="12" t="s">
        <v>125</v>
      </c>
      <c r="L41" s="13">
        <v>21620.27</v>
      </c>
      <c r="M41" s="14" t="s">
        <v>14</v>
      </c>
      <c r="N41" s="39"/>
      <c r="O41" s="13">
        <f t="shared" si="0"/>
        <v>0</v>
      </c>
    </row>
    <row r="42" spans="1:15" ht="19.5" customHeight="1" x14ac:dyDescent="0.25">
      <c r="A42" s="5" t="s">
        <v>51</v>
      </c>
      <c r="B42" s="6" t="s">
        <v>119</v>
      </c>
      <c r="C42" s="7" t="s">
        <v>99</v>
      </c>
      <c r="D42" s="8">
        <v>50</v>
      </c>
      <c r="E42" s="8">
        <v>0</v>
      </c>
      <c r="F42" s="8">
        <f t="shared" si="1"/>
        <v>50</v>
      </c>
      <c r="G42" s="9" t="s">
        <v>107</v>
      </c>
      <c r="H42" s="10">
        <v>50</v>
      </c>
      <c r="I42" s="11">
        <v>0.08</v>
      </c>
      <c r="J42" s="11">
        <v>0</v>
      </c>
      <c r="K42" s="12" t="s">
        <v>126</v>
      </c>
      <c r="L42" s="13">
        <v>3258.39</v>
      </c>
      <c r="M42" s="14" t="s">
        <v>14</v>
      </c>
      <c r="N42" s="39"/>
      <c r="O42" s="13">
        <f t="shared" si="0"/>
        <v>0</v>
      </c>
    </row>
    <row r="43" spans="1:15" ht="19.5" customHeight="1" x14ac:dyDescent="0.25">
      <c r="A43" s="5" t="s">
        <v>51</v>
      </c>
      <c r="B43" s="6" t="s">
        <v>120</v>
      </c>
      <c r="C43" s="7" t="s">
        <v>99</v>
      </c>
      <c r="D43" s="8">
        <v>289</v>
      </c>
      <c r="E43" s="8">
        <v>41</v>
      </c>
      <c r="F43" s="8">
        <f t="shared" si="1"/>
        <v>330</v>
      </c>
      <c r="G43" s="9" t="s">
        <v>107</v>
      </c>
      <c r="H43" s="10">
        <v>50</v>
      </c>
      <c r="I43" s="11">
        <v>0.18</v>
      </c>
      <c r="J43" s="11">
        <v>0.09</v>
      </c>
      <c r="K43" s="12" t="s">
        <v>127</v>
      </c>
      <c r="L43" s="13">
        <v>14039.69</v>
      </c>
      <c r="M43" s="14" t="s">
        <v>14</v>
      </c>
      <c r="N43" s="39"/>
      <c r="O43" s="13">
        <f t="shared" si="0"/>
        <v>0</v>
      </c>
    </row>
    <row r="44" spans="1:15" ht="19.5" customHeight="1" thickBot="1" x14ac:dyDescent="0.3">
      <c r="A44" s="5" t="s">
        <v>57</v>
      </c>
      <c r="B44" s="6" t="s">
        <v>121</v>
      </c>
      <c r="C44" s="7" t="s">
        <v>122</v>
      </c>
      <c r="D44" s="8">
        <v>89</v>
      </c>
      <c r="E44" s="8">
        <v>160</v>
      </c>
      <c r="F44" s="8">
        <f t="shared" si="1"/>
        <v>249</v>
      </c>
      <c r="G44" s="9" t="s">
        <v>107</v>
      </c>
      <c r="H44" s="10">
        <v>55</v>
      </c>
      <c r="I44" s="11">
        <v>0.17</v>
      </c>
      <c r="J44" s="11">
        <v>0.15</v>
      </c>
      <c r="K44" s="12" t="s">
        <v>128</v>
      </c>
      <c r="L44" s="13">
        <v>20698.89</v>
      </c>
      <c r="M44" s="14" t="s">
        <v>14</v>
      </c>
      <c r="N44" s="39"/>
      <c r="O44" s="13">
        <f t="shared" si="0"/>
        <v>0</v>
      </c>
    </row>
    <row r="45" spans="1:15" ht="18.75" customHeight="1" thickBot="1" x14ac:dyDescent="0.3">
      <c r="A45" s="15"/>
      <c r="B45" s="16"/>
      <c r="C45" s="16"/>
      <c r="D45" s="16"/>
      <c r="E45" s="16"/>
      <c r="F45" s="38">
        <f>SUM(F12:F44)</f>
        <v>4095</v>
      </c>
      <c r="G45" s="16"/>
      <c r="H45" s="16"/>
      <c r="I45" s="16"/>
      <c r="J45" s="58" t="s">
        <v>15</v>
      </c>
      <c r="K45" s="58"/>
      <c r="L45" s="17">
        <f>SUM(L12:L44)</f>
        <v>183519.53999999998</v>
      </c>
      <c r="M45" s="18"/>
      <c r="N45" s="19" t="s">
        <v>16</v>
      </c>
      <c r="O45" s="17">
        <f>SUM(O12:O44)</f>
        <v>0</v>
      </c>
    </row>
    <row r="46" spans="1:15" ht="20.25" customHeight="1" thickBot="1" x14ac:dyDescent="0.3">
      <c r="A46" s="59" t="s">
        <v>17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17">
        <f>O47-O45</f>
        <v>0</v>
      </c>
    </row>
    <row r="47" spans="1:15" ht="21" customHeight="1" thickBot="1" x14ac:dyDescent="0.3">
      <c r="A47" s="59" t="s">
        <v>18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17">
        <f>IF(C50="N",O45,(O45*1.2))</f>
        <v>0</v>
      </c>
    </row>
    <row r="48" spans="1:15" x14ac:dyDescent="0.25">
      <c r="A48" s="60" t="s">
        <v>19</v>
      </c>
      <c r="B48" s="60"/>
      <c r="C48" s="6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</row>
    <row r="49" spans="1:15" x14ac:dyDescent="0.25">
      <c r="A49" s="43" t="s">
        <v>34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</row>
    <row r="50" spans="1:15" ht="25.5" customHeight="1" thickBot="1" x14ac:dyDescent="0.3">
      <c r="A50" s="21" t="s">
        <v>33</v>
      </c>
      <c r="B50" s="22"/>
      <c r="C50" s="37"/>
      <c r="D50" s="22"/>
      <c r="E50" s="22"/>
      <c r="F50" s="21"/>
      <c r="G50" s="22"/>
      <c r="H50" s="22"/>
      <c r="I50" s="22"/>
      <c r="J50" s="23"/>
      <c r="K50" s="23"/>
      <c r="L50" s="23"/>
      <c r="M50" s="23"/>
      <c r="N50" s="23"/>
      <c r="O50" s="23"/>
    </row>
    <row r="51" spans="1:15" ht="21.75" customHeight="1" x14ac:dyDescent="0.25">
      <c r="A51" s="46" t="s">
        <v>20</v>
      </c>
      <c r="B51" s="46"/>
      <c r="C51" s="46"/>
      <c r="D51" s="46"/>
      <c r="E51" s="47" t="s">
        <v>21</v>
      </c>
      <c r="F51" s="24" t="s">
        <v>22</v>
      </c>
      <c r="G51" s="48"/>
      <c r="H51" s="48"/>
      <c r="I51" s="48"/>
      <c r="J51" s="48"/>
      <c r="K51" s="48"/>
      <c r="L51" s="48"/>
      <c r="M51" s="48"/>
      <c r="N51" s="48"/>
      <c r="O51" s="48"/>
    </row>
    <row r="52" spans="1:15" ht="21.75" customHeight="1" thickBot="1" x14ac:dyDescent="0.3">
      <c r="A52" s="49"/>
      <c r="B52" s="49"/>
      <c r="C52" s="49"/>
      <c r="D52" s="49"/>
      <c r="E52" s="47"/>
      <c r="F52" s="24" t="s">
        <v>23</v>
      </c>
      <c r="G52" s="48"/>
      <c r="H52" s="48"/>
      <c r="I52" s="48"/>
      <c r="J52" s="48"/>
      <c r="K52" s="48"/>
      <c r="L52" s="48"/>
      <c r="M52" s="48"/>
      <c r="N52" s="48"/>
      <c r="O52" s="48"/>
    </row>
    <row r="53" spans="1:15" ht="21.75" customHeight="1" thickBot="1" x14ac:dyDescent="0.3">
      <c r="A53" s="49"/>
      <c r="B53" s="49"/>
      <c r="C53" s="49"/>
      <c r="D53" s="49"/>
      <c r="E53" s="47"/>
      <c r="F53" s="24" t="s">
        <v>24</v>
      </c>
      <c r="G53" s="48"/>
      <c r="H53" s="48"/>
      <c r="I53" s="48"/>
      <c r="J53" s="48"/>
      <c r="K53" s="48"/>
      <c r="L53" s="48"/>
      <c r="M53" s="48"/>
      <c r="N53" s="48"/>
      <c r="O53" s="48"/>
    </row>
    <row r="54" spans="1:15" ht="21.75" customHeight="1" thickBot="1" x14ac:dyDescent="0.3">
      <c r="A54" s="49"/>
      <c r="B54" s="49"/>
      <c r="C54" s="49"/>
      <c r="D54" s="49"/>
      <c r="E54" s="47"/>
      <c r="F54" s="24" t="s">
        <v>25</v>
      </c>
      <c r="G54" s="48"/>
      <c r="H54" s="48"/>
      <c r="I54" s="48"/>
      <c r="J54" s="48"/>
      <c r="K54" s="48"/>
      <c r="L54" s="48"/>
      <c r="M54" s="48"/>
      <c r="N54" s="48"/>
      <c r="O54" s="48"/>
    </row>
    <row r="55" spans="1:15" ht="21.75" customHeight="1" thickBot="1" x14ac:dyDescent="0.3">
      <c r="A55" s="49"/>
      <c r="B55" s="49"/>
      <c r="C55" s="49"/>
      <c r="D55" s="49"/>
      <c r="E55" s="47"/>
      <c r="F55" s="50" t="s">
        <v>26</v>
      </c>
      <c r="G55" s="50"/>
      <c r="H55" s="51"/>
      <c r="I55" s="51"/>
      <c r="J55" s="51"/>
      <c r="K55" s="51"/>
      <c r="L55" s="51"/>
      <c r="M55" s="51"/>
      <c r="N55" s="51"/>
      <c r="O55" s="51"/>
    </row>
    <row r="56" spans="1:15" ht="12.75" customHeight="1" thickBot="1" x14ac:dyDescent="0.3">
      <c r="A56" s="49"/>
      <c r="B56" s="49"/>
      <c r="C56" s="49"/>
      <c r="D56" s="49"/>
    </row>
    <row r="57" spans="1:15" ht="12.75" customHeight="1" thickBot="1" x14ac:dyDescent="0.3">
      <c r="A57" s="49"/>
      <c r="B57" s="49"/>
      <c r="C57" s="49"/>
      <c r="D57" s="49"/>
      <c r="K57" s="52"/>
      <c r="L57" s="52"/>
      <c r="M57" s="52"/>
      <c r="N57" s="52"/>
      <c r="O57" s="52"/>
    </row>
    <row r="58" spans="1:15" ht="24" customHeight="1" thickBot="1" x14ac:dyDescent="0.3">
      <c r="A58" s="49"/>
      <c r="B58" s="49"/>
      <c r="C58" s="49"/>
      <c r="D58" s="49"/>
      <c r="E58" s="23"/>
      <c r="I58" s="1" t="s">
        <v>32</v>
      </c>
      <c r="K58" s="52"/>
      <c r="L58" s="52"/>
      <c r="M58" s="52"/>
      <c r="N58" s="52"/>
      <c r="O58" s="52"/>
    </row>
    <row r="59" spans="1:15" ht="12.75" customHeight="1" x14ac:dyDescent="0.25">
      <c r="E59" s="23"/>
    </row>
    <row r="60" spans="1:15" ht="12.75" customHeight="1" x14ac:dyDescent="0.25"/>
  </sheetData>
  <sheetProtection algorithmName="SHA-512" hashValue="njJRUzACj51HyJIV4XSe3D5CPlhBdlzP4FBKlb7WGjttOeMkZqtPf1fUiZo0LX2q6D+G0WbEHXmryKFs4E/0fA==" saltValue="R4hD9v0NUjOHfgQXSHV4mA==" spinCount="100000" sheet="1" objects="1" scenarios="1"/>
  <protectedRanges>
    <protectedRange sqref="F51:O58" name="Rozsah3"/>
    <protectedRange sqref="C50" name="Rozsah2"/>
    <protectedRange sqref="N12:N44" name="Rozsah1"/>
  </protectedRanges>
  <mergeCells count="37">
    <mergeCell ref="J45:K45"/>
    <mergeCell ref="A46:N46"/>
    <mergeCell ref="A47:N47"/>
    <mergeCell ref="A48:C48"/>
    <mergeCell ref="A1:K1"/>
    <mergeCell ref="B7:E7"/>
    <mergeCell ref="A9:A11"/>
    <mergeCell ref="B9:B11"/>
    <mergeCell ref="D9:F9"/>
    <mergeCell ref="G9:G11"/>
    <mergeCell ref="H9:H11"/>
    <mergeCell ref="I9:J9"/>
    <mergeCell ref="A2:L2"/>
    <mergeCell ref="N9:N11"/>
    <mergeCell ref="M1:O1"/>
    <mergeCell ref="M2:O2"/>
    <mergeCell ref="D10:D11"/>
    <mergeCell ref="E10:E11"/>
    <mergeCell ref="F10:F11"/>
    <mergeCell ref="I10:I11"/>
    <mergeCell ref="J10:J11"/>
    <mergeCell ref="A49:O49"/>
    <mergeCell ref="K9:K11"/>
    <mergeCell ref="L9:L11"/>
    <mergeCell ref="M9:M11"/>
    <mergeCell ref="A51:D51"/>
    <mergeCell ref="E51:E55"/>
    <mergeCell ref="G51:O51"/>
    <mergeCell ref="A52:D58"/>
    <mergeCell ref="G52:O52"/>
    <mergeCell ref="G53:O53"/>
    <mergeCell ref="G54:O54"/>
    <mergeCell ref="F55:G55"/>
    <mergeCell ref="H55:O55"/>
    <mergeCell ref="K57:O58"/>
    <mergeCell ref="O9:O11"/>
    <mergeCell ref="C10:C11"/>
  </mergeCells>
  <dataValidations count="1">
    <dataValidation type="custom" allowBlank="1" showErrorMessage="1" errorTitle="Chyba!" error="Môžete zadať maximálne 2 desatinné miesta" sqref="N65569:N65580 JJ65569:JJ65580 TF65569:TF65580 ADB65569:ADB65580 AMX65569:AMX65580 AWT65569:AWT65580 BGP65569:BGP65580 BQL65569:BQL65580 CAH65569:CAH65580 CKD65569:CKD65580 CTZ65569:CTZ65580 DDV65569:DDV65580 DNR65569:DNR65580 DXN65569:DXN65580 EHJ65569:EHJ65580 ERF65569:ERF65580 FBB65569:FBB65580 FKX65569:FKX65580 FUT65569:FUT65580 GEP65569:GEP65580 GOL65569:GOL65580 GYH65569:GYH65580 HID65569:HID65580 HRZ65569:HRZ65580 IBV65569:IBV65580 ILR65569:ILR65580 IVN65569:IVN65580 JFJ65569:JFJ65580 JPF65569:JPF65580 JZB65569:JZB65580 KIX65569:KIX65580 KST65569:KST65580 LCP65569:LCP65580 LML65569:LML65580 LWH65569:LWH65580 MGD65569:MGD65580 MPZ65569:MPZ65580 MZV65569:MZV65580 NJR65569:NJR65580 NTN65569:NTN65580 ODJ65569:ODJ65580 ONF65569:ONF65580 OXB65569:OXB65580 PGX65569:PGX65580 PQT65569:PQT65580 QAP65569:QAP65580 QKL65569:QKL65580 QUH65569:QUH65580 RED65569:RED65580 RNZ65569:RNZ65580 RXV65569:RXV65580 SHR65569:SHR65580 SRN65569:SRN65580 TBJ65569:TBJ65580 TLF65569:TLF65580 TVB65569:TVB65580 UEX65569:UEX65580 UOT65569:UOT65580 UYP65569:UYP65580 VIL65569:VIL65580 VSH65569:VSH65580 WCD65569:WCD65580 WLZ65569:WLZ65580 WVV65569:WVV65580 N131105:N131116 JJ131105:JJ131116 TF131105:TF131116 ADB131105:ADB131116 AMX131105:AMX131116 AWT131105:AWT131116 BGP131105:BGP131116 BQL131105:BQL131116 CAH131105:CAH131116 CKD131105:CKD131116 CTZ131105:CTZ131116 DDV131105:DDV131116 DNR131105:DNR131116 DXN131105:DXN131116 EHJ131105:EHJ131116 ERF131105:ERF131116 FBB131105:FBB131116 FKX131105:FKX131116 FUT131105:FUT131116 GEP131105:GEP131116 GOL131105:GOL131116 GYH131105:GYH131116 HID131105:HID131116 HRZ131105:HRZ131116 IBV131105:IBV131116 ILR131105:ILR131116 IVN131105:IVN131116 JFJ131105:JFJ131116 JPF131105:JPF131116 JZB131105:JZB131116 KIX131105:KIX131116 KST131105:KST131116 LCP131105:LCP131116 LML131105:LML131116 LWH131105:LWH131116 MGD131105:MGD131116 MPZ131105:MPZ131116 MZV131105:MZV131116 NJR131105:NJR131116 NTN131105:NTN131116 ODJ131105:ODJ131116 ONF131105:ONF131116 OXB131105:OXB131116 PGX131105:PGX131116 PQT131105:PQT131116 QAP131105:QAP131116 QKL131105:QKL131116 QUH131105:QUH131116 RED131105:RED131116 RNZ131105:RNZ131116 RXV131105:RXV131116 SHR131105:SHR131116 SRN131105:SRN131116 TBJ131105:TBJ131116 TLF131105:TLF131116 TVB131105:TVB131116 UEX131105:UEX131116 UOT131105:UOT131116 UYP131105:UYP131116 VIL131105:VIL131116 VSH131105:VSH131116 WCD131105:WCD131116 WLZ131105:WLZ131116 WVV131105:WVV131116 N196641:N196652 JJ196641:JJ196652 TF196641:TF196652 ADB196641:ADB196652 AMX196641:AMX196652 AWT196641:AWT196652 BGP196641:BGP196652 BQL196641:BQL196652 CAH196641:CAH196652 CKD196641:CKD196652 CTZ196641:CTZ196652 DDV196641:DDV196652 DNR196641:DNR196652 DXN196641:DXN196652 EHJ196641:EHJ196652 ERF196641:ERF196652 FBB196641:FBB196652 FKX196641:FKX196652 FUT196641:FUT196652 GEP196641:GEP196652 GOL196641:GOL196652 GYH196641:GYH196652 HID196641:HID196652 HRZ196641:HRZ196652 IBV196641:IBV196652 ILR196641:ILR196652 IVN196641:IVN196652 JFJ196641:JFJ196652 JPF196641:JPF196652 JZB196641:JZB196652 KIX196641:KIX196652 KST196641:KST196652 LCP196641:LCP196652 LML196641:LML196652 LWH196641:LWH196652 MGD196641:MGD196652 MPZ196641:MPZ196652 MZV196641:MZV196652 NJR196641:NJR196652 NTN196641:NTN196652 ODJ196641:ODJ196652 ONF196641:ONF196652 OXB196641:OXB196652 PGX196641:PGX196652 PQT196641:PQT196652 QAP196641:QAP196652 QKL196641:QKL196652 QUH196641:QUH196652 RED196641:RED196652 RNZ196641:RNZ196652 RXV196641:RXV196652 SHR196641:SHR196652 SRN196641:SRN196652 TBJ196641:TBJ196652 TLF196641:TLF196652 TVB196641:TVB196652 UEX196641:UEX196652 UOT196641:UOT196652 UYP196641:UYP196652 VIL196641:VIL196652 VSH196641:VSH196652 WCD196641:WCD196652 WLZ196641:WLZ196652 WVV196641:WVV196652 N262177:N262188 JJ262177:JJ262188 TF262177:TF262188 ADB262177:ADB262188 AMX262177:AMX262188 AWT262177:AWT262188 BGP262177:BGP262188 BQL262177:BQL262188 CAH262177:CAH262188 CKD262177:CKD262188 CTZ262177:CTZ262188 DDV262177:DDV262188 DNR262177:DNR262188 DXN262177:DXN262188 EHJ262177:EHJ262188 ERF262177:ERF262188 FBB262177:FBB262188 FKX262177:FKX262188 FUT262177:FUT262188 GEP262177:GEP262188 GOL262177:GOL262188 GYH262177:GYH262188 HID262177:HID262188 HRZ262177:HRZ262188 IBV262177:IBV262188 ILR262177:ILR262188 IVN262177:IVN262188 JFJ262177:JFJ262188 JPF262177:JPF262188 JZB262177:JZB262188 KIX262177:KIX262188 KST262177:KST262188 LCP262177:LCP262188 LML262177:LML262188 LWH262177:LWH262188 MGD262177:MGD262188 MPZ262177:MPZ262188 MZV262177:MZV262188 NJR262177:NJR262188 NTN262177:NTN262188 ODJ262177:ODJ262188 ONF262177:ONF262188 OXB262177:OXB262188 PGX262177:PGX262188 PQT262177:PQT262188 QAP262177:QAP262188 QKL262177:QKL262188 QUH262177:QUH262188 RED262177:RED262188 RNZ262177:RNZ262188 RXV262177:RXV262188 SHR262177:SHR262188 SRN262177:SRN262188 TBJ262177:TBJ262188 TLF262177:TLF262188 TVB262177:TVB262188 UEX262177:UEX262188 UOT262177:UOT262188 UYP262177:UYP262188 VIL262177:VIL262188 VSH262177:VSH262188 WCD262177:WCD262188 WLZ262177:WLZ262188 WVV262177:WVV262188 N327713:N327724 JJ327713:JJ327724 TF327713:TF327724 ADB327713:ADB327724 AMX327713:AMX327724 AWT327713:AWT327724 BGP327713:BGP327724 BQL327713:BQL327724 CAH327713:CAH327724 CKD327713:CKD327724 CTZ327713:CTZ327724 DDV327713:DDV327724 DNR327713:DNR327724 DXN327713:DXN327724 EHJ327713:EHJ327724 ERF327713:ERF327724 FBB327713:FBB327724 FKX327713:FKX327724 FUT327713:FUT327724 GEP327713:GEP327724 GOL327713:GOL327724 GYH327713:GYH327724 HID327713:HID327724 HRZ327713:HRZ327724 IBV327713:IBV327724 ILR327713:ILR327724 IVN327713:IVN327724 JFJ327713:JFJ327724 JPF327713:JPF327724 JZB327713:JZB327724 KIX327713:KIX327724 KST327713:KST327724 LCP327713:LCP327724 LML327713:LML327724 LWH327713:LWH327724 MGD327713:MGD327724 MPZ327713:MPZ327724 MZV327713:MZV327724 NJR327713:NJR327724 NTN327713:NTN327724 ODJ327713:ODJ327724 ONF327713:ONF327724 OXB327713:OXB327724 PGX327713:PGX327724 PQT327713:PQT327724 QAP327713:QAP327724 QKL327713:QKL327724 QUH327713:QUH327724 RED327713:RED327724 RNZ327713:RNZ327724 RXV327713:RXV327724 SHR327713:SHR327724 SRN327713:SRN327724 TBJ327713:TBJ327724 TLF327713:TLF327724 TVB327713:TVB327724 UEX327713:UEX327724 UOT327713:UOT327724 UYP327713:UYP327724 VIL327713:VIL327724 VSH327713:VSH327724 WCD327713:WCD327724 WLZ327713:WLZ327724 WVV327713:WVV327724 N393249:N393260 JJ393249:JJ393260 TF393249:TF393260 ADB393249:ADB393260 AMX393249:AMX393260 AWT393249:AWT393260 BGP393249:BGP393260 BQL393249:BQL393260 CAH393249:CAH393260 CKD393249:CKD393260 CTZ393249:CTZ393260 DDV393249:DDV393260 DNR393249:DNR393260 DXN393249:DXN393260 EHJ393249:EHJ393260 ERF393249:ERF393260 FBB393249:FBB393260 FKX393249:FKX393260 FUT393249:FUT393260 GEP393249:GEP393260 GOL393249:GOL393260 GYH393249:GYH393260 HID393249:HID393260 HRZ393249:HRZ393260 IBV393249:IBV393260 ILR393249:ILR393260 IVN393249:IVN393260 JFJ393249:JFJ393260 JPF393249:JPF393260 JZB393249:JZB393260 KIX393249:KIX393260 KST393249:KST393260 LCP393249:LCP393260 LML393249:LML393260 LWH393249:LWH393260 MGD393249:MGD393260 MPZ393249:MPZ393260 MZV393249:MZV393260 NJR393249:NJR393260 NTN393249:NTN393260 ODJ393249:ODJ393260 ONF393249:ONF393260 OXB393249:OXB393260 PGX393249:PGX393260 PQT393249:PQT393260 QAP393249:QAP393260 QKL393249:QKL393260 QUH393249:QUH393260 RED393249:RED393260 RNZ393249:RNZ393260 RXV393249:RXV393260 SHR393249:SHR393260 SRN393249:SRN393260 TBJ393249:TBJ393260 TLF393249:TLF393260 TVB393249:TVB393260 UEX393249:UEX393260 UOT393249:UOT393260 UYP393249:UYP393260 VIL393249:VIL393260 VSH393249:VSH393260 WCD393249:WCD393260 WLZ393249:WLZ393260 WVV393249:WVV393260 N458785:N458796 JJ458785:JJ458796 TF458785:TF458796 ADB458785:ADB458796 AMX458785:AMX458796 AWT458785:AWT458796 BGP458785:BGP458796 BQL458785:BQL458796 CAH458785:CAH458796 CKD458785:CKD458796 CTZ458785:CTZ458796 DDV458785:DDV458796 DNR458785:DNR458796 DXN458785:DXN458796 EHJ458785:EHJ458796 ERF458785:ERF458796 FBB458785:FBB458796 FKX458785:FKX458796 FUT458785:FUT458796 GEP458785:GEP458796 GOL458785:GOL458796 GYH458785:GYH458796 HID458785:HID458796 HRZ458785:HRZ458796 IBV458785:IBV458796 ILR458785:ILR458796 IVN458785:IVN458796 JFJ458785:JFJ458796 JPF458785:JPF458796 JZB458785:JZB458796 KIX458785:KIX458796 KST458785:KST458796 LCP458785:LCP458796 LML458785:LML458796 LWH458785:LWH458796 MGD458785:MGD458796 MPZ458785:MPZ458796 MZV458785:MZV458796 NJR458785:NJR458796 NTN458785:NTN458796 ODJ458785:ODJ458796 ONF458785:ONF458796 OXB458785:OXB458796 PGX458785:PGX458796 PQT458785:PQT458796 QAP458785:QAP458796 QKL458785:QKL458796 QUH458785:QUH458796 RED458785:RED458796 RNZ458785:RNZ458796 RXV458785:RXV458796 SHR458785:SHR458796 SRN458785:SRN458796 TBJ458785:TBJ458796 TLF458785:TLF458796 TVB458785:TVB458796 UEX458785:UEX458796 UOT458785:UOT458796 UYP458785:UYP458796 VIL458785:VIL458796 VSH458785:VSH458796 WCD458785:WCD458796 WLZ458785:WLZ458796 WVV458785:WVV458796 N524321:N524332 JJ524321:JJ524332 TF524321:TF524332 ADB524321:ADB524332 AMX524321:AMX524332 AWT524321:AWT524332 BGP524321:BGP524332 BQL524321:BQL524332 CAH524321:CAH524332 CKD524321:CKD524332 CTZ524321:CTZ524332 DDV524321:DDV524332 DNR524321:DNR524332 DXN524321:DXN524332 EHJ524321:EHJ524332 ERF524321:ERF524332 FBB524321:FBB524332 FKX524321:FKX524332 FUT524321:FUT524332 GEP524321:GEP524332 GOL524321:GOL524332 GYH524321:GYH524332 HID524321:HID524332 HRZ524321:HRZ524332 IBV524321:IBV524332 ILR524321:ILR524332 IVN524321:IVN524332 JFJ524321:JFJ524332 JPF524321:JPF524332 JZB524321:JZB524332 KIX524321:KIX524332 KST524321:KST524332 LCP524321:LCP524332 LML524321:LML524332 LWH524321:LWH524332 MGD524321:MGD524332 MPZ524321:MPZ524332 MZV524321:MZV524332 NJR524321:NJR524332 NTN524321:NTN524332 ODJ524321:ODJ524332 ONF524321:ONF524332 OXB524321:OXB524332 PGX524321:PGX524332 PQT524321:PQT524332 QAP524321:QAP524332 QKL524321:QKL524332 QUH524321:QUH524332 RED524321:RED524332 RNZ524321:RNZ524332 RXV524321:RXV524332 SHR524321:SHR524332 SRN524321:SRN524332 TBJ524321:TBJ524332 TLF524321:TLF524332 TVB524321:TVB524332 UEX524321:UEX524332 UOT524321:UOT524332 UYP524321:UYP524332 VIL524321:VIL524332 VSH524321:VSH524332 WCD524321:WCD524332 WLZ524321:WLZ524332 WVV524321:WVV524332 N589857:N589868 JJ589857:JJ589868 TF589857:TF589868 ADB589857:ADB589868 AMX589857:AMX589868 AWT589857:AWT589868 BGP589857:BGP589868 BQL589857:BQL589868 CAH589857:CAH589868 CKD589857:CKD589868 CTZ589857:CTZ589868 DDV589857:DDV589868 DNR589857:DNR589868 DXN589857:DXN589868 EHJ589857:EHJ589868 ERF589857:ERF589868 FBB589857:FBB589868 FKX589857:FKX589868 FUT589857:FUT589868 GEP589857:GEP589868 GOL589857:GOL589868 GYH589857:GYH589868 HID589857:HID589868 HRZ589857:HRZ589868 IBV589857:IBV589868 ILR589857:ILR589868 IVN589857:IVN589868 JFJ589857:JFJ589868 JPF589857:JPF589868 JZB589857:JZB589868 KIX589857:KIX589868 KST589857:KST589868 LCP589857:LCP589868 LML589857:LML589868 LWH589857:LWH589868 MGD589857:MGD589868 MPZ589857:MPZ589868 MZV589857:MZV589868 NJR589857:NJR589868 NTN589857:NTN589868 ODJ589857:ODJ589868 ONF589857:ONF589868 OXB589857:OXB589868 PGX589857:PGX589868 PQT589857:PQT589868 QAP589857:QAP589868 QKL589857:QKL589868 QUH589857:QUH589868 RED589857:RED589868 RNZ589857:RNZ589868 RXV589857:RXV589868 SHR589857:SHR589868 SRN589857:SRN589868 TBJ589857:TBJ589868 TLF589857:TLF589868 TVB589857:TVB589868 UEX589857:UEX589868 UOT589857:UOT589868 UYP589857:UYP589868 VIL589857:VIL589868 VSH589857:VSH589868 WCD589857:WCD589868 WLZ589857:WLZ589868 WVV589857:WVV589868 N655393:N655404 JJ655393:JJ655404 TF655393:TF655404 ADB655393:ADB655404 AMX655393:AMX655404 AWT655393:AWT655404 BGP655393:BGP655404 BQL655393:BQL655404 CAH655393:CAH655404 CKD655393:CKD655404 CTZ655393:CTZ655404 DDV655393:DDV655404 DNR655393:DNR655404 DXN655393:DXN655404 EHJ655393:EHJ655404 ERF655393:ERF655404 FBB655393:FBB655404 FKX655393:FKX655404 FUT655393:FUT655404 GEP655393:GEP655404 GOL655393:GOL655404 GYH655393:GYH655404 HID655393:HID655404 HRZ655393:HRZ655404 IBV655393:IBV655404 ILR655393:ILR655404 IVN655393:IVN655404 JFJ655393:JFJ655404 JPF655393:JPF655404 JZB655393:JZB655404 KIX655393:KIX655404 KST655393:KST655404 LCP655393:LCP655404 LML655393:LML655404 LWH655393:LWH655404 MGD655393:MGD655404 MPZ655393:MPZ655404 MZV655393:MZV655404 NJR655393:NJR655404 NTN655393:NTN655404 ODJ655393:ODJ655404 ONF655393:ONF655404 OXB655393:OXB655404 PGX655393:PGX655404 PQT655393:PQT655404 QAP655393:QAP655404 QKL655393:QKL655404 QUH655393:QUH655404 RED655393:RED655404 RNZ655393:RNZ655404 RXV655393:RXV655404 SHR655393:SHR655404 SRN655393:SRN655404 TBJ655393:TBJ655404 TLF655393:TLF655404 TVB655393:TVB655404 UEX655393:UEX655404 UOT655393:UOT655404 UYP655393:UYP655404 VIL655393:VIL655404 VSH655393:VSH655404 WCD655393:WCD655404 WLZ655393:WLZ655404 WVV655393:WVV655404 N720929:N720940 JJ720929:JJ720940 TF720929:TF720940 ADB720929:ADB720940 AMX720929:AMX720940 AWT720929:AWT720940 BGP720929:BGP720940 BQL720929:BQL720940 CAH720929:CAH720940 CKD720929:CKD720940 CTZ720929:CTZ720940 DDV720929:DDV720940 DNR720929:DNR720940 DXN720929:DXN720940 EHJ720929:EHJ720940 ERF720929:ERF720940 FBB720929:FBB720940 FKX720929:FKX720940 FUT720929:FUT720940 GEP720929:GEP720940 GOL720929:GOL720940 GYH720929:GYH720940 HID720929:HID720940 HRZ720929:HRZ720940 IBV720929:IBV720940 ILR720929:ILR720940 IVN720929:IVN720940 JFJ720929:JFJ720940 JPF720929:JPF720940 JZB720929:JZB720940 KIX720929:KIX720940 KST720929:KST720940 LCP720929:LCP720940 LML720929:LML720940 LWH720929:LWH720940 MGD720929:MGD720940 MPZ720929:MPZ720940 MZV720929:MZV720940 NJR720929:NJR720940 NTN720929:NTN720940 ODJ720929:ODJ720940 ONF720929:ONF720940 OXB720929:OXB720940 PGX720929:PGX720940 PQT720929:PQT720940 QAP720929:QAP720940 QKL720929:QKL720940 QUH720929:QUH720940 RED720929:RED720940 RNZ720929:RNZ720940 RXV720929:RXV720940 SHR720929:SHR720940 SRN720929:SRN720940 TBJ720929:TBJ720940 TLF720929:TLF720940 TVB720929:TVB720940 UEX720929:UEX720940 UOT720929:UOT720940 UYP720929:UYP720940 VIL720929:VIL720940 VSH720929:VSH720940 WCD720929:WCD720940 WLZ720929:WLZ720940 WVV720929:WVV720940 N786465:N786476 JJ786465:JJ786476 TF786465:TF786476 ADB786465:ADB786476 AMX786465:AMX786476 AWT786465:AWT786476 BGP786465:BGP786476 BQL786465:BQL786476 CAH786465:CAH786476 CKD786465:CKD786476 CTZ786465:CTZ786476 DDV786465:DDV786476 DNR786465:DNR786476 DXN786465:DXN786476 EHJ786465:EHJ786476 ERF786465:ERF786476 FBB786465:FBB786476 FKX786465:FKX786476 FUT786465:FUT786476 GEP786465:GEP786476 GOL786465:GOL786476 GYH786465:GYH786476 HID786465:HID786476 HRZ786465:HRZ786476 IBV786465:IBV786476 ILR786465:ILR786476 IVN786465:IVN786476 JFJ786465:JFJ786476 JPF786465:JPF786476 JZB786465:JZB786476 KIX786465:KIX786476 KST786465:KST786476 LCP786465:LCP786476 LML786465:LML786476 LWH786465:LWH786476 MGD786465:MGD786476 MPZ786465:MPZ786476 MZV786465:MZV786476 NJR786465:NJR786476 NTN786465:NTN786476 ODJ786465:ODJ786476 ONF786465:ONF786476 OXB786465:OXB786476 PGX786465:PGX786476 PQT786465:PQT786476 QAP786465:QAP786476 QKL786465:QKL786476 QUH786465:QUH786476 RED786465:RED786476 RNZ786465:RNZ786476 RXV786465:RXV786476 SHR786465:SHR786476 SRN786465:SRN786476 TBJ786465:TBJ786476 TLF786465:TLF786476 TVB786465:TVB786476 UEX786465:UEX786476 UOT786465:UOT786476 UYP786465:UYP786476 VIL786465:VIL786476 VSH786465:VSH786476 WCD786465:WCD786476 WLZ786465:WLZ786476 WVV786465:WVV786476 N852001:N852012 JJ852001:JJ852012 TF852001:TF852012 ADB852001:ADB852012 AMX852001:AMX852012 AWT852001:AWT852012 BGP852001:BGP852012 BQL852001:BQL852012 CAH852001:CAH852012 CKD852001:CKD852012 CTZ852001:CTZ852012 DDV852001:DDV852012 DNR852001:DNR852012 DXN852001:DXN852012 EHJ852001:EHJ852012 ERF852001:ERF852012 FBB852001:FBB852012 FKX852001:FKX852012 FUT852001:FUT852012 GEP852001:GEP852012 GOL852001:GOL852012 GYH852001:GYH852012 HID852001:HID852012 HRZ852001:HRZ852012 IBV852001:IBV852012 ILR852001:ILR852012 IVN852001:IVN852012 JFJ852001:JFJ852012 JPF852001:JPF852012 JZB852001:JZB852012 KIX852001:KIX852012 KST852001:KST852012 LCP852001:LCP852012 LML852001:LML852012 LWH852001:LWH852012 MGD852001:MGD852012 MPZ852001:MPZ852012 MZV852001:MZV852012 NJR852001:NJR852012 NTN852001:NTN852012 ODJ852001:ODJ852012 ONF852001:ONF852012 OXB852001:OXB852012 PGX852001:PGX852012 PQT852001:PQT852012 QAP852001:QAP852012 QKL852001:QKL852012 QUH852001:QUH852012 RED852001:RED852012 RNZ852001:RNZ852012 RXV852001:RXV852012 SHR852001:SHR852012 SRN852001:SRN852012 TBJ852001:TBJ852012 TLF852001:TLF852012 TVB852001:TVB852012 UEX852001:UEX852012 UOT852001:UOT852012 UYP852001:UYP852012 VIL852001:VIL852012 VSH852001:VSH852012 WCD852001:WCD852012 WLZ852001:WLZ852012 WVV852001:WVV852012 N917537:N917548 JJ917537:JJ917548 TF917537:TF917548 ADB917537:ADB917548 AMX917537:AMX917548 AWT917537:AWT917548 BGP917537:BGP917548 BQL917537:BQL917548 CAH917537:CAH917548 CKD917537:CKD917548 CTZ917537:CTZ917548 DDV917537:DDV917548 DNR917537:DNR917548 DXN917537:DXN917548 EHJ917537:EHJ917548 ERF917537:ERF917548 FBB917537:FBB917548 FKX917537:FKX917548 FUT917537:FUT917548 GEP917537:GEP917548 GOL917537:GOL917548 GYH917537:GYH917548 HID917537:HID917548 HRZ917537:HRZ917548 IBV917537:IBV917548 ILR917537:ILR917548 IVN917537:IVN917548 JFJ917537:JFJ917548 JPF917537:JPF917548 JZB917537:JZB917548 KIX917537:KIX917548 KST917537:KST917548 LCP917537:LCP917548 LML917537:LML917548 LWH917537:LWH917548 MGD917537:MGD917548 MPZ917537:MPZ917548 MZV917537:MZV917548 NJR917537:NJR917548 NTN917537:NTN917548 ODJ917537:ODJ917548 ONF917537:ONF917548 OXB917537:OXB917548 PGX917537:PGX917548 PQT917537:PQT917548 QAP917537:QAP917548 QKL917537:QKL917548 QUH917537:QUH917548 RED917537:RED917548 RNZ917537:RNZ917548 RXV917537:RXV917548 SHR917537:SHR917548 SRN917537:SRN917548 TBJ917537:TBJ917548 TLF917537:TLF917548 TVB917537:TVB917548 UEX917537:UEX917548 UOT917537:UOT917548 UYP917537:UYP917548 VIL917537:VIL917548 VSH917537:VSH917548 WCD917537:WCD917548 WLZ917537:WLZ917548 WVV917537:WVV917548 N983073:N983084 JJ983073:JJ983084 TF983073:TF983084 ADB983073:ADB983084 AMX983073:AMX983084 AWT983073:AWT983084 BGP983073:BGP983084 BQL983073:BQL983084 CAH983073:CAH983084 CKD983073:CKD983084 CTZ983073:CTZ983084 DDV983073:DDV983084 DNR983073:DNR983084 DXN983073:DXN983084 EHJ983073:EHJ983084 ERF983073:ERF983084 FBB983073:FBB983084 FKX983073:FKX983084 FUT983073:FUT983084 GEP983073:GEP983084 GOL983073:GOL983084 GYH983073:GYH983084 HID983073:HID983084 HRZ983073:HRZ983084 IBV983073:IBV983084 ILR983073:ILR983084 IVN983073:IVN983084 JFJ983073:JFJ983084 JPF983073:JPF983084 JZB983073:JZB983084 KIX983073:KIX983084 KST983073:KST983084 LCP983073:LCP983084 LML983073:LML983084 LWH983073:LWH983084 MGD983073:MGD983084 MPZ983073:MPZ983084 MZV983073:MZV983084 NJR983073:NJR983084 NTN983073:NTN983084 ODJ983073:ODJ983084 ONF983073:ONF983084 OXB983073:OXB983084 PGX983073:PGX983084 PQT983073:PQT983084 QAP983073:QAP983084 QKL983073:QKL983084 QUH983073:QUH983084 RED983073:RED983084 RNZ983073:RNZ983084 RXV983073:RXV983084 SHR983073:SHR983084 SRN983073:SRN983084 TBJ983073:TBJ983084 TLF983073:TLF983084 TVB983073:TVB983084 UEX983073:UEX983084 UOT983073:UOT983084 UYP983073:UYP983084 VIL983073:VIL983084 VSH983073:VSH983084 WCD983073:WCD983084 WLZ983073:WLZ983084 WVV983073:WVV983084 WVV12:WVV44 WLZ12:WLZ44 WCD12:WCD44 VSH12:VSH44 VIL12:VIL44 UYP12:UYP44 UOT12:UOT44 UEX12:UEX44 TVB12:TVB44 TLF12:TLF44 TBJ12:TBJ44 SRN12:SRN44 SHR12:SHR44 RXV12:RXV44 RNZ12:RNZ44 RED12:RED44 QUH12:QUH44 QKL12:QKL44 QAP12:QAP44 PQT12:PQT44 PGX12:PGX44 OXB12:OXB44 ONF12:ONF44 ODJ12:ODJ44 NTN12:NTN44 NJR12:NJR44 MZV12:MZV44 MPZ12:MPZ44 MGD12:MGD44 LWH12:LWH44 LML12:LML44 LCP12:LCP44 KST12:KST44 KIX12:KIX44 JZB12:JZB44 JPF12:JPF44 JFJ12:JFJ44 IVN12:IVN44 ILR12:ILR44 IBV12:IBV44 HRZ12:HRZ44 HID12:HID44 GYH12:GYH44 GOL12:GOL44 GEP12:GEP44 FUT12:FUT44 FKX12:FKX44 FBB12:FBB44 ERF12:ERF44 EHJ12:EHJ44 DXN12:DXN44 DNR12:DNR44 DDV12:DDV44 CTZ12:CTZ44 CKD12:CKD44 CAH12:CAH44 BQL12:BQL44 BGP12:BGP44 AWT12:AWT44 AMX12:AMX44 ADB12:ADB44 TF12:TF44 JJ12:JJ44 N12:N44">
      <formula1>MOD(ROUND(N12*100,20),1)=0</formula1>
    </dataValidation>
  </dataValidations>
  <pageMargins left="0.31496062992125984" right="0.31496062992125984" top="0.35433070866141736" bottom="0.35433070866141736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2024-10-01T13:28:27Z</cp:lastPrinted>
  <dcterms:created xsi:type="dcterms:W3CDTF">2022-05-04T08:47:19Z</dcterms:created>
  <dcterms:modified xsi:type="dcterms:W3CDTF">2024-10-01T13:38:47Z</dcterms:modified>
</cp:coreProperties>
</file>