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3" i="1" l="1"/>
  <c r="P13" i="1" s="1"/>
  <c r="L13" i="1"/>
  <c r="L19" i="1" l="1"/>
  <c r="P12" i="1" l="1"/>
  <c r="P14" i="1"/>
  <c r="P17" i="1" l="1"/>
  <c r="P16" i="1"/>
  <c r="P15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<sst xmlns="http://schemas.openxmlformats.org/spreadsheetml/2006/main" count="79" uniqueCount="76">
  <si>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</si>
  <si>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</si>
  <si>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</si>
  <si>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</si>
  <si>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</si>
  <si>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</si>
  <si>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</si>
  <si>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</si>
  <si>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</si>
  <si>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</si>
  <si>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</si>
  <si>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</si>
  <si>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</si>
  <si>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</si>
  <si>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</si>
  <si>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</si>
  <si>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</si>
  <si>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</si>
  <si>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</si>
  <si>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</si>
  <si>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</si>
  <si>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</si>
  <si>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</si>
  <si>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</si>
  <si>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</si>
  <si>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</si>
  <si>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</si>
  <si>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</si>
  <si>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</si>
  <si>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</si>
  <si>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</si>
  <si>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</si>
  <si>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</si>
  <si>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</si>
  <si>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</si>
  <si>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</si>
  <si>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</si>
  <si>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</si>
  <si>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</si>
  <si>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</si>
  <si>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</si>
  <si>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</si>
  <si>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</si>
  <si>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</si>
  <si>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</si>
  <si>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</si>
  <si>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</si>
  <si>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</si>
  <si>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</si>
  <si>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</si>
  <si>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</si>
  <si>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</si>
  <si>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</si>
  <si>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</si>
  <si>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</si>
  <si>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</si>
  <si>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</si>
  <si>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</si>
  <si>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</si>
  <si>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</si>
  <si>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</si>
  <si>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</si>
  <si>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</si>
  <si>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</si>
  <si>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</si>
  <si>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</si>
  <si>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</si>
  <si>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</si>
  <si>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</si>
  <si>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</si>
  <si>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</si>
  <si>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</si>
  <si>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ES TDF (Turzovka)</t>
  </si>
  <si>
    <t>Lesnícke služby v ťažbovom procese - viacoperačné technológie na OZ SEVER, ES TDF  - časť "E"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</si>
  <si>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</si>
  <si>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Službu je potrebné vykonať v období do </t>
    </r>
    <r>
      <rPr>
        <b/>
        <sz val="11"/>
        <color theme="1"/>
        <rFont val="Calibri"/>
        <family val="2"/>
        <charset val="238"/>
        <scheme val="minor"/>
      </rPr>
      <t xml:space="preserve"> 15.11.2024</t>
    </r>
    <r>
      <rPr>
        <sz val="11"/>
        <color theme="1"/>
        <rFont val="Calibri"/>
        <family val="2"/>
        <charset val="238"/>
        <scheme val="minor"/>
      </rPr>
      <t xml:space="preserve">  Nástup na výkon 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ihneď po vysúťažení  (resp. podpísaní Zmluvy) a po dohode s Objednávateľom, potom priebežné plnenie po naakumulovaní hmoty na 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</si>
</sst>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H5" sqref="H5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0" t="s">
        <v>61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4" t="s">
        <v>74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65</v>
      </c>
      <c r="O2" s="13"/>
    </row>
    <row r="3" spans="1:16" ht="18" x14ac:dyDescent="0.25">
      <c r="A3" s="15" t="s">
        <v>0</v>
      </c>
      <c r="B3" s="11"/>
      <c r="C3" s="63" t="s">
        <v>73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104"/>
      <c r="F5" s="104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105" t="s">
        <v>70</v>
      </c>
      <c r="C6" s="105"/>
      <c r="D6" s="105"/>
      <c r="E6" s="105"/>
      <c r="F6" s="105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06"/>
      <c r="C7" s="106"/>
      <c r="D7" s="106"/>
      <c r="E7" s="106"/>
      <c r="F7" s="106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02" t="s">
        <v>63</v>
      </c>
      <c r="B8" s="103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25">
      <c r="A9" s="45" t="s">
        <v>66</v>
      </c>
      <c r="B9" s="107" t="s">
        <v>2</v>
      </c>
      <c r="C9" s="110" t="s">
        <v>52</v>
      </c>
      <c r="D9" s="110"/>
      <c r="E9" s="91" t="s">
        <v>3</v>
      </c>
      <c r="F9" s="91"/>
      <c r="G9" s="91"/>
      <c r="H9" s="91" t="s">
        <v>4</v>
      </c>
      <c r="I9" s="91" t="s">
        <v>5</v>
      </c>
      <c r="J9" s="91" t="s">
        <v>6</v>
      </c>
      <c r="K9" s="91" t="s">
        <v>68</v>
      </c>
      <c r="L9" s="91" t="s">
        <v>69</v>
      </c>
      <c r="M9" s="91" t="s">
        <v>58</v>
      </c>
      <c r="N9" s="94" t="s">
        <v>56</v>
      </c>
      <c r="O9" s="97" t="s">
        <v>57</v>
      </c>
    </row>
    <row r="10" spans="1:16" ht="21.75" customHeight="1" x14ac:dyDescent="0.25">
      <c r="A10" s="46"/>
      <c r="B10" s="108"/>
      <c r="C10" s="92" t="s">
        <v>64</v>
      </c>
      <c r="D10" s="92"/>
      <c r="E10" s="92" t="s">
        <v>8</v>
      </c>
      <c r="F10" s="92" t="s">
        <v>9</v>
      </c>
      <c r="G10" s="92" t="s">
        <v>10</v>
      </c>
      <c r="H10" s="92"/>
      <c r="I10" s="92"/>
      <c r="J10" s="92"/>
      <c r="K10" s="92"/>
      <c r="L10" s="92"/>
      <c r="M10" s="92"/>
      <c r="N10" s="95"/>
      <c r="O10" s="98"/>
    </row>
    <row r="11" spans="1:16" ht="50.25" customHeight="1" thickBot="1" x14ac:dyDescent="0.3">
      <c r="A11" s="60"/>
      <c r="B11" s="109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6"/>
      <c r="O11" s="99"/>
    </row>
    <row r="12" spans="1:16" ht="33.75" customHeight="1" x14ac:dyDescent="0.25">
      <c r="A12" s="54" t="s">
        <v>72</v>
      </c>
      <c r="B12" s="55"/>
      <c r="C12" s="101" t="s">
        <v>67</v>
      </c>
      <c r="D12" s="101"/>
      <c r="E12" s="62">
        <v>3000</v>
      </c>
      <c r="F12" s="23"/>
      <c r="G12" s="62">
        <v>3000</v>
      </c>
      <c r="H12" s="23"/>
      <c r="I12" s="23"/>
      <c r="J12" s="23">
        <v>0.49</v>
      </c>
      <c r="K12" s="56">
        <v>6.21</v>
      </c>
      <c r="L12" s="56">
        <v>18630</v>
      </c>
      <c r="M12" s="57" t="s">
        <v>71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25">
      <c r="A13" s="54"/>
      <c r="B13" s="55"/>
      <c r="C13" s="101"/>
      <c r="D13" s="101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71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25">
      <c r="A14" s="54"/>
      <c r="B14" s="21"/>
      <c r="C14" s="101"/>
      <c r="D14" s="101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25">
      <c r="A15" s="20"/>
      <c r="B15" s="21"/>
      <c r="C15" s="89"/>
      <c r="D15" s="90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25">
      <c r="A16" s="20"/>
      <c r="B16" s="21"/>
      <c r="C16" s="89"/>
      <c r="D16" s="90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25">
      <c r="A17" s="20"/>
      <c r="B17" s="21"/>
      <c r="C17" s="89"/>
      <c r="D17" s="90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.75" hidden="1" thickBot="1" x14ac:dyDescent="0.3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.75" thickBo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83" t="s">
        <v>12</v>
      </c>
      <c r="K19" s="83"/>
      <c r="L19" s="29">
        <f>SUM(L12:L17)</f>
        <v>18630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.75" thickBot="1" x14ac:dyDescent="0.3">
      <c r="A20" s="84" t="s">
        <v>14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27">
        <f>O21-O19</f>
        <v>0</v>
      </c>
    </row>
    <row r="21" spans="1:16" ht="15.75" thickBot="1" x14ac:dyDescent="0.3">
      <c r="A21" s="84" t="s">
        <v>15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6"/>
      <c r="O21" s="27">
        <f>IF("nie"=MID(I29,1,3),O19,(O19*1.2))</f>
        <v>0</v>
      </c>
    </row>
    <row r="22" spans="1:16" x14ac:dyDescent="0.25">
      <c r="A22" s="72" t="s">
        <v>16</v>
      </c>
      <c r="B22" s="72"/>
      <c r="C22" s="72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25">
      <c r="A23" s="87" t="s">
        <v>62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pans="1:16" ht="25.5" customHeight="1" x14ac:dyDescent="0.25">
      <c r="A24" s="31" t="s">
        <v>55</v>
      </c>
      <c r="B24" s="31"/>
      <c r="C24" s="31"/>
      <c r="D24" s="31"/>
      <c r="E24" s="31"/>
      <c r="F24" s="31"/>
      <c r="G24" s="32" t="s">
        <v>53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25">
      <c r="A25" s="74" t="s">
        <v>75</v>
      </c>
      <c r="B25" s="75"/>
      <c r="C25" s="75"/>
      <c r="D25" s="75"/>
      <c r="E25" s="76"/>
      <c r="F25" s="73" t="s">
        <v>54</v>
      </c>
      <c r="G25" s="34" t="s">
        <v>17</v>
      </c>
      <c r="H25" s="66"/>
      <c r="I25" s="67"/>
      <c r="J25" s="67"/>
      <c r="K25" s="67"/>
      <c r="L25" s="67"/>
      <c r="M25" s="67"/>
      <c r="N25" s="67"/>
      <c r="O25" s="68"/>
    </row>
    <row r="26" spans="1:16" x14ac:dyDescent="0.25">
      <c r="A26" s="77"/>
      <c r="B26" s="78"/>
      <c r="C26" s="78"/>
      <c r="D26" s="78"/>
      <c r="E26" s="79"/>
      <c r="F26" s="73"/>
      <c r="G26" s="34" t="s">
        <v>18</v>
      </c>
      <c r="H26" s="66"/>
      <c r="I26" s="67"/>
      <c r="J26" s="67"/>
      <c r="K26" s="67"/>
      <c r="L26" s="67"/>
      <c r="M26" s="67"/>
      <c r="N26" s="67"/>
      <c r="O26" s="68"/>
    </row>
    <row r="27" spans="1:16" ht="18" customHeight="1" x14ac:dyDescent="0.25">
      <c r="A27" s="77"/>
      <c r="B27" s="78"/>
      <c r="C27" s="78"/>
      <c r="D27" s="78"/>
      <c r="E27" s="79"/>
      <c r="F27" s="73"/>
      <c r="G27" s="34" t="s">
        <v>19</v>
      </c>
      <c r="H27" s="66"/>
      <c r="I27" s="67"/>
      <c r="J27" s="67"/>
      <c r="K27" s="67"/>
      <c r="L27" s="67"/>
      <c r="M27" s="67"/>
      <c r="N27" s="67"/>
      <c r="O27" s="68"/>
    </row>
    <row r="28" spans="1:16" x14ac:dyDescent="0.25">
      <c r="A28" s="77"/>
      <c r="B28" s="78"/>
      <c r="C28" s="78"/>
      <c r="D28" s="78"/>
      <c r="E28" s="79"/>
      <c r="F28" s="73"/>
      <c r="G28" s="34" t="s">
        <v>20</v>
      </c>
      <c r="H28" s="66"/>
      <c r="I28" s="67"/>
      <c r="J28" s="67"/>
      <c r="K28" s="67"/>
      <c r="L28" s="67"/>
      <c r="M28" s="67"/>
      <c r="N28" s="67"/>
      <c r="O28" s="68"/>
    </row>
    <row r="29" spans="1:16" x14ac:dyDescent="0.25">
      <c r="A29" s="77"/>
      <c r="B29" s="78"/>
      <c r="C29" s="78"/>
      <c r="D29" s="78"/>
      <c r="E29" s="79"/>
      <c r="F29" s="73"/>
      <c r="G29" s="34" t="s">
        <v>21</v>
      </c>
      <c r="H29" s="66"/>
      <c r="I29" s="67"/>
      <c r="J29" s="67"/>
      <c r="K29" s="67"/>
      <c r="L29" s="67"/>
      <c r="M29" s="67"/>
      <c r="N29" s="67"/>
      <c r="O29" s="68"/>
    </row>
    <row r="30" spans="1:16" x14ac:dyDescent="0.25">
      <c r="A30" s="77"/>
      <c r="B30" s="78"/>
      <c r="C30" s="78"/>
      <c r="D30" s="78"/>
      <c r="E30" s="79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77"/>
      <c r="B31" s="78"/>
      <c r="C31" s="78"/>
      <c r="D31" s="78"/>
      <c r="E31" s="79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80"/>
      <c r="B32" s="81"/>
      <c r="C32" s="81"/>
      <c r="D32" s="81"/>
      <c r="E32" s="82"/>
      <c r="F32" s="33"/>
      <c r="G32" s="16"/>
      <c r="H32" s="16"/>
      <c r="I32" s="16"/>
      <c r="J32" s="16" t="s">
        <v>22</v>
      </c>
      <c r="K32" s="16"/>
      <c r="L32" s="69"/>
      <c r="M32" s="70"/>
      <c r="N32" s="71"/>
      <c r="O32" s="16"/>
    </row>
    <row r="33" spans="1:15" x14ac:dyDescent="0.25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J19:K19"/>
    <mergeCell ref="A20:N20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13" t="s">
        <v>50</v>
      </c>
      <c r="M2" s="113"/>
    </row>
    <row r="3" spans="1:14" x14ac:dyDescent="0.25">
      <c r="A3" s="5" t="s">
        <v>24</v>
      </c>
      <c r="B3" s="114" t="s">
        <v>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25">
      <c r="A4" s="5" t="s">
        <v>26</v>
      </c>
      <c r="B4" s="114" t="s">
        <v>27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25">
      <c r="A5" s="5" t="s">
        <v>7</v>
      </c>
      <c r="B5" s="114" t="s">
        <v>28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25">
      <c r="A6" s="5" t="s">
        <v>2</v>
      </c>
      <c r="B6" s="114" t="s">
        <v>29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25">
      <c r="A7" s="6" t="s">
        <v>30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25">
      <c r="A8" s="5" t="s">
        <v>11</v>
      </c>
      <c r="B8" s="114" t="s">
        <v>31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25">
      <c r="A9" s="5" t="s">
        <v>32</v>
      </c>
      <c r="B9" s="114" t="s">
        <v>33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25">
      <c r="A10" s="5" t="s">
        <v>34</v>
      </c>
      <c r="B10" s="114" t="s">
        <v>35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25">
      <c r="A11" s="7" t="s">
        <v>36</v>
      </c>
      <c r="B11" s="114" t="s">
        <v>37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25">
      <c r="A12" s="8" t="s">
        <v>38</v>
      </c>
      <c r="B12" s="114" t="s">
        <v>39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ht="24" customHeight="1" x14ac:dyDescent="0.25">
      <c r="A13" s="7" t="s">
        <v>40</v>
      </c>
      <c r="B13" s="114" t="s">
        <v>41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6.5" customHeight="1" x14ac:dyDescent="0.25">
      <c r="A14" s="7" t="s">
        <v>5</v>
      </c>
      <c r="B14" s="114" t="s">
        <v>51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25">
      <c r="A15" s="7" t="s">
        <v>42</v>
      </c>
      <c r="B15" s="114" t="s">
        <v>43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38.25" x14ac:dyDescent="0.25">
      <c r="A16" s="9" t="s">
        <v>44</v>
      </c>
      <c r="B16" s="114" t="s">
        <v>45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28.5" customHeight="1" x14ac:dyDescent="0.25">
      <c r="A17" s="9" t="s">
        <v>46</v>
      </c>
      <c r="B17" s="114" t="s">
        <v>47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27" customHeight="1" x14ac:dyDescent="0.25">
      <c r="A18" s="7" t="s">
        <v>48</v>
      </c>
      <c r="B18" s="114" t="s">
        <v>49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75" customHeight="1" x14ac:dyDescent="0.25">
      <c r="A19" s="35" t="s">
        <v>59</v>
      </c>
      <c r="B19" s="115" t="s">
        <v>60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2024-09-09T06:44:24Z</cp:lastPrinted>
  <dcterms:created xsi:type="dcterms:W3CDTF">2012-08-13T12:29:09Z</dcterms:created>
  <dcterms:modified xsi:type="dcterms:W3CDTF">2024-10-07T04:38:51Z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