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i4o5f6a\"/>
    </mc:Choice>
  </mc:AlternateContent>
  <xr:revisionPtr revIDLastSave="0" documentId="13_ncr:1_{0B53F0CC-6435-41F5-9C78-4C8EEDC5795C}" xr6:coauthVersionLast="47" xr6:coauthVersionMax="47" xr10:uidLastSave="{00000000-0000-0000-0000-000000000000}"/>
  <bookViews>
    <workbookView xWindow="2640" yWindow="2640" windowWidth="2301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7" i="1"/>
  <c r="F76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0" i="1"/>
  <c r="K50" i="1"/>
  <c r="I50" i="1"/>
  <c r="L45" i="1"/>
  <c r="K45" i="1"/>
  <c r="I45" i="1"/>
  <c r="L44" i="1"/>
  <c r="K44" i="1"/>
  <c r="I44" i="1"/>
  <c r="L39" i="1"/>
  <c r="K39" i="1"/>
  <c r="I39" i="1"/>
  <c r="L38" i="1"/>
  <c r="K38" i="1"/>
  <c r="I38" i="1"/>
  <c r="L33" i="1"/>
  <c r="K33" i="1"/>
  <c r="I33" i="1"/>
  <c r="L32" i="1"/>
  <c r="K32" i="1"/>
  <c r="I32" i="1"/>
</calcChain>
</file>

<file path=xl/sharedStrings.xml><?xml version="1.0" encoding="utf-8"?>
<sst xmlns="http://schemas.openxmlformats.org/spreadsheetml/2006/main" count="203" uniqueCount="122">
  <si>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</si>
  <si>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</si>
  <si>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</si>
  <si>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</si>
  <si>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</si>
  <si>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</si>
  <si>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</si>
  <si>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</si>
  <si>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</si>
  <si>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</si>
  <si>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</si>
  <si>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</si>
  <si>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</si>
  <si>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</si>
  <si>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</si>
  <si>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</si>
  <si>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</si>
  <si>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</si>
  <si>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18</t>
  </si>
  <si>
    <t>PORZ-STOS</t>
  </si>
  <si>
    <t>Wynoszenie i układanie pozostałości w stosy niewymiarowe</t>
  </si>
  <si>
    <t>M3P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</si>
  <si>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</si>
  <si>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</si>
  <si>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</si>
  <si>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</si>
  <si>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66</t>
  </si>
  <si>
    <t>PRZ-TALSA</t>
  </si>
  <si>
    <t>Przekopanie gleby na talerzach w miejscu sadzenia</t>
  </si>
  <si>
    <t>TSZT</t>
  </si>
  <si>
    <t xml:space="preserve"> 73</t>
  </si>
  <si>
    <t>WYK-PASCZ</t>
  </si>
  <si>
    <t>Wyorywanie bruzd pługiem leśnym na powierzchni pow. 0,50 ha</t>
  </si>
  <si>
    <t>KMTR</t>
  </si>
  <si>
    <t xml:space="preserve"> 74</t>
  </si>
  <si>
    <t>WYK-PA5CZ</t>
  </si>
  <si>
    <t>Wyorywanie bruzd pługiem leśnym na pow. do 0,50 ha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</si>
  <si>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</si>
  <si>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</si>
  <si>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</si>
  <si>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</si>
  <si>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</si>
  <si>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</si>
  <si>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</si>
  <si>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</si>
  <si>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</si>
  <si>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</si>
  <si>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</si>
  <si>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</si>
  <si>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</si>
  <si>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</si>
  <si>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</si>
  <si>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</si>
  <si>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</si>
  <si>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</si>
  <si>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</si>
  <si>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</si>
  <si>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</si>
  <si>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</si>
  <si>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</si>
  <si>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</si>
  <si>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</si>
  <si>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</si>
  <si>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</si>
  <si>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137</t>
  </si>
  <si>
    <t>ZAB-OSLZG</t>
  </si>
  <si>
    <t>Zabezpieczanie sadzonek przed zgryzaniem osłonkami</t>
  </si>
  <si>
    <t>159</t>
  </si>
  <si>
    <t>SZUK-OWAD</t>
  </si>
  <si>
    <t>Próbne poszukiwania owadów w ściółce</t>
  </si>
  <si>
    <t>SZT</t>
  </si>
  <si>
    <t>167</t>
  </si>
  <si>
    <t>ZAW-BUD</t>
  </si>
  <si>
    <t>Wywieszanie nowych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</si>
  <si>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</si>
  <si>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</si>
  <si>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</si>
  <si>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</si>
  <si>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</si>
  <si>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</si>
  <si>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H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</si>
  <si>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</si>
  <si>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</si>
  <si>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</si>
  <si>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</si>
  <si>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</si>
  <si>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</si>
  <si>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380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</si>
  <si>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</si>
  <si>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</si>
  <si>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</si>
  <si>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</si>
  <si>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</si>
  <si>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</si>
  <si>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</si>
  <si>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</si>
  <si>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</si>
  <si>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</si>
  <si>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</si>
  <si>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</si>
  <si>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</si>
  <si>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</si>
  <si>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</si>
  <si>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</si>
  <si>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Odpowiadając na ogłoszenie o przetargu nieograniczonym na „Wykonywanie usług z zakresu gospodarki leśnej na terenie Nadleśnictwa Olkusz w roku 2025''  składamy niniejszym ofertę na pakiet 04 Smoleń tego zamówienia: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</si>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</sst>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5"/>
  <sheetViews>
    <sheetView tabSelected="1" topLeftCell="A6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96</v>
      </c>
      <c r="J2" s="11"/>
      <c r="K2" s="11"/>
      <c r="L2" s="11"/>
      <c r="M2" s="11"/>
      <c r="N2" s="11"/>
      <c r="O2" s="11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3"/>
      <c r="C4" s="13"/>
      <c r="D4" s="13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3"/>
      <c r="C6" s="13"/>
      <c r="D6" s="13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3"/>
      <c r="C8" s="13"/>
      <c r="D8" s="13"/>
    </row>
    <row r="9" spans="2:15" s="1" customFormat="1" ht="4.1500000000000004" customHeight="1" x14ac:dyDescent="0.2"/>
    <row r="10" spans="2:15" s="1" customFormat="1" ht="6.95" customHeight="1" x14ac:dyDescent="0.2">
      <c r="B10" s="20" t="s">
        <v>97</v>
      </c>
      <c r="C10" s="20"/>
      <c r="D10" s="20"/>
    </row>
    <row r="11" spans="2:15" s="1" customFormat="1" ht="12.4" customHeight="1" x14ac:dyDescent="0.2">
      <c r="B11" s="20"/>
      <c r="C11" s="20"/>
      <c r="D11" s="20"/>
      <c r="G11" s="38" t="s">
        <v>98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6" t="s">
        <v>99</v>
      </c>
      <c r="F14" s="16"/>
      <c r="G14" s="16"/>
    </row>
    <row r="15" spans="2:15" s="1" customFormat="1" ht="43.15" customHeight="1" x14ac:dyDescent="0.2"/>
    <row r="16" spans="2:15" s="1" customFormat="1" ht="20.65" customHeight="1" x14ac:dyDescent="0.2">
      <c r="B16" s="14" t="s">
        <v>100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65" customHeight="1" x14ac:dyDescent="0.2">
      <c r="B18" s="14" t="s">
        <v>101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65" customHeight="1" x14ac:dyDescent="0.2">
      <c r="B20" s="14" t="s">
        <v>102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65" customHeight="1" x14ac:dyDescent="0.2">
      <c r="B22" s="14" t="s">
        <v>103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9" t="s">
        <v>104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TEXT(F77,"#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105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1504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19.7" customHeight="1" x14ac:dyDescent="0.2">
      <c r="B33" s="5">
        <v>2</v>
      </c>
      <c r="C33" s="6" t="s">
        <v>15</v>
      </c>
      <c r="D33" s="6" t="s">
        <v>16</v>
      </c>
      <c r="E33" s="7" t="s">
        <v>17</v>
      </c>
      <c r="F33" s="6" t="s">
        <v>14</v>
      </c>
      <c r="G33" s="8">
        <v>1525</v>
      </c>
      <c r="H33" s="23">
        <v>0</v>
      </c>
      <c r="I33" s="21">
        <f>ROUND(G33* H33,2)</f>
        <v>0</v>
      </c>
      <c r="J33" s="5">
        <v>8</v>
      </c>
      <c r="K33" s="21">
        <f>ROUND(I33* J33/100,2)</f>
        <v>0</v>
      </c>
      <c r="L33" s="22">
        <f>ROUND(I33+ K33,2)</f>
        <v>0</v>
      </c>
      <c r="M33" s="9"/>
    </row>
    <row r="34" spans="2:13" s="1" customFormat="1" ht="3.2" customHeight="1" x14ac:dyDescent="0.2"/>
    <row r="35" spans="2:13" s="1" customFormat="1" ht="18.2" customHeight="1" x14ac:dyDescent="0.2">
      <c r="B35" s="14" t="s">
        <v>106</v>
      </c>
      <c r="C35" s="14"/>
      <c r="D35" s="14"/>
      <c r="E35" s="14"/>
      <c r="F35" s="14"/>
      <c r="G35" s="14"/>
      <c r="H35" s="14"/>
      <c r="I35" s="14"/>
      <c r="J35" s="14"/>
      <c r="K35" s="14"/>
    </row>
    <row r="36" spans="2:13" s="1" customFormat="1" ht="5.25" customHeight="1" x14ac:dyDescent="0.2"/>
    <row r="37" spans="2:13" s="1" customFormat="1" ht="45.4" customHeight="1" x14ac:dyDescent="0.2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12" t="s">
        <v>10</v>
      </c>
      <c r="M37" s="12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885</v>
      </c>
      <c r="H38" s="23">
        <v>0</v>
      </c>
      <c r="I38" s="21">
        <f>ROUND(G38* H38,2)</f>
        <v>0</v>
      </c>
      <c r="J38" s="5">
        <v>8</v>
      </c>
      <c r="K38" s="21">
        <f>ROUND(I38* J38/100,2)</f>
        <v>0</v>
      </c>
      <c r="L38" s="22">
        <f>ROUND(I38+ K38,2)</f>
        <v>0</v>
      </c>
      <c r="M38" s="9"/>
    </row>
    <row r="39" spans="2:13" s="1" customFormat="1" ht="19.7" customHeight="1" x14ac:dyDescent="0.2">
      <c r="B39" s="5">
        <v>4</v>
      </c>
      <c r="C39" s="6" t="s">
        <v>15</v>
      </c>
      <c r="D39" s="6" t="s">
        <v>16</v>
      </c>
      <c r="E39" s="7" t="s">
        <v>17</v>
      </c>
      <c r="F39" s="6" t="s">
        <v>14</v>
      </c>
      <c r="G39" s="8">
        <v>585</v>
      </c>
      <c r="H39" s="23">
        <v>0</v>
      </c>
      <c r="I39" s="21">
        <f>ROUND(G39* H39,2)</f>
        <v>0</v>
      </c>
      <c r="J39" s="5">
        <v>8</v>
      </c>
      <c r="K39" s="21">
        <f>ROUND(I39* J39/100,2)</f>
        <v>0</v>
      </c>
      <c r="L39" s="22">
        <f>ROUND(I39+ K39,2)</f>
        <v>0</v>
      </c>
      <c r="M39" s="9"/>
    </row>
    <row r="40" spans="2:13" s="1" customFormat="1" ht="3.2" customHeight="1" x14ac:dyDescent="0.2"/>
    <row r="41" spans="2:13" s="1" customFormat="1" ht="18.2" customHeight="1" x14ac:dyDescent="0.2">
      <c r="B41" s="14" t="s">
        <v>107</v>
      </c>
      <c r="C41" s="14"/>
      <c r="D41" s="14"/>
      <c r="E41" s="14"/>
      <c r="F41" s="14"/>
      <c r="G41" s="14"/>
      <c r="H41" s="14"/>
      <c r="I41" s="14"/>
      <c r="J41" s="14"/>
      <c r="K41" s="14"/>
    </row>
    <row r="42" spans="2:13" s="1" customFormat="1" ht="5.25" customHeight="1" x14ac:dyDescent="0.2"/>
    <row r="43" spans="2:13" s="1" customFormat="1" ht="45.4" customHeight="1" x14ac:dyDescent="0.2">
      <c r="B43" s="2" t="s">
        <v>0</v>
      </c>
      <c r="C43" s="3" t="s">
        <v>1</v>
      </c>
      <c r="D43" s="4" t="s">
        <v>2</v>
      </c>
      <c r="E43" s="4" t="s">
        <v>3</v>
      </c>
      <c r="F43" s="4" t="s">
        <v>4</v>
      </c>
      <c r="G43" s="4" t="s">
        <v>5</v>
      </c>
      <c r="H43" s="4" t="s">
        <v>6</v>
      </c>
      <c r="I43" s="3" t="s">
        <v>7</v>
      </c>
      <c r="J43" s="4" t="s">
        <v>8</v>
      </c>
      <c r="K43" s="4" t="s">
        <v>9</v>
      </c>
      <c r="L43" s="12" t="s">
        <v>10</v>
      </c>
      <c r="M43" s="12"/>
    </row>
    <row r="44" spans="2:13" s="1" customFormat="1" ht="19.7" customHeight="1" x14ac:dyDescent="0.2">
      <c r="B44" s="5">
        <v>5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30</v>
      </c>
      <c r="H44" s="23">
        <v>0</v>
      </c>
      <c r="I44" s="21">
        <f>ROUND(G44* H44,2)</f>
        <v>0</v>
      </c>
      <c r="J44" s="5">
        <v>8</v>
      </c>
      <c r="K44" s="21">
        <f>ROUND(I44* J44/100,2)</f>
        <v>0</v>
      </c>
      <c r="L44" s="22">
        <f>ROUND(I44+ K44,2)</f>
        <v>0</v>
      </c>
      <c r="M44" s="9"/>
    </row>
    <row r="45" spans="2:13" s="1" customFormat="1" ht="19.7" customHeight="1" x14ac:dyDescent="0.2">
      <c r="B45" s="5">
        <v>6</v>
      </c>
      <c r="C45" s="6" t="s">
        <v>15</v>
      </c>
      <c r="D45" s="6" t="s">
        <v>16</v>
      </c>
      <c r="E45" s="7" t="s">
        <v>17</v>
      </c>
      <c r="F45" s="6" t="s">
        <v>14</v>
      </c>
      <c r="G45" s="8">
        <v>41</v>
      </c>
      <c r="H45" s="23">
        <v>0</v>
      </c>
      <c r="I45" s="21">
        <f>ROUND(G45* H45,2)</f>
        <v>0</v>
      </c>
      <c r="J45" s="5">
        <v>8</v>
      </c>
      <c r="K45" s="21">
        <f>ROUND(I45* J45/100,2)</f>
        <v>0</v>
      </c>
      <c r="L45" s="22">
        <f>ROUND(I45+ K45,2)</f>
        <v>0</v>
      </c>
      <c r="M45" s="9"/>
    </row>
    <row r="46" spans="2:13" s="1" customFormat="1" ht="3.2" customHeight="1" x14ac:dyDescent="0.2"/>
    <row r="47" spans="2:13" s="1" customFormat="1" ht="18.2" customHeight="1" x14ac:dyDescent="0.2">
      <c r="B47" s="14" t="s">
        <v>108</v>
      </c>
      <c r="C47" s="14"/>
      <c r="D47" s="14"/>
      <c r="E47" s="14"/>
      <c r="F47" s="14"/>
      <c r="G47" s="14"/>
      <c r="H47" s="14"/>
      <c r="I47" s="14"/>
      <c r="J47" s="14"/>
      <c r="K47" s="14"/>
    </row>
    <row r="48" spans="2:13" s="1" customFormat="1" ht="5.25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2" t="s">
        <v>10</v>
      </c>
      <c r="M49" s="12"/>
    </row>
    <row r="50" spans="2:13" s="1" customFormat="1" ht="19.7" customHeight="1" x14ac:dyDescent="0.2">
      <c r="B50" s="5">
        <v>7</v>
      </c>
      <c r="C50" s="6" t="s">
        <v>11</v>
      </c>
      <c r="D50" s="6" t="s">
        <v>12</v>
      </c>
      <c r="E50" s="7" t="s">
        <v>13</v>
      </c>
      <c r="F50" s="6" t="s">
        <v>14</v>
      </c>
      <c r="G50" s="8">
        <v>290</v>
      </c>
      <c r="H50" s="23">
        <v>0</v>
      </c>
      <c r="I50" s="21">
        <f>ROUND(G50* H50,2)</f>
        <v>0</v>
      </c>
      <c r="J50" s="5">
        <v>8</v>
      </c>
      <c r="K50" s="21">
        <f>ROUND(I50* J50/100,2)</f>
        <v>0</v>
      </c>
      <c r="L50" s="22">
        <f>ROUND(I50+ K50,2)</f>
        <v>0</v>
      </c>
      <c r="M50" s="9"/>
    </row>
    <row r="51" spans="2:13" s="1" customFormat="1" ht="9" customHeight="1" x14ac:dyDescent="0.2"/>
    <row r="52" spans="2:13" s="1" customFormat="1" ht="45.4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12" t="s">
        <v>10</v>
      </c>
      <c r="M52" s="12"/>
    </row>
    <row r="53" spans="2:13" s="1" customFormat="1" ht="28.9" customHeight="1" x14ac:dyDescent="0.2">
      <c r="B53" s="5">
        <v>8</v>
      </c>
      <c r="C53" s="6" t="s">
        <v>18</v>
      </c>
      <c r="D53" s="6" t="s">
        <v>19</v>
      </c>
      <c r="E53" s="7" t="s">
        <v>20</v>
      </c>
      <c r="F53" s="6" t="s">
        <v>21</v>
      </c>
      <c r="G53" s="8">
        <v>45</v>
      </c>
      <c r="H53" s="23">
        <v>0</v>
      </c>
      <c r="I53" s="21">
        <f>ROUND(G53* H53,2)</f>
        <v>0</v>
      </c>
      <c r="J53" s="5">
        <v>8</v>
      </c>
      <c r="K53" s="21">
        <f>ROUND(I53* J53/100,2)</f>
        <v>0</v>
      </c>
      <c r="L53" s="22">
        <f>ROUND(I53+ K53,2)</f>
        <v>0</v>
      </c>
      <c r="M53" s="9"/>
    </row>
    <row r="54" spans="2:13" s="1" customFormat="1" ht="38.85" customHeight="1" x14ac:dyDescent="0.2">
      <c r="B54" s="5">
        <v>9</v>
      </c>
      <c r="C54" s="6" t="s">
        <v>22</v>
      </c>
      <c r="D54" s="6" t="s">
        <v>23</v>
      </c>
      <c r="E54" s="7" t="s">
        <v>24</v>
      </c>
      <c r="F54" s="6" t="s">
        <v>25</v>
      </c>
      <c r="G54" s="8">
        <v>4.47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9"/>
    </row>
    <row r="55" spans="2:13" s="1" customFormat="1" ht="19.7" customHeight="1" x14ac:dyDescent="0.2">
      <c r="B55" s="5">
        <v>10</v>
      </c>
      <c r="C55" s="6" t="s">
        <v>26</v>
      </c>
      <c r="D55" s="6" t="s">
        <v>27</v>
      </c>
      <c r="E55" s="7" t="s">
        <v>28</v>
      </c>
      <c r="F55" s="6" t="s">
        <v>29</v>
      </c>
      <c r="G55" s="8">
        <v>44.03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28.9" customHeight="1" x14ac:dyDescent="0.2">
      <c r="B56" s="5">
        <v>11</v>
      </c>
      <c r="C56" s="6" t="s">
        <v>30</v>
      </c>
      <c r="D56" s="6" t="s">
        <v>31</v>
      </c>
      <c r="E56" s="7" t="s">
        <v>32</v>
      </c>
      <c r="F56" s="6" t="s">
        <v>33</v>
      </c>
      <c r="G56" s="8">
        <v>32.4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19.7" customHeight="1" x14ac:dyDescent="0.2">
      <c r="B57" s="5">
        <v>12</v>
      </c>
      <c r="C57" s="6" t="s">
        <v>34</v>
      </c>
      <c r="D57" s="6" t="s">
        <v>35</v>
      </c>
      <c r="E57" s="7" t="s">
        <v>36</v>
      </c>
      <c r="F57" s="6" t="s">
        <v>33</v>
      </c>
      <c r="G57" s="8">
        <v>3.4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19.7" customHeight="1" x14ac:dyDescent="0.2">
      <c r="B58" s="5">
        <v>13</v>
      </c>
      <c r="C58" s="6" t="s">
        <v>37</v>
      </c>
      <c r="D58" s="6" t="s">
        <v>38</v>
      </c>
      <c r="E58" s="7" t="s">
        <v>39</v>
      </c>
      <c r="F58" s="6" t="s">
        <v>29</v>
      </c>
      <c r="G58" s="8">
        <v>42.98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19.7" customHeight="1" x14ac:dyDescent="0.2">
      <c r="B59" s="5">
        <v>14</v>
      </c>
      <c r="C59" s="6" t="s">
        <v>40</v>
      </c>
      <c r="D59" s="6" t="s">
        <v>41</v>
      </c>
      <c r="E59" s="7" t="s">
        <v>42</v>
      </c>
      <c r="F59" s="6" t="s">
        <v>29</v>
      </c>
      <c r="G59" s="8">
        <v>1.05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19.7" customHeight="1" x14ac:dyDescent="0.2">
      <c r="B60" s="5">
        <v>15</v>
      </c>
      <c r="C60" s="6" t="s">
        <v>43</v>
      </c>
      <c r="D60" s="6" t="s">
        <v>44</v>
      </c>
      <c r="E60" s="7" t="s">
        <v>45</v>
      </c>
      <c r="F60" s="6" t="s">
        <v>29</v>
      </c>
      <c r="G60" s="8">
        <v>44.03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28.9" customHeight="1" x14ac:dyDescent="0.2">
      <c r="B61" s="5">
        <v>16</v>
      </c>
      <c r="C61" s="6" t="s">
        <v>46</v>
      </c>
      <c r="D61" s="6" t="s">
        <v>47</v>
      </c>
      <c r="E61" s="7" t="s">
        <v>48</v>
      </c>
      <c r="F61" s="6" t="s">
        <v>25</v>
      </c>
      <c r="G61" s="8">
        <v>1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28.9" customHeight="1" x14ac:dyDescent="0.2">
      <c r="B62" s="5">
        <v>17</v>
      </c>
      <c r="C62" s="6" t="s">
        <v>49</v>
      </c>
      <c r="D62" s="6" t="s">
        <v>50</v>
      </c>
      <c r="E62" s="7" t="s">
        <v>51</v>
      </c>
      <c r="F62" s="6" t="s">
        <v>25</v>
      </c>
      <c r="G62" s="8">
        <v>20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28.9" customHeight="1" x14ac:dyDescent="0.2">
      <c r="B63" s="5">
        <v>18</v>
      </c>
      <c r="C63" s="6" t="s">
        <v>52</v>
      </c>
      <c r="D63" s="6" t="s">
        <v>53</v>
      </c>
      <c r="E63" s="7" t="s">
        <v>54</v>
      </c>
      <c r="F63" s="6" t="s">
        <v>25</v>
      </c>
      <c r="G63" s="8">
        <v>14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19.7" customHeight="1" x14ac:dyDescent="0.2">
      <c r="B64" s="5">
        <v>19</v>
      </c>
      <c r="C64" s="6" t="s">
        <v>55</v>
      </c>
      <c r="D64" s="6" t="s">
        <v>56</v>
      </c>
      <c r="E64" s="7" t="s">
        <v>57</v>
      </c>
      <c r="F64" s="6" t="s">
        <v>25</v>
      </c>
      <c r="G64" s="8">
        <v>5.24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4" s="1" customFormat="1" ht="19.7" customHeight="1" x14ac:dyDescent="0.2">
      <c r="B65" s="5">
        <v>20</v>
      </c>
      <c r="C65" s="6" t="s">
        <v>58</v>
      </c>
      <c r="D65" s="6" t="s">
        <v>59</v>
      </c>
      <c r="E65" s="7" t="s">
        <v>60</v>
      </c>
      <c r="F65" s="6" t="s">
        <v>25</v>
      </c>
      <c r="G65" s="8">
        <v>6.24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4" s="1" customFormat="1" ht="28.9" customHeight="1" x14ac:dyDescent="0.2">
      <c r="B66" s="5">
        <v>21</v>
      </c>
      <c r="C66" s="6" t="s">
        <v>61</v>
      </c>
      <c r="D66" s="6" t="s">
        <v>62</v>
      </c>
      <c r="E66" s="7" t="s">
        <v>63</v>
      </c>
      <c r="F66" s="6" t="s">
        <v>25</v>
      </c>
      <c r="G66" s="8">
        <v>19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4" s="1" customFormat="1" ht="19.7" customHeight="1" x14ac:dyDescent="0.2">
      <c r="B67" s="5">
        <v>22</v>
      </c>
      <c r="C67" s="6" t="s">
        <v>64</v>
      </c>
      <c r="D67" s="6" t="s">
        <v>65</v>
      </c>
      <c r="E67" s="7" t="s">
        <v>66</v>
      </c>
      <c r="F67" s="6" t="s">
        <v>29</v>
      </c>
      <c r="G67" s="8">
        <v>25.4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4" s="1" customFormat="1" ht="19.7" customHeight="1" x14ac:dyDescent="0.2">
      <c r="B68" s="5">
        <v>23</v>
      </c>
      <c r="C68" s="6" t="s">
        <v>67</v>
      </c>
      <c r="D68" s="6" t="s">
        <v>68</v>
      </c>
      <c r="E68" s="7" t="s">
        <v>69</v>
      </c>
      <c r="F68" s="6" t="s">
        <v>70</v>
      </c>
      <c r="G68" s="8">
        <v>1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4" s="1" customFormat="1" ht="28.9" customHeight="1" x14ac:dyDescent="0.2">
      <c r="B69" s="5">
        <v>24</v>
      </c>
      <c r="C69" s="6" t="s">
        <v>71</v>
      </c>
      <c r="D69" s="6" t="s">
        <v>72</v>
      </c>
      <c r="E69" s="7" t="s">
        <v>73</v>
      </c>
      <c r="F69" s="6" t="s">
        <v>70</v>
      </c>
      <c r="G69" s="8">
        <v>20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9"/>
    </row>
    <row r="70" spans="2:14" s="1" customFormat="1" ht="19.7" customHeight="1" x14ac:dyDescent="0.2">
      <c r="B70" s="5">
        <v>25</v>
      </c>
      <c r="C70" s="6" t="s">
        <v>74</v>
      </c>
      <c r="D70" s="6" t="s">
        <v>75</v>
      </c>
      <c r="E70" s="7" t="s">
        <v>76</v>
      </c>
      <c r="F70" s="6" t="s">
        <v>25</v>
      </c>
      <c r="G70" s="8">
        <v>14.5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4" s="1" customFormat="1" ht="19.7" customHeight="1" x14ac:dyDescent="0.2">
      <c r="B71" s="5">
        <v>26</v>
      </c>
      <c r="C71" s="6" t="s">
        <v>77</v>
      </c>
      <c r="D71" s="6" t="s">
        <v>78</v>
      </c>
      <c r="E71" s="7" t="s">
        <v>79</v>
      </c>
      <c r="F71" s="6" t="s">
        <v>80</v>
      </c>
      <c r="G71" s="8">
        <v>195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9"/>
    </row>
    <row r="72" spans="2:14" s="1" customFormat="1" ht="19.7" customHeight="1" x14ac:dyDescent="0.2">
      <c r="B72" s="5">
        <v>27</v>
      </c>
      <c r="C72" s="6" t="s">
        <v>81</v>
      </c>
      <c r="D72" s="6" t="s">
        <v>82</v>
      </c>
      <c r="E72" s="7" t="s">
        <v>83</v>
      </c>
      <c r="F72" s="6" t="s">
        <v>80</v>
      </c>
      <c r="G72" s="8">
        <v>15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9"/>
    </row>
    <row r="73" spans="2:14" s="1" customFormat="1" ht="19.7" customHeight="1" x14ac:dyDescent="0.2">
      <c r="B73" s="5">
        <v>28</v>
      </c>
      <c r="C73" s="6" t="s">
        <v>84</v>
      </c>
      <c r="D73" s="6" t="s">
        <v>85</v>
      </c>
      <c r="E73" s="7" t="s">
        <v>86</v>
      </c>
      <c r="F73" s="6" t="s">
        <v>80</v>
      </c>
      <c r="G73" s="8">
        <v>25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9"/>
    </row>
    <row r="74" spans="2:14" s="1" customFormat="1" ht="19.7" customHeight="1" x14ac:dyDescent="0.2">
      <c r="B74" s="5">
        <v>29</v>
      </c>
      <c r="C74" s="6" t="s">
        <v>87</v>
      </c>
      <c r="D74" s="6" t="s">
        <v>88</v>
      </c>
      <c r="E74" s="7" t="s">
        <v>89</v>
      </c>
      <c r="F74" s="6" t="s">
        <v>80</v>
      </c>
      <c r="G74" s="8">
        <v>14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9"/>
    </row>
    <row r="75" spans="2:14" s="1" customFormat="1" ht="55.9" customHeight="1" x14ac:dyDescent="0.2"/>
    <row r="76" spans="2:14" s="1" customFormat="1" ht="21.4" customHeight="1" x14ac:dyDescent="0.2">
      <c r="B76" s="15" t="s">
        <v>90</v>
      </c>
      <c r="C76" s="15"/>
      <c r="D76" s="15"/>
      <c r="E76" s="15"/>
      <c r="F76" s="24">
        <f>ROUND(I32+I33+I38+I39+I44+I45+I50+I53+I54+I55+I56+I57+I58+I59+I60+I61+I62+I63+I64+I65+I66+I67+I68+I69+I70+I71+I72+I73+I74,2)</f>
        <v>0</v>
      </c>
      <c r="G76" s="25"/>
      <c r="H76" s="25"/>
      <c r="I76" s="25"/>
      <c r="J76" s="25"/>
      <c r="K76" s="25"/>
      <c r="L76" s="25"/>
      <c r="M76" s="26"/>
    </row>
    <row r="77" spans="2:14" s="1" customFormat="1" ht="21.4" customHeight="1" x14ac:dyDescent="0.2">
      <c r="B77" s="15" t="s">
        <v>91</v>
      </c>
      <c r="C77" s="15"/>
      <c r="D77" s="15"/>
      <c r="E77" s="15"/>
      <c r="F77" s="27">
        <f>ROUND(L32+L33+L38+L39+L44+L45+L50+L53+L54+L55+L56+L57+L58+L59+L60+L61+L62+L63+L64+L65+L66+L67+L68+L69+L70+L71+L72+L73+L74,2)</f>
        <v>0</v>
      </c>
      <c r="G77" s="28"/>
      <c r="H77" s="28"/>
      <c r="I77" s="28"/>
      <c r="J77" s="28"/>
      <c r="K77" s="28"/>
      <c r="L77" s="28"/>
      <c r="M77" s="29"/>
    </row>
    <row r="78" spans="2:14" s="1" customFormat="1" ht="11.1" customHeight="1" x14ac:dyDescent="0.2"/>
    <row r="79" spans="2:14" s="1" customFormat="1" ht="80.099999999999994" customHeight="1" x14ac:dyDescent="0.2">
      <c r="B79" s="31" t="s">
        <v>109</v>
      </c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</row>
    <row r="80" spans="2:14" s="1" customFormat="1" ht="2.65" customHeight="1" x14ac:dyDescent="0.2"/>
    <row r="81" spans="2:14" s="1" customFormat="1" ht="110.1" customHeight="1" x14ac:dyDescent="0.2">
      <c r="B81" s="31" t="s">
        <v>110</v>
      </c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</row>
    <row r="82" spans="2:14" s="1" customFormat="1" ht="5.25" customHeight="1" x14ac:dyDescent="0.2"/>
    <row r="83" spans="2:14" s="1" customFormat="1" ht="110.1" customHeight="1" x14ac:dyDescent="0.2">
      <c r="B83" s="17" t="s">
        <v>111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2:14" s="1" customFormat="1" ht="5.25" customHeight="1" x14ac:dyDescent="0.2"/>
    <row r="85" spans="2:14" s="1" customFormat="1" ht="37.9" customHeight="1" x14ac:dyDescent="0.2">
      <c r="B85" s="32" t="s">
        <v>92</v>
      </c>
      <c r="C85" s="32"/>
      <c r="D85" s="32"/>
      <c r="E85" s="32"/>
      <c r="F85" s="34" t="s">
        <v>93</v>
      </c>
      <c r="G85" s="34"/>
      <c r="H85" s="34"/>
      <c r="I85" s="34"/>
      <c r="J85" s="34"/>
      <c r="K85" s="34"/>
      <c r="L85" s="34"/>
    </row>
    <row r="86" spans="2:14" s="1" customFormat="1" ht="28.9" customHeight="1" x14ac:dyDescent="0.2"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</row>
    <row r="87" spans="2:14" s="1" customFormat="1" ht="28.9" customHeight="1" x14ac:dyDescent="0.2"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</row>
    <row r="88" spans="2:14" s="1" customFormat="1" ht="28.9" customHeight="1" x14ac:dyDescent="0.2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</row>
    <row r="89" spans="2:14" s="1" customFormat="1" ht="28.9" customHeight="1" x14ac:dyDescent="0.2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</row>
    <row r="90" spans="2:14" s="1" customFormat="1" ht="2.65" customHeight="1" x14ac:dyDescent="0.2"/>
    <row r="91" spans="2:14" s="1" customFormat="1" ht="203.1" customHeight="1" x14ac:dyDescent="0.2">
      <c r="B91" s="31" t="s">
        <v>112</v>
      </c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2:14" s="1" customFormat="1" ht="2.65" customHeight="1" x14ac:dyDescent="0.2"/>
    <row r="93" spans="2:14" s="1" customFormat="1" ht="36.950000000000003" customHeight="1" x14ac:dyDescent="0.2">
      <c r="B93" s="35" t="s">
        <v>113</v>
      </c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</row>
    <row r="94" spans="2:14" s="1" customFormat="1" ht="2.65" customHeight="1" x14ac:dyDescent="0.2"/>
    <row r="95" spans="2:14" s="1" customFormat="1" ht="37.9" customHeight="1" x14ac:dyDescent="0.2">
      <c r="B95" s="32" t="s">
        <v>94</v>
      </c>
      <c r="C95" s="32"/>
      <c r="D95" s="32"/>
      <c r="E95" s="32"/>
      <c r="F95" s="36" t="s">
        <v>95</v>
      </c>
      <c r="G95" s="36"/>
      <c r="H95" s="36"/>
      <c r="I95" s="36"/>
      <c r="J95" s="36"/>
      <c r="K95" s="36"/>
      <c r="L95" s="36"/>
    </row>
    <row r="96" spans="2:14" s="1" customFormat="1" ht="28.9" customHeight="1" x14ac:dyDescent="0.2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</row>
    <row r="97" spans="2:14" s="1" customFormat="1" ht="28.9" customHeight="1" x14ac:dyDescent="0.2"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</row>
    <row r="98" spans="2:14" s="1" customFormat="1" ht="28.9" customHeight="1" x14ac:dyDescent="0.2"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</row>
    <row r="99" spans="2:14" s="1" customFormat="1" ht="28.9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</row>
    <row r="100" spans="2:14" s="1" customFormat="1" ht="2.65" customHeight="1" x14ac:dyDescent="0.2"/>
    <row r="101" spans="2:14" s="1" customFormat="1" ht="159.94999999999999" customHeight="1" x14ac:dyDescent="0.2">
      <c r="B101" s="31" t="s">
        <v>114</v>
      </c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</row>
    <row r="102" spans="2:14" s="1" customFormat="1" ht="2.65" customHeight="1" x14ac:dyDescent="0.2"/>
    <row r="103" spans="2:14" s="1" customFormat="1" ht="54.95" customHeight="1" x14ac:dyDescent="0.2">
      <c r="B103" s="31" t="s">
        <v>115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2:14" s="1" customFormat="1" ht="2.65" customHeight="1" x14ac:dyDescent="0.2"/>
    <row r="105" spans="2:14" s="1" customFormat="1" ht="60" customHeight="1" x14ac:dyDescent="0.2">
      <c r="B105" s="17" t="s">
        <v>116</v>
      </c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spans="2:14" s="1" customFormat="1" ht="2.65" customHeight="1" x14ac:dyDescent="0.2"/>
    <row r="107" spans="2:14" s="1" customFormat="1" ht="48" customHeight="1" x14ac:dyDescent="0.2">
      <c r="B107" s="17" t="s">
        <v>117</v>
      </c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 spans="2:14" s="1" customFormat="1" ht="2.65" customHeight="1" x14ac:dyDescent="0.2"/>
    <row r="109" spans="2:14" s="1" customFormat="1" ht="125.1" customHeight="1" x14ac:dyDescent="0.2">
      <c r="B109" s="31" t="s">
        <v>118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</row>
    <row r="110" spans="2:14" s="1" customFormat="1" ht="2.65" customHeight="1" x14ac:dyDescent="0.2"/>
    <row r="111" spans="2:14" s="1" customFormat="1" ht="84.95" customHeight="1" x14ac:dyDescent="0.2">
      <c r="B111" s="31" t="s">
        <v>119</v>
      </c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</row>
    <row r="112" spans="2:14" s="1" customFormat="1" ht="86.85" customHeight="1" x14ac:dyDescent="0.2"/>
    <row r="113" spans="2:10" s="1" customFormat="1" ht="17.649999999999999" customHeight="1" x14ac:dyDescent="0.2">
      <c r="I113" s="10" t="s">
        <v>120</v>
      </c>
      <c r="J113" s="10"/>
    </row>
    <row r="114" spans="2:10" s="1" customFormat="1" ht="145.15" customHeight="1" x14ac:dyDescent="0.2"/>
    <row r="115" spans="2:10" s="1" customFormat="1" ht="81.599999999999994" customHeight="1" x14ac:dyDescent="0.2">
      <c r="B115" s="18" t="s">
        <v>121</v>
      </c>
      <c r="C115" s="18"/>
      <c r="D115" s="18"/>
      <c r="E115" s="18"/>
      <c r="F115" s="18"/>
      <c r="G115" s="18"/>
      <c r="H115" s="18"/>
      <c r="I115" s="18"/>
      <c r="J115" s="18"/>
    </row>
  </sheetData>
  <mergeCells count="91">
    <mergeCell ref="B16:I16"/>
    <mergeCell ref="B18:I18"/>
    <mergeCell ref="B20:I20"/>
    <mergeCell ref="B22:I22"/>
    <mergeCell ref="B3:E3"/>
    <mergeCell ref="B5:E5"/>
    <mergeCell ref="B7:E7"/>
    <mergeCell ref="B10:D11"/>
    <mergeCell ref="B101:N101"/>
    <mergeCell ref="B103:N103"/>
    <mergeCell ref="B105:N105"/>
    <mergeCell ref="B107:N107"/>
    <mergeCell ref="B86:E86"/>
    <mergeCell ref="B87:E87"/>
    <mergeCell ref="B88:E88"/>
    <mergeCell ref="B89:E89"/>
    <mergeCell ref="B91:N91"/>
    <mergeCell ref="B93:N93"/>
    <mergeCell ref="B95:E95"/>
    <mergeCell ref="B96:E96"/>
    <mergeCell ref="B97:E97"/>
    <mergeCell ref="B98:E98"/>
    <mergeCell ref="B99:E99"/>
    <mergeCell ref="B109:N109"/>
    <mergeCell ref="B111:N111"/>
    <mergeCell ref="B115:J115"/>
    <mergeCell ref="B24:L24"/>
    <mergeCell ref="B26:L26"/>
    <mergeCell ref="B29:K29"/>
    <mergeCell ref="B35:K35"/>
    <mergeCell ref="B77:E77"/>
    <mergeCell ref="B79:N79"/>
    <mergeCell ref="B81:N81"/>
    <mergeCell ref="B83:N83"/>
    <mergeCell ref="B85:E85"/>
    <mergeCell ref="B4:D4"/>
    <mergeCell ref="B41:K41"/>
    <mergeCell ref="B47:K47"/>
    <mergeCell ref="B6:D6"/>
    <mergeCell ref="B76:E76"/>
    <mergeCell ref="B8:D8"/>
    <mergeCell ref="E14:G14"/>
    <mergeCell ref="F76:M76"/>
    <mergeCell ref="L53:M53"/>
    <mergeCell ref="L54:M54"/>
    <mergeCell ref="L55:M55"/>
    <mergeCell ref="L56:M56"/>
    <mergeCell ref="L57:M57"/>
    <mergeCell ref="L58:M58"/>
    <mergeCell ref="L59:M59"/>
    <mergeCell ref="L60:M60"/>
    <mergeCell ref="F77:M77"/>
    <mergeCell ref="F85:L85"/>
    <mergeCell ref="F86:L86"/>
    <mergeCell ref="F87:L87"/>
    <mergeCell ref="F88:L88"/>
    <mergeCell ref="F89:L89"/>
    <mergeCell ref="F95:L95"/>
    <mergeCell ref="F96:L96"/>
    <mergeCell ref="F97:L97"/>
    <mergeCell ref="F98:L98"/>
    <mergeCell ref="F99:L99"/>
    <mergeCell ref="G11:N12"/>
    <mergeCell ref="I113:J113"/>
    <mergeCell ref="I2:O2"/>
    <mergeCell ref="L31:M31"/>
    <mergeCell ref="L32:M32"/>
    <mergeCell ref="L33:M33"/>
    <mergeCell ref="L37:M37"/>
    <mergeCell ref="L38:M38"/>
    <mergeCell ref="L39:M39"/>
    <mergeCell ref="L43:M43"/>
    <mergeCell ref="L44:M44"/>
    <mergeCell ref="L45:M45"/>
    <mergeCell ref="L49:M49"/>
    <mergeCell ref="L50:M50"/>
    <mergeCell ref="L52:M52"/>
    <mergeCell ref="L61:M61"/>
    <mergeCell ref="L62:M62"/>
    <mergeCell ref="L63:M63"/>
    <mergeCell ref="L64:M64"/>
    <mergeCell ref="L65:M65"/>
    <mergeCell ref="L71:M71"/>
    <mergeCell ref="L72:M72"/>
    <mergeCell ref="L73:M73"/>
    <mergeCell ref="L74:M74"/>
    <mergeCell ref="L66:M66"/>
    <mergeCell ref="L67:M67"/>
    <mergeCell ref="L68:M68"/>
    <mergeCell ref="L69:M69"/>
    <mergeCell ref="L70:M70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2024-10-16T06:51:18Z</dcterms:created>
  <dcterms:modified xsi:type="dcterms:W3CDTF">2024-10-16T07:14:19Z</dcterms:modified>
</cp:coreProperties>
</file>