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1CFA9BF7-C0AD-414D-8F94-F9512CA2737B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2" i="1"/>
  <c r="F81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3" i="1"/>
  <c r="K53" i="1"/>
  <c r="I53" i="1"/>
  <c r="L48" i="1"/>
  <c r="K48" i="1"/>
  <c r="I48" i="1"/>
  <c r="L43" i="1"/>
  <c r="K43" i="1"/>
  <c r="I43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<sst xmlns="http://schemas.openxmlformats.org/spreadsheetml/2006/main" count="219" uniqueCount="128">
  <si>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</si>
  <si>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</si>
  <si>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</si>
  <si>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</si>
  <si>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</si>
  <si>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</si>
  <si>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</si>
  <si>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</si>
  <si>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</si>
  <si>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</si>
  <si>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</si>
  <si>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</si>
  <si>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</si>
  <si>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</si>
  <si>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</si>
  <si>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</si>
  <si>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</si>
  <si>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</si>
  <si>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</si>
  <si>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</si>
  <si>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</si>
  <si>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</si>
  <si>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66</t>
  </si>
  <si>
    <t>PRZ-TALSA</t>
  </si>
  <si>
    <t>Przekopanie gleby na talerzach w miejscu sadzenia</t>
  </si>
  <si>
    <t>TSZT</t>
  </si>
  <si>
    <t xml:space="preserve"> 73</t>
  </si>
  <si>
    <t>WYK-PASCZ</t>
  </si>
  <si>
    <t>Wyorywanie bruzd pługiem leśnym na powierzchni pow. 0,50 ha</t>
  </si>
  <si>
    <t>KMTR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</si>
  <si>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</si>
  <si>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</si>
  <si>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</si>
  <si>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</si>
  <si>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</si>
  <si>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</si>
  <si>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</si>
  <si>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</si>
  <si>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</si>
  <si>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</si>
  <si>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</si>
  <si>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</si>
  <si>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</si>
  <si>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</si>
  <si>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</si>
  <si>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</si>
  <si>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</si>
  <si>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</si>
  <si>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</si>
  <si>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</si>
  <si>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</si>
  <si>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</si>
  <si>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</si>
  <si>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</si>
  <si>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</si>
  <si>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</si>
  <si>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</si>
  <si>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137</t>
  </si>
  <si>
    <t>ZAB-OSLZG</t>
  </si>
  <si>
    <t>Zabezpieczanie sadzonek przed zgryzaniem osłonkami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</si>
  <si>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</si>
  <si>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</si>
  <si>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</si>
  <si>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</si>
  <si>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</si>
  <si>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</si>
  <si>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</si>
  <si>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</si>
  <si>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</si>
  <si>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</si>
  <si>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</si>
  <si>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167</t>
  </si>
  <si>
    <t>ZAW-BUD</t>
  </si>
  <si>
    <t>Wywieszanie nowych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</si>
  <si>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</si>
  <si>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</si>
  <si>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</si>
  <si>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</si>
  <si>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</si>
  <si>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</si>
  <si>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</si>
  <si>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</si>
  <si>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</si>
  <si>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</si>
  <si>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</si>
  <si>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</si>
  <si>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</si>
  <si>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</si>
  <si>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</si>
  <si>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</si>
  <si>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</si>
  <si>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</si>
  <si>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382</t>
  </si>
  <si>
    <t>GODZ MC8</t>
  </si>
  <si>
    <t>Prace wykonywane ciągnikiem z przyczepą samozaładowczą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</si>
  <si>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</si>
  <si>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</si>
  <si>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</si>
  <si>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</si>
  <si>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</si>
  <si>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</si>
  <si>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</si>
  <si>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</si>
  <si>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</si>
  <si>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</si>
  <si>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</si>
  <si>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</si>
  <si>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</si>
  <si>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</si>
  <si>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06 Golczowice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</si>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</sst>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0"/>
  <sheetViews>
    <sheetView tabSelected="1" topLeftCell="A8" workbookViewId="0">
      <selection activeCell="D28" sqref="D2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101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102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103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5" t="s">
        <v>104</v>
      </c>
      <c r="F14" s="15"/>
      <c r="G14" s="15"/>
    </row>
    <row r="15" spans="2:15" s="1" customFormat="1" ht="43.15" customHeight="1" x14ac:dyDescent="0.2"/>
    <row r="16" spans="2:15" s="1" customFormat="1" ht="20.65" customHeight="1" x14ac:dyDescent="0.2">
      <c r="B16" s="14" t="s">
        <v>105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106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107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108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8" t="s">
        <v>109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110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1595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111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943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4" t="s">
        <v>112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15</v>
      </c>
      <c r="D42" s="6" t="s">
        <v>16</v>
      </c>
      <c r="E42" s="7" t="s">
        <v>17</v>
      </c>
      <c r="F42" s="6" t="s">
        <v>14</v>
      </c>
      <c r="G42" s="8">
        <v>1923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1940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3.2" customHeight="1" x14ac:dyDescent="0.2"/>
    <row r="45" spans="2:13" s="1" customFormat="1" ht="18.2" customHeight="1" x14ac:dyDescent="0.2">
      <c r="B45" s="14" t="s">
        <v>113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2" t="s">
        <v>10</v>
      </c>
      <c r="M47" s="12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436</v>
      </c>
      <c r="H48" s="23">
        <v>0</v>
      </c>
      <c r="I48" s="21">
        <f>ROUND(G48* H48,2)</f>
        <v>0</v>
      </c>
      <c r="J48" s="5">
        <v>8</v>
      </c>
      <c r="K48" s="21">
        <f>ROUND(I48* J48/100,2)</f>
        <v>0</v>
      </c>
      <c r="L48" s="22">
        <f>ROUND(I48+ K48,2)</f>
        <v>0</v>
      </c>
      <c r="M48" s="9"/>
    </row>
    <row r="49" spans="2:13" s="1" customFormat="1" ht="3.2" customHeight="1" x14ac:dyDescent="0.2"/>
    <row r="50" spans="2:13" s="1" customFormat="1" ht="18.2" customHeight="1" x14ac:dyDescent="0.2">
      <c r="B50" s="14" t="s">
        <v>114</v>
      </c>
      <c r="C50" s="14"/>
      <c r="D50" s="14"/>
      <c r="E50" s="14"/>
      <c r="F50" s="14"/>
      <c r="G50" s="14"/>
      <c r="H50" s="14"/>
      <c r="I50" s="14"/>
      <c r="J50" s="14"/>
      <c r="K50" s="14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2" t="s">
        <v>10</v>
      </c>
      <c r="M52" s="12"/>
    </row>
    <row r="53" spans="2:13" s="1" customFormat="1" ht="19.7" customHeight="1" x14ac:dyDescent="0.2">
      <c r="B53" s="5">
        <v>6</v>
      </c>
      <c r="C53" s="6" t="s">
        <v>15</v>
      </c>
      <c r="D53" s="6" t="s">
        <v>16</v>
      </c>
      <c r="E53" s="7" t="s">
        <v>17</v>
      </c>
      <c r="F53" s="6" t="s">
        <v>14</v>
      </c>
      <c r="G53" s="8">
        <v>405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2" t="s">
        <v>10</v>
      </c>
      <c r="M55" s="12"/>
    </row>
    <row r="56" spans="2:13" s="1" customFormat="1" ht="38.85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4.2699999999999996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4.32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29</v>
      </c>
      <c r="G58" s="8">
        <v>37.69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30</v>
      </c>
      <c r="D59" s="6" t="s">
        <v>31</v>
      </c>
      <c r="E59" s="7" t="s">
        <v>32</v>
      </c>
      <c r="F59" s="6" t="s">
        <v>25</v>
      </c>
      <c r="G59" s="8">
        <v>10.4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25</v>
      </c>
      <c r="G60" s="8">
        <v>3.9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25</v>
      </c>
      <c r="G61" s="8">
        <v>0.42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25</v>
      </c>
      <c r="G62" s="8">
        <v>14.72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21</v>
      </c>
      <c r="G63" s="8">
        <v>5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21</v>
      </c>
      <c r="G64" s="8">
        <v>5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28.9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21</v>
      </c>
      <c r="G65" s="8">
        <v>1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21</v>
      </c>
      <c r="G66" s="8">
        <v>0.42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21</v>
      </c>
      <c r="G67" s="8">
        <v>10.52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25</v>
      </c>
      <c r="G68" s="8">
        <v>14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63</v>
      </c>
      <c r="G69" s="8">
        <v>70</v>
      </c>
      <c r="H69" s="23">
        <v>0</v>
      </c>
      <c r="I69" s="21">
        <f>ROUND(G69* H69,2)</f>
        <v>0</v>
      </c>
      <c r="J69" s="5">
        <v>23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67</v>
      </c>
      <c r="G70" s="8">
        <v>429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67</v>
      </c>
      <c r="G71" s="8">
        <v>5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28.9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67</v>
      </c>
      <c r="G72" s="8">
        <v>20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67</v>
      </c>
      <c r="G73" s="8">
        <v>100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21</v>
      </c>
      <c r="G74" s="8">
        <v>2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63</v>
      </c>
      <c r="G75" s="8">
        <v>278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63</v>
      </c>
      <c r="G76" s="8">
        <v>10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63</v>
      </c>
      <c r="G77" s="8">
        <v>20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63</v>
      </c>
      <c r="G78" s="8">
        <v>35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28.9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63</v>
      </c>
      <c r="G79" s="8">
        <v>10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55.9" customHeight="1" x14ac:dyDescent="0.2"/>
    <row r="81" spans="2:14" s="1" customFormat="1" ht="21.4" customHeight="1" x14ac:dyDescent="0.2">
      <c r="B81" s="19" t="s">
        <v>95</v>
      </c>
      <c r="C81" s="19"/>
      <c r="D81" s="19"/>
      <c r="E81" s="19"/>
      <c r="F81" s="24">
        <f>ROUND(I32+I37+I42+I43+I48+I53+I56+I57+I58+I59+I60+I61+I62+I63+I64+I65+I66+I67+I68+I69+I70+I71+I72+I73+I74+I75+I76+I77+I78+I79,2)</f>
        <v>0</v>
      </c>
      <c r="G81" s="25"/>
      <c r="H81" s="25"/>
      <c r="I81" s="25"/>
      <c r="J81" s="25"/>
      <c r="K81" s="25"/>
      <c r="L81" s="25"/>
      <c r="M81" s="26"/>
    </row>
    <row r="82" spans="2:14" s="1" customFormat="1" ht="21.4" customHeight="1" x14ac:dyDescent="0.2">
      <c r="B82" s="19" t="s">
        <v>96</v>
      </c>
      <c r="C82" s="19"/>
      <c r="D82" s="19"/>
      <c r="E82" s="19"/>
      <c r="F82" s="27">
        <f>ROUND(L32+L37+L42+L43+L48+L53+L56+L57+L58+L59+L60+L61+L62+L63+L64+L65+L66+L67+L68+L69+L70+L71+L72+L73+L74+L75+L76+L77+L78+L79,2)</f>
        <v>0</v>
      </c>
      <c r="G82" s="28"/>
      <c r="H82" s="28"/>
      <c r="I82" s="28"/>
      <c r="J82" s="28"/>
      <c r="K82" s="28"/>
      <c r="L82" s="28"/>
      <c r="M82" s="29"/>
    </row>
    <row r="83" spans="2:14" s="1" customFormat="1" ht="11.1" customHeight="1" x14ac:dyDescent="0.2"/>
    <row r="84" spans="2:14" s="1" customFormat="1" ht="80.099999999999994" customHeight="1" x14ac:dyDescent="0.2">
      <c r="B84" s="31" t="s">
        <v>115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2:14" s="1" customFormat="1" ht="2.65" customHeight="1" x14ac:dyDescent="0.2"/>
    <row r="86" spans="2:14" s="1" customFormat="1" ht="110.1" customHeight="1" x14ac:dyDescent="0.2">
      <c r="B86" s="31" t="s">
        <v>116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2:14" s="1" customFormat="1" ht="5.25" customHeight="1" x14ac:dyDescent="0.2"/>
    <row r="88" spans="2:14" s="1" customFormat="1" ht="110.1" customHeight="1" x14ac:dyDescent="0.2">
      <c r="B88" s="16" t="s">
        <v>117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2:14" s="1" customFormat="1" ht="5.25" customHeight="1" x14ac:dyDescent="0.2"/>
    <row r="90" spans="2:14" s="1" customFormat="1" ht="37.9" customHeight="1" x14ac:dyDescent="0.2">
      <c r="B90" s="32" t="s">
        <v>97</v>
      </c>
      <c r="C90" s="32"/>
      <c r="D90" s="32"/>
      <c r="E90" s="32"/>
      <c r="F90" s="34" t="s">
        <v>98</v>
      </c>
      <c r="G90" s="34"/>
      <c r="H90" s="34"/>
      <c r="I90" s="34"/>
      <c r="J90" s="34"/>
      <c r="K90" s="34"/>
      <c r="L90" s="34"/>
    </row>
    <row r="91" spans="2:14" s="1" customFormat="1" ht="28.9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9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8.9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.65" customHeight="1" x14ac:dyDescent="0.2"/>
    <row r="96" spans="2:14" s="1" customFormat="1" ht="203.1" customHeight="1" x14ac:dyDescent="0.2">
      <c r="B96" s="31" t="s">
        <v>118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2:14" s="1" customFormat="1" ht="2.65" customHeight="1" x14ac:dyDescent="0.2"/>
    <row r="98" spans="2:14" s="1" customFormat="1" ht="36.950000000000003" customHeight="1" x14ac:dyDescent="0.2">
      <c r="B98" s="35" t="s">
        <v>119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</row>
    <row r="99" spans="2:14" s="1" customFormat="1" ht="2.65" customHeight="1" x14ac:dyDescent="0.2"/>
    <row r="100" spans="2:14" s="1" customFormat="1" ht="37.9" customHeight="1" x14ac:dyDescent="0.2">
      <c r="B100" s="32" t="s">
        <v>99</v>
      </c>
      <c r="C100" s="32"/>
      <c r="D100" s="32"/>
      <c r="E100" s="32"/>
      <c r="F100" s="36" t="s">
        <v>100</v>
      </c>
      <c r="G100" s="36"/>
      <c r="H100" s="36"/>
      <c r="I100" s="36"/>
      <c r="J100" s="36"/>
      <c r="K100" s="36"/>
      <c r="L100" s="36"/>
    </row>
    <row r="101" spans="2:14" s="1" customFormat="1" ht="28.9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8.9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9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8.9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4" s="1" customFormat="1" ht="2.65" customHeight="1" x14ac:dyDescent="0.2"/>
    <row r="106" spans="2:14" s="1" customFormat="1" ht="159.94999999999999" customHeight="1" x14ac:dyDescent="0.2">
      <c r="B106" s="31" t="s">
        <v>120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2:14" s="1" customFormat="1" ht="2.65" customHeight="1" x14ac:dyDescent="0.2"/>
    <row r="108" spans="2:14" s="1" customFormat="1" ht="54.95" customHeight="1" x14ac:dyDescent="0.2">
      <c r="B108" s="31" t="s">
        <v>121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2:14" s="1" customFormat="1" ht="2.65" customHeight="1" x14ac:dyDescent="0.2"/>
    <row r="110" spans="2:14" s="1" customFormat="1" ht="60" customHeight="1" x14ac:dyDescent="0.2">
      <c r="B110" s="16" t="s">
        <v>122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2:14" s="1" customFormat="1" ht="2.65" customHeight="1" x14ac:dyDescent="0.2"/>
    <row r="112" spans="2:14" s="1" customFormat="1" ht="48" customHeight="1" x14ac:dyDescent="0.2">
      <c r="B112" s="16" t="s">
        <v>123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2:14" s="1" customFormat="1" ht="2.65" customHeight="1" x14ac:dyDescent="0.2"/>
    <row r="114" spans="2:14" s="1" customFormat="1" ht="125.1" customHeight="1" x14ac:dyDescent="0.2">
      <c r="B114" s="31" t="s">
        <v>124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2:14" s="1" customFormat="1" ht="2.65" customHeight="1" x14ac:dyDescent="0.2"/>
    <row r="116" spans="2:14" s="1" customFormat="1" ht="84.95" customHeight="1" x14ac:dyDescent="0.2">
      <c r="B116" s="31" t="s">
        <v>125</v>
      </c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2:14" s="1" customFormat="1" ht="86.85" customHeight="1" x14ac:dyDescent="0.2"/>
    <row r="118" spans="2:14" s="1" customFormat="1" ht="17.649999999999999" customHeight="1" x14ac:dyDescent="0.2">
      <c r="I118" s="10" t="s">
        <v>126</v>
      </c>
      <c r="J118" s="10"/>
    </row>
    <row r="119" spans="2:14" s="1" customFormat="1" ht="145.15" customHeight="1" x14ac:dyDescent="0.2"/>
    <row r="120" spans="2:14" s="1" customFormat="1" ht="81.599999999999994" customHeight="1" x14ac:dyDescent="0.2">
      <c r="B120" s="17" t="s">
        <v>127</v>
      </c>
      <c r="C120" s="17"/>
      <c r="D120" s="17"/>
      <c r="E120" s="17"/>
      <c r="F120" s="17"/>
      <c r="G120" s="17"/>
      <c r="H120" s="17"/>
      <c r="I120" s="17"/>
      <c r="J120" s="17"/>
    </row>
  </sheetData>
  <mergeCells count="94">
    <mergeCell ref="B3:E3"/>
    <mergeCell ref="B5:E5"/>
    <mergeCell ref="B7:E7"/>
    <mergeCell ref="B100:E100"/>
    <mergeCell ref="B101:E101"/>
    <mergeCell ref="B102:E102"/>
    <mergeCell ref="B103:E103"/>
    <mergeCell ref="B88:N88"/>
    <mergeCell ref="B90:E90"/>
    <mergeCell ref="B91:E91"/>
    <mergeCell ref="B92:E92"/>
    <mergeCell ref="B93:E93"/>
    <mergeCell ref="B94:E94"/>
    <mergeCell ref="B96:N96"/>
    <mergeCell ref="B98:N98"/>
    <mergeCell ref="F100:L100"/>
    <mergeCell ref="F101:L101"/>
    <mergeCell ref="F102:L102"/>
    <mergeCell ref="B104:E104"/>
    <mergeCell ref="B106:N106"/>
    <mergeCell ref="B108:N108"/>
    <mergeCell ref="B110:N110"/>
    <mergeCell ref="B112:N112"/>
    <mergeCell ref="B114:N114"/>
    <mergeCell ref="B116:N116"/>
    <mergeCell ref="B120:J120"/>
    <mergeCell ref="B24:L24"/>
    <mergeCell ref="B26:L26"/>
    <mergeCell ref="B29:K29"/>
    <mergeCell ref="B34:K34"/>
    <mergeCell ref="B39:K39"/>
    <mergeCell ref="B81:E81"/>
    <mergeCell ref="B82:E82"/>
    <mergeCell ref="B84:N84"/>
    <mergeCell ref="B86:N86"/>
    <mergeCell ref="B4:D4"/>
    <mergeCell ref="B45:K45"/>
    <mergeCell ref="B50:K50"/>
    <mergeCell ref="B6:D6"/>
    <mergeCell ref="B8:D8"/>
    <mergeCell ref="E14:G14"/>
    <mergeCell ref="G11:N12"/>
    <mergeCell ref="B10:D11"/>
    <mergeCell ref="B16:I16"/>
    <mergeCell ref="B18:I18"/>
    <mergeCell ref="B20:I20"/>
    <mergeCell ref="B22:I22"/>
    <mergeCell ref="F103:L103"/>
    <mergeCell ref="F104:L104"/>
    <mergeCell ref="F81:M81"/>
    <mergeCell ref="F82:M82"/>
    <mergeCell ref="F90:L90"/>
    <mergeCell ref="F91:L91"/>
    <mergeCell ref="F92:L92"/>
    <mergeCell ref="F93:L93"/>
    <mergeCell ref="F94:L94"/>
    <mergeCell ref="I118:J118"/>
    <mergeCell ref="I2:O2"/>
    <mergeCell ref="L31:M31"/>
    <mergeCell ref="L32:M32"/>
    <mergeCell ref="L36:M36"/>
    <mergeCell ref="L37:M37"/>
    <mergeCell ref="L41:M41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8:M78"/>
    <mergeCell ref="L79:M79"/>
    <mergeCell ref="L73:M73"/>
    <mergeCell ref="L74:M74"/>
    <mergeCell ref="L75:M75"/>
    <mergeCell ref="L76:M76"/>
    <mergeCell ref="L77:M7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2024-10-16T06:51:38Z</dcterms:created>
  <dcterms:modified xsi:type="dcterms:W3CDTF">2024-10-16T07:14:22Z</dcterms:modified>
</cp:coreProperties>
</file>