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2EDD4C20-62AE-48F3-9774-359B4C4EE3B2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9" i="1"/>
  <c r="F78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4" i="1"/>
  <c r="K54" i="1"/>
  <c r="I54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<sst xmlns="http://schemas.openxmlformats.org/spreadsheetml/2006/main" count="207" uniqueCount="116">
  <si>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</si>
  <si>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</si>
  <si>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</si>
  <si>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</si>
  <si>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</si>
  <si>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</si>
  <si>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</si>
  <si>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</si>
  <si>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</si>
  <si>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</si>
  <si>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</si>
  <si>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</si>
  <si>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</si>
  <si>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</si>
  <si>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</si>
  <si>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</si>
  <si>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</si>
  <si>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</si>
  <si>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73</t>
  </si>
  <si>
    <t>WYK-PASCZ</t>
  </si>
  <si>
    <t>Wyorywanie bruzd pługiem leśnym na powierzchni pow. 0,50 ha</t>
  </si>
  <si>
    <t>KMTR</t>
  </si>
  <si>
    <t>101</t>
  </si>
  <si>
    <t>SADZ 1R</t>
  </si>
  <si>
    <t>Sadzenie 1-latek z odkrytym systemem korzeniowym</t>
  </si>
  <si>
    <t>TSZT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</si>
  <si>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</si>
  <si>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</si>
  <si>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</si>
  <si>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</si>
  <si>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</si>
  <si>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</si>
  <si>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</si>
  <si>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</si>
  <si>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</si>
  <si>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HA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</si>
  <si>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</si>
  <si>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</si>
  <si>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</si>
  <si>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</si>
  <si>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</si>
  <si>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</si>
  <si>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</si>
  <si>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</si>
  <si>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</si>
  <si>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</si>
  <si>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</si>
  <si>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</si>
  <si>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</si>
  <si>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</si>
  <si>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</si>
  <si>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137</t>
  </si>
  <si>
    <t>ZAB-OSLZG</t>
  </si>
  <si>
    <t>Zabezpieczanie sadzonek przed zgryzaniem osłonkami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</si>
  <si>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</si>
  <si>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</si>
  <si>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</si>
  <si>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</si>
  <si>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</si>
  <si>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</si>
  <si>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</si>
  <si>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</si>
  <si>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</si>
  <si>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</si>
  <si>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</si>
  <si>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</si>
  <si>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</si>
  <si>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</si>
  <si>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</si>
  <si>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</si>
  <si>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H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</si>
  <si>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</si>
  <si>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</si>
  <si>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</si>
  <si>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</si>
  <si>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</si>
  <si>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</si>
  <si>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</si>
  <si>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</si>
  <si>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</si>
  <si>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382</t>
  </si>
  <si>
    <t>GODZ MC8</t>
  </si>
  <si>
    <t>Prace wykonywane ciągnikiem z przyczepą samozaładowczą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</si>
  <si>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</si>
  <si>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</si>
  <si>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</si>
  <si>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</si>
  <si>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</si>
  <si>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</si>
  <si>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</si>
  <si>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</si>
  <si>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</si>
  <si>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</si>
  <si>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</si>
  <si>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</si>
  <si>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</si>
  <si>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</si>
  <si>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11 Żurada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</si>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</sst>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7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89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1500000000000004" customHeight="1" x14ac:dyDescent="0.2"/>
    <row r="10" spans="2:15" s="1" customFormat="1" ht="6.95" customHeight="1" x14ac:dyDescent="0.2">
      <c r="B10" s="19" t="s">
        <v>90</v>
      </c>
      <c r="C10" s="19"/>
      <c r="D10" s="19"/>
    </row>
    <row r="11" spans="2:15" s="1" customFormat="1" ht="12.4" customHeight="1" x14ac:dyDescent="0.2">
      <c r="B11" s="19"/>
      <c r="C11" s="19"/>
      <c r="D11" s="19"/>
      <c r="G11" s="38" t="s">
        <v>91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2" t="s">
        <v>92</v>
      </c>
      <c r="F14" s="12"/>
      <c r="G14" s="12"/>
    </row>
    <row r="15" spans="2:15" s="1" customFormat="1" ht="43.15" customHeight="1" x14ac:dyDescent="0.2"/>
    <row r="16" spans="2:15" s="1" customFormat="1" ht="20.65" customHeight="1" x14ac:dyDescent="0.2">
      <c r="B16" s="16" t="s">
        <v>93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65" customHeight="1" x14ac:dyDescent="0.2">
      <c r="B18" s="16" t="s">
        <v>94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65" customHeight="1" x14ac:dyDescent="0.2">
      <c r="B20" s="16" t="s">
        <v>95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65" customHeight="1" x14ac:dyDescent="0.2">
      <c r="B22" s="16" t="s">
        <v>96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14" t="s">
        <v>97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98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0" t="s">
        <v>10</v>
      </c>
      <c r="M31" s="1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2329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6" t="s">
        <v>99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0" t="s">
        <v>10</v>
      </c>
      <c r="M36" s="10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2679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369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3.2" customHeight="1" x14ac:dyDescent="0.2"/>
    <row r="40" spans="2:13" s="1" customFormat="1" ht="18.2" customHeight="1" x14ac:dyDescent="0.2">
      <c r="B40" s="16" t="s">
        <v>100</v>
      </c>
      <c r="C40" s="16"/>
      <c r="D40" s="16"/>
      <c r="E40" s="16"/>
      <c r="F40" s="16"/>
      <c r="G40" s="16"/>
      <c r="H40" s="16"/>
      <c r="I40" s="16"/>
      <c r="J40" s="16"/>
      <c r="K40" s="16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0" t="s">
        <v>10</v>
      </c>
      <c r="M42" s="10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218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1852</v>
      </c>
      <c r="H44" s="23">
        <v>0</v>
      </c>
      <c r="I44" s="21">
        <f>ROUND(G44* H44,2)</f>
        <v>0</v>
      </c>
      <c r="J44" s="5">
        <v>8</v>
      </c>
      <c r="K44" s="21">
        <f>ROUND(I44* J44/100,2)</f>
        <v>0</v>
      </c>
      <c r="L44" s="22">
        <f>ROUND(I44+ K44,2)</f>
        <v>0</v>
      </c>
      <c r="M44" s="9"/>
    </row>
    <row r="45" spans="2:13" s="1" customFormat="1" ht="3.2" customHeight="1" x14ac:dyDescent="0.2"/>
    <row r="46" spans="2:13" s="1" customFormat="1" ht="18.2" customHeight="1" x14ac:dyDescent="0.2">
      <c r="B46" s="16" t="s">
        <v>101</v>
      </c>
      <c r="C46" s="16"/>
      <c r="D46" s="16"/>
      <c r="E46" s="16"/>
      <c r="F46" s="16"/>
      <c r="G46" s="16"/>
      <c r="H46" s="16"/>
      <c r="I46" s="16"/>
      <c r="J46" s="16"/>
      <c r="K46" s="16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10" t="s">
        <v>10</v>
      </c>
      <c r="M48" s="10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75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3.2" customHeight="1" x14ac:dyDescent="0.2"/>
    <row r="51" spans="2:13" s="1" customFormat="1" ht="18.2" customHeight="1" x14ac:dyDescent="0.2">
      <c r="B51" s="16" t="s">
        <v>102</v>
      </c>
      <c r="C51" s="16"/>
      <c r="D51" s="16"/>
      <c r="E51" s="16"/>
      <c r="F51" s="16"/>
      <c r="G51" s="16"/>
      <c r="H51" s="16"/>
      <c r="I51" s="16"/>
      <c r="J51" s="16"/>
      <c r="K51" s="16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0" t="s">
        <v>10</v>
      </c>
      <c r="M53" s="10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273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9" customHeight="1" x14ac:dyDescent="0.2"/>
    <row r="56" spans="2:13" s="1" customFormat="1" ht="45.4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10" t="s">
        <v>10</v>
      </c>
      <c r="M56" s="10"/>
    </row>
    <row r="57" spans="2:13" s="1" customFormat="1" ht="28.9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151.25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25</v>
      </c>
      <c r="G58" s="8">
        <v>55.4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9" customHeight="1" x14ac:dyDescent="0.2">
      <c r="B59" s="5">
        <v>10</v>
      </c>
      <c r="C59" s="6" t="s">
        <v>26</v>
      </c>
      <c r="D59" s="6" t="s">
        <v>27</v>
      </c>
      <c r="E59" s="7" t="s">
        <v>28</v>
      </c>
      <c r="F59" s="6" t="s">
        <v>25</v>
      </c>
      <c r="G59" s="8">
        <v>4.2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11</v>
      </c>
      <c r="C60" s="6" t="s">
        <v>29</v>
      </c>
      <c r="D60" s="6" t="s">
        <v>30</v>
      </c>
      <c r="E60" s="7" t="s">
        <v>31</v>
      </c>
      <c r="F60" s="6" t="s">
        <v>25</v>
      </c>
      <c r="G60" s="8">
        <v>59.6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12</v>
      </c>
      <c r="C61" s="6" t="s">
        <v>32</v>
      </c>
      <c r="D61" s="6" t="s">
        <v>33</v>
      </c>
      <c r="E61" s="7" t="s">
        <v>34</v>
      </c>
      <c r="F61" s="6" t="s">
        <v>35</v>
      </c>
      <c r="G61" s="8">
        <v>15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13</v>
      </c>
      <c r="C62" s="6" t="s">
        <v>36</v>
      </c>
      <c r="D62" s="6" t="s">
        <v>37</v>
      </c>
      <c r="E62" s="7" t="s">
        <v>38</v>
      </c>
      <c r="F62" s="6" t="s">
        <v>35</v>
      </c>
      <c r="G62" s="8">
        <v>5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14</v>
      </c>
      <c r="C63" s="6" t="s">
        <v>39</v>
      </c>
      <c r="D63" s="6" t="s">
        <v>40</v>
      </c>
      <c r="E63" s="7" t="s">
        <v>41</v>
      </c>
      <c r="F63" s="6" t="s">
        <v>35</v>
      </c>
      <c r="G63" s="8">
        <v>11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15</v>
      </c>
      <c r="C64" s="6" t="s">
        <v>42</v>
      </c>
      <c r="D64" s="6" t="s">
        <v>43</v>
      </c>
      <c r="E64" s="7" t="s">
        <v>44</v>
      </c>
      <c r="F64" s="6" t="s">
        <v>35</v>
      </c>
      <c r="G64" s="8">
        <v>4.45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19.7" customHeight="1" x14ac:dyDescent="0.2">
      <c r="B65" s="5">
        <v>16</v>
      </c>
      <c r="C65" s="6" t="s">
        <v>45</v>
      </c>
      <c r="D65" s="6" t="s">
        <v>46</v>
      </c>
      <c r="E65" s="7" t="s">
        <v>47</v>
      </c>
      <c r="F65" s="6" t="s">
        <v>35</v>
      </c>
      <c r="G65" s="8">
        <v>5.14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28.9" customHeight="1" x14ac:dyDescent="0.2">
      <c r="B66" s="5">
        <v>17</v>
      </c>
      <c r="C66" s="6" t="s">
        <v>48</v>
      </c>
      <c r="D66" s="6" t="s">
        <v>49</v>
      </c>
      <c r="E66" s="7" t="s">
        <v>50</v>
      </c>
      <c r="F66" s="6" t="s">
        <v>35</v>
      </c>
      <c r="G66" s="8">
        <v>3.44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19.7" customHeight="1" x14ac:dyDescent="0.2">
      <c r="B67" s="5">
        <v>18</v>
      </c>
      <c r="C67" s="6" t="s">
        <v>51</v>
      </c>
      <c r="D67" s="6" t="s">
        <v>52</v>
      </c>
      <c r="E67" s="7" t="s">
        <v>53</v>
      </c>
      <c r="F67" s="6" t="s">
        <v>25</v>
      </c>
      <c r="G67" s="8">
        <v>7.41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57</v>
      </c>
      <c r="G68" s="8">
        <v>713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58</v>
      </c>
      <c r="D69" s="6" t="s">
        <v>59</v>
      </c>
      <c r="E69" s="7" t="s">
        <v>60</v>
      </c>
      <c r="F69" s="6" t="s">
        <v>57</v>
      </c>
      <c r="G69" s="8">
        <v>4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61</v>
      </c>
      <c r="D70" s="6" t="s">
        <v>62</v>
      </c>
      <c r="E70" s="7" t="s">
        <v>63</v>
      </c>
      <c r="F70" s="6" t="s">
        <v>57</v>
      </c>
      <c r="G70" s="8">
        <v>150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64</v>
      </c>
      <c r="D71" s="6" t="s">
        <v>65</v>
      </c>
      <c r="E71" s="7" t="s">
        <v>66</v>
      </c>
      <c r="F71" s="6" t="s">
        <v>35</v>
      </c>
      <c r="G71" s="8">
        <v>5.5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67</v>
      </c>
      <c r="D72" s="6" t="s">
        <v>68</v>
      </c>
      <c r="E72" s="7" t="s">
        <v>69</v>
      </c>
      <c r="F72" s="6" t="s">
        <v>70</v>
      </c>
      <c r="G72" s="8">
        <v>159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71</v>
      </c>
      <c r="D73" s="6" t="s">
        <v>72</v>
      </c>
      <c r="E73" s="7" t="s">
        <v>73</v>
      </c>
      <c r="F73" s="6" t="s">
        <v>70</v>
      </c>
      <c r="G73" s="8">
        <v>195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74</v>
      </c>
      <c r="D74" s="6" t="s">
        <v>75</v>
      </c>
      <c r="E74" s="7" t="s">
        <v>76</v>
      </c>
      <c r="F74" s="6" t="s">
        <v>70</v>
      </c>
      <c r="G74" s="8">
        <v>30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26</v>
      </c>
      <c r="C75" s="6" t="s">
        <v>77</v>
      </c>
      <c r="D75" s="6" t="s">
        <v>78</v>
      </c>
      <c r="E75" s="7" t="s">
        <v>79</v>
      </c>
      <c r="F75" s="6" t="s">
        <v>70</v>
      </c>
      <c r="G75" s="8">
        <v>21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28.9" customHeight="1" x14ac:dyDescent="0.2">
      <c r="B76" s="5">
        <v>27</v>
      </c>
      <c r="C76" s="6" t="s">
        <v>80</v>
      </c>
      <c r="D76" s="6" t="s">
        <v>81</v>
      </c>
      <c r="E76" s="7" t="s">
        <v>82</v>
      </c>
      <c r="F76" s="6" t="s">
        <v>70</v>
      </c>
      <c r="G76" s="8">
        <v>20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55.9" customHeight="1" x14ac:dyDescent="0.2"/>
    <row r="78" spans="2:13" s="1" customFormat="1" ht="21.4" customHeight="1" x14ac:dyDescent="0.2">
      <c r="B78" s="20" t="s">
        <v>83</v>
      </c>
      <c r="C78" s="20"/>
      <c r="D78" s="20"/>
      <c r="E78" s="20"/>
      <c r="F78" s="24">
        <f>ROUND(I32+I37+I38+I43+I44+I49+I54+I57+I58+I59+I60+I61+I62+I63+I64+I65+I66+I67+I68+I69+I70+I71+I72+I73+I74+I75+I76,2)</f>
        <v>0</v>
      </c>
      <c r="G78" s="25"/>
      <c r="H78" s="25"/>
      <c r="I78" s="25"/>
      <c r="J78" s="25"/>
      <c r="K78" s="25"/>
      <c r="L78" s="25"/>
      <c r="M78" s="26"/>
    </row>
    <row r="79" spans="2:13" s="1" customFormat="1" ht="21.4" customHeight="1" x14ac:dyDescent="0.2">
      <c r="B79" s="20" t="s">
        <v>84</v>
      </c>
      <c r="C79" s="20"/>
      <c r="D79" s="20"/>
      <c r="E79" s="20"/>
      <c r="F79" s="27">
        <f>ROUND(L32+L37+L38+L43+L44+L49+L54+L57+L58+L59+L60+L61+L62+L63+L64+L65+L66+L67+L68+L69+L70+L71+L72+L73+L74+L75+L76,2)</f>
        <v>0</v>
      </c>
      <c r="G79" s="28"/>
      <c r="H79" s="28"/>
      <c r="I79" s="28"/>
      <c r="J79" s="28"/>
      <c r="K79" s="28"/>
      <c r="L79" s="28"/>
      <c r="M79" s="29"/>
    </row>
    <row r="80" spans="2:13" s="1" customFormat="1" ht="11.1" customHeight="1" x14ac:dyDescent="0.2"/>
    <row r="81" spans="2:14" s="1" customFormat="1" ht="80.099999999999994" customHeight="1" x14ac:dyDescent="0.2">
      <c r="B81" s="31" t="s">
        <v>103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2:14" s="1" customFormat="1" ht="2.65" customHeight="1" x14ac:dyDescent="0.2"/>
    <row r="83" spans="2:14" s="1" customFormat="1" ht="110.1" customHeight="1" x14ac:dyDescent="0.2">
      <c r="B83" s="31" t="s">
        <v>104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2:14" s="1" customFormat="1" ht="5.25" customHeight="1" x14ac:dyDescent="0.2"/>
    <row r="85" spans="2:14" s="1" customFormat="1" ht="110.1" customHeight="1" x14ac:dyDescent="0.2">
      <c r="B85" s="13" t="s">
        <v>105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s="1" customFormat="1" ht="5.25" customHeight="1" x14ac:dyDescent="0.2"/>
    <row r="87" spans="2:14" s="1" customFormat="1" ht="37.9" customHeight="1" x14ac:dyDescent="0.2">
      <c r="B87" s="32" t="s">
        <v>85</v>
      </c>
      <c r="C87" s="32"/>
      <c r="D87" s="32"/>
      <c r="E87" s="32"/>
      <c r="F87" s="34" t="s">
        <v>86</v>
      </c>
      <c r="G87" s="34"/>
      <c r="H87" s="34"/>
      <c r="I87" s="34"/>
      <c r="J87" s="34"/>
      <c r="K87" s="34"/>
      <c r="L87" s="34"/>
    </row>
    <row r="88" spans="2:14" s="1" customFormat="1" ht="28.9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9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8.9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9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.65" customHeight="1" x14ac:dyDescent="0.2"/>
    <row r="93" spans="2:14" s="1" customFormat="1" ht="203.1" customHeight="1" x14ac:dyDescent="0.2">
      <c r="B93" s="31" t="s">
        <v>106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2:14" s="1" customFormat="1" ht="2.65" customHeight="1" x14ac:dyDescent="0.2"/>
    <row r="95" spans="2:14" s="1" customFormat="1" ht="36.950000000000003" customHeight="1" x14ac:dyDescent="0.2">
      <c r="B95" s="35" t="s">
        <v>107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</row>
    <row r="96" spans="2:14" s="1" customFormat="1" ht="2.65" customHeight="1" x14ac:dyDescent="0.2"/>
    <row r="97" spans="2:14" s="1" customFormat="1" ht="37.9" customHeight="1" x14ac:dyDescent="0.2">
      <c r="B97" s="32" t="s">
        <v>87</v>
      </c>
      <c r="C97" s="32"/>
      <c r="D97" s="32"/>
      <c r="E97" s="32"/>
      <c r="F97" s="36" t="s">
        <v>88</v>
      </c>
      <c r="G97" s="36"/>
      <c r="H97" s="36"/>
      <c r="I97" s="36"/>
      <c r="J97" s="36"/>
      <c r="K97" s="36"/>
      <c r="L97" s="36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9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8.9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4" s="1" customFormat="1" ht="28.9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.65" customHeight="1" x14ac:dyDescent="0.2"/>
    <row r="103" spans="2:14" s="1" customFormat="1" ht="159.94999999999999" customHeight="1" x14ac:dyDescent="0.2">
      <c r="B103" s="31" t="s">
        <v>108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54.95" customHeight="1" x14ac:dyDescent="0.2">
      <c r="B105" s="31" t="s">
        <v>109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60" customHeight="1" x14ac:dyDescent="0.2">
      <c r="B107" s="13" t="s">
        <v>110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s="1" customFormat="1" ht="2.65" customHeight="1" x14ac:dyDescent="0.2"/>
    <row r="109" spans="2:14" s="1" customFormat="1" ht="48" customHeight="1" x14ac:dyDescent="0.2">
      <c r="B109" s="13" t="s">
        <v>111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2:14" s="1" customFormat="1" ht="2.65" customHeight="1" x14ac:dyDescent="0.2"/>
    <row r="111" spans="2:14" s="1" customFormat="1" ht="125.1" customHeight="1" x14ac:dyDescent="0.2">
      <c r="B111" s="31" t="s">
        <v>112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2.65" customHeight="1" x14ac:dyDescent="0.2"/>
    <row r="113" spans="2:14" s="1" customFormat="1" ht="84.95" customHeight="1" x14ac:dyDescent="0.2">
      <c r="B113" s="31" t="s">
        <v>113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2:14" s="1" customFormat="1" ht="86.85" customHeight="1" x14ac:dyDescent="0.2"/>
    <row r="115" spans="2:14" s="1" customFormat="1" ht="17.649999999999999" customHeight="1" x14ac:dyDescent="0.2">
      <c r="I115" s="18" t="s">
        <v>114</v>
      </c>
      <c r="J115" s="18"/>
    </row>
    <row r="116" spans="2:14" s="1" customFormat="1" ht="145.15" customHeight="1" x14ac:dyDescent="0.2"/>
    <row r="117" spans="2:14" s="1" customFormat="1" ht="81.599999999999994" customHeight="1" x14ac:dyDescent="0.2">
      <c r="B117" s="17" t="s">
        <v>115</v>
      </c>
      <c r="C117" s="17"/>
      <c r="D117" s="17"/>
      <c r="E117" s="17"/>
      <c r="F117" s="17"/>
      <c r="G117" s="17"/>
      <c r="H117" s="17"/>
      <c r="I117" s="17"/>
      <c r="J117" s="17"/>
    </row>
  </sheetData>
  <mergeCells count="91">
    <mergeCell ref="B3:E3"/>
    <mergeCell ref="B5:E5"/>
    <mergeCell ref="B7:E7"/>
    <mergeCell ref="B100:E100"/>
    <mergeCell ref="B101:E101"/>
    <mergeCell ref="B103:N103"/>
    <mergeCell ref="B105:N105"/>
    <mergeCell ref="B24:L24"/>
    <mergeCell ref="B26:L26"/>
    <mergeCell ref="B29:K29"/>
    <mergeCell ref="B34:K34"/>
    <mergeCell ref="B78:E78"/>
    <mergeCell ref="B79:E79"/>
    <mergeCell ref="B81:N81"/>
    <mergeCell ref="B16:I16"/>
    <mergeCell ref="B107:N107"/>
    <mergeCell ref="B109:N109"/>
    <mergeCell ref="B111:N111"/>
    <mergeCell ref="B113:N113"/>
    <mergeCell ref="B117:J117"/>
    <mergeCell ref="I115:J115"/>
    <mergeCell ref="B4:D4"/>
    <mergeCell ref="B40:K40"/>
    <mergeCell ref="B46:K46"/>
    <mergeCell ref="B51:K51"/>
    <mergeCell ref="B6:D6"/>
    <mergeCell ref="B8:D8"/>
    <mergeCell ref="G11:N12"/>
    <mergeCell ref="L42:M42"/>
    <mergeCell ref="L43:M43"/>
    <mergeCell ref="L44:M44"/>
    <mergeCell ref="L48:M48"/>
    <mergeCell ref="L49:M49"/>
    <mergeCell ref="B10:D11"/>
    <mergeCell ref="B18:I18"/>
    <mergeCell ref="B20:I20"/>
    <mergeCell ref="B22:I22"/>
    <mergeCell ref="B83:N83"/>
    <mergeCell ref="B85:N85"/>
    <mergeCell ref="B87:E87"/>
    <mergeCell ref="B88:E88"/>
    <mergeCell ref="B89:E89"/>
    <mergeCell ref="B90:E90"/>
    <mergeCell ref="B91:E91"/>
    <mergeCell ref="B93:N93"/>
    <mergeCell ref="B95:N95"/>
    <mergeCell ref="B97:E97"/>
    <mergeCell ref="B98:E98"/>
    <mergeCell ref="B99:E99"/>
    <mergeCell ref="E14:G14"/>
    <mergeCell ref="F100:L100"/>
    <mergeCell ref="F101:L101"/>
    <mergeCell ref="F78:M78"/>
    <mergeCell ref="F79:M79"/>
    <mergeCell ref="F87:L87"/>
    <mergeCell ref="F88:L88"/>
    <mergeCell ref="F89:L89"/>
    <mergeCell ref="F90:L90"/>
    <mergeCell ref="F91:L91"/>
    <mergeCell ref="F97:L97"/>
    <mergeCell ref="F98:L98"/>
    <mergeCell ref="F99:L99"/>
    <mergeCell ref="L38:M38"/>
    <mergeCell ref="I2:O2"/>
    <mergeCell ref="L31:M31"/>
    <mergeCell ref="L32:M32"/>
    <mergeCell ref="L36:M36"/>
    <mergeCell ref="L37:M37"/>
    <mergeCell ref="L53:M53"/>
    <mergeCell ref="L54:M54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74:M74"/>
    <mergeCell ref="L75:M75"/>
    <mergeCell ref="L76:M76"/>
    <mergeCell ref="L69:M69"/>
    <mergeCell ref="L70:M70"/>
    <mergeCell ref="L71:M71"/>
    <mergeCell ref="L72:M72"/>
    <mergeCell ref="L73:M7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2024-10-16T06:52:47Z</dcterms:created>
  <dcterms:modified xsi:type="dcterms:W3CDTF">2024-10-16T07:14:30Z</dcterms:modified>
</cp:coreProperties>
</file>