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nadagov-my.sharepoint.com/personal/martin_baran_nadagov_onmicrosoft_com/Documents/Pracovná plocha/"/>
    </mc:Choice>
  </mc:AlternateContent>
  <xr:revisionPtr revIDLastSave="0" documentId="8_{0155F5A2-FE22-45DF-87E8-B9E71F9EA30B}" xr6:coauthVersionLast="47" xr6:coauthVersionMax="47" xr10:uidLastSave="{00000000-0000-0000-0000-000000000000}"/>
  <bookViews>
    <workbookView xWindow="9510" yWindow="0" windowWidth="9780" windowHeight="10170" xr2:uid="{A16910EE-E803-4CAC-8D82-7590651894A7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6" i="1" l="1"/>
  <c r="H26" i="1" s="1"/>
  <c r="G26" i="1" s="1"/>
  <c r="H25" i="1"/>
  <c r="G25" i="1" s="1"/>
  <c r="F25" i="1"/>
  <c r="F24" i="1"/>
  <c r="H24" i="1" s="1"/>
  <c r="G24" i="1" s="1"/>
  <c r="F23" i="1"/>
  <c r="H23" i="1" s="1"/>
  <c r="G23" i="1" s="1"/>
  <c r="F22" i="1"/>
  <c r="H22" i="1" s="1"/>
  <c r="G22" i="1" s="1"/>
  <c r="H21" i="1"/>
  <c r="G21" i="1" s="1"/>
  <c r="F21" i="1"/>
  <c r="H20" i="1"/>
  <c r="G20" i="1" s="1"/>
  <c r="F20" i="1"/>
  <c r="H19" i="1"/>
  <c r="G19" i="1" s="1"/>
  <c r="F19" i="1"/>
  <c r="F18" i="1"/>
  <c r="H18" i="1" s="1"/>
  <c r="G18" i="1" s="1"/>
  <c r="F17" i="1"/>
  <c r="H17" i="1" s="1"/>
  <c r="G17" i="1" s="1"/>
  <c r="H16" i="1"/>
  <c r="G16" i="1" s="1"/>
  <c r="F16" i="1"/>
  <c r="F15" i="1"/>
  <c r="H15" i="1" s="1"/>
  <c r="G15" i="1" s="1"/>
  <c r="F14" i="1"/>
  <c r="H14" i="1" s="1"/>
  <c r="G14" i="1" s="1"/>
  <c r="F13" i="1"/>
  <c r="F27" i="1" s="1"/>
  <c r="F5" i="1" s="1"/>
  <c r="F7" i="1"/>
  <c r="H7" i="1" s="1"/>
  <c r="G7" i="1" s="1"/>
  <c r="F6" i="1"/>
  <c r="H6" i="1" s="1"/>
  <c r="G6" i="1" s="1"/>
  <c r="F4" i="1"/>
  <c r="H4" i="1" s="1"/>
  <c r="G4" i="1" l="1"/>
  <c r="H5" i="1"/>
  <c r="G5" i="1" s="1"/>
  <c r="F8" i="1"/>
  <c r="H13" i="1"/>
  <c r="H27" i="1" l="1"/>
  <c r="G13" i="1"/>
  <c r="G27" i="1" s="1"/>
  <c r="H8" i="1"/>
  <c r="G8" i="1"/>
</calcChain>
</file>

<file path=xl/sharedStrings.xml><?xml version="1.0" encoding="utf-8"?>
<sst xmlns="http://schemas.openxmlformats.org/spreadsheetml/2006/main" count="56" uniqueCount="34">
  <si>
    <t>Príloha č. 8 SLA Zmluvy - Špecifikácia ceny</t>
  </si>
  <si>
    <t>Popis plnenia</t>
  </si>
  <si>
    <t>Merná jednotka</t>
  </si>
  <si>
    <t>Počet jednotiek</t>
  </si>
  <si>
    <t>Jednotková cena v EUR 
bez DPH</t>
  </si>
  <si>
    <t>Celková cena v EUR 
bez DPH</t>
  </si>
  <si>
    <t>DPH v EUR</t>
  </si>
  <si>
    <t>Celková cena v EUR 
s DPH</t>
  </si>
  <si>
    <t>Paušálne služby</t>
  </si>
  <si>
    <t>mesiac</t>
  </si>
  <si>
    <t>Objednávkové služby</t>
  </si>
  <si>
    <t>hodina</t>
  </si>
  <si>
    <t>podľa rozpisu 
človekodní</t>
  </si>
  <si>
    <t>N/A</t>
  </si>
  <si>
    <t>Odovzdanie znalostí</t>
  </si>
  <si>
    <t>Licenčné poplatky k SW 3. strán</t>
  </si>
  <si>
    <t>Spolu maximálna cena za plnenie SLA Zmluvy</t>
  </si>
  <si>
    <t>Rozpis ceny za Objednávkové služby</t>
  </si>
  <si>
    <t>Projektový manažér</t>
  </si>
  <si>
    <t>človekodeň</t>
  </si>
  <si>
    <t>IT analytik</t>
  </si>
  <si>
    <t>IT architekt</t>
  </si>
  <si>
    <t>IT programátor/vývojár</t>
  </si>
  <si>
    <t>IT tester</t>
  </si>
  <si>
    <t>Odborník pre IT dohľad / Quality Assurance</t>
  </si>
  <si>
    <t>Špecialista pre databázy</t>
  </si>
  <si>
    <t>Špecialista pre bezpečnosť IT</t>
  </si>
  <si>
    <t>Špecialista pre infraštruktúry DEVOPS</t>
  </si>
  <si>
    <t>IT konzultant</t>
  </si>
  <si>
    <t>Školiteľ</t>
  </si>
  <si>
    <t>Teamleader inštalačných a servisných činností</t>
  </si>
  <si>
    <t>Inštalačný a servisný technik</t>
  </si>
  <si>
    <t>Iné (pozícia, ktorú nie je možné zaradiť do
vyššie uvedených)</t>
  </si>
  <si>
    <t>Spolu maximálna cena za Objednávkové služby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</si>
</sst>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[$€-1]"/>
    <numFmt numFmtId="165" formatCode="#,##0.00\ [$€-41B]"/>
  </numFmts>
  <fonts count="5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000000"/>
      <name val="Aptos Narrow"/>
      <family val="2"/>
      <scheme val="minor"/>
    </font>
    <font>
      <b/>
      <sz val="11"/>
      <color rgb="FF000000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2" fillId="0" borderId="0"/>
    <xf numFmtId="164" fontId="2" fillId="0" borderId="0"/>
  </cellStyleXfs>
  <cellXfs count="44">
    <xf numFmtId="0" fontId="0" fillId="0" borderId="0" xfId="0"/>
    <xf numFmtId="0" fontId="1" fillId="2" borderId="1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164" fontId="3" fillId="0" borderId="9" xfId="1" applyFont="1" applyBorder="1" applyAlignment="1">
      <alignment horizontal="left" vertical="center" wrapText="1"/>
    </xf>
    <xf numFmtId="164" fontId="3" fillId="0" borderId="10" xfId="1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165" fontId="0" fillId="4" borderId="11" xfId="0" applyNumberFormat="1" applyFill="1" applyBorder="1" applyAlignment="1">
      <alignment horizontal="center" vertical="center"/>
    </xf>
    <xf numFmtId="165" fontId="0" fillId="0" borderId="11" xfId="0" applyNumberFormat="1" applyBorder="1" applyAlignment="1">
      <alignment horizontal="center" vertical="center"/>
    </xf>
    <xf numFmtId="165" fontId="0" fillId="0" borderId="12" xfId="0" applyNumberFormat="1" applyBorder="1" applyAlignment="1">
      <alignment horizontal="center" vertical="center"/>
    </xf>
    <xf numFmtId="164" fontId="3" fillId="0" borderId="13" xfId="1" applyFont="1" applyBorder="1" applyAlignment="1">
      <alignment horizontal="left" vertical="center" wrapText="1"/>
    </xf>
    <xf numFmtId="164" fontId="3" fillId="0" borderId="14" xfId="1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165" fontId="0" fillId="0" borderId="15" xfId="0" applyNumberFormat="1" applyBorder="1" applyAlignment="1">
      <alignment horizontal="center" vertical="center"/>
    </xf>
    <xf numFmtId="165" fontId="0" fillId="0" borderId="16" xfId="0" applyNumberForma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165" fontId="0" fillId="4" borderId="15" xfId="0" applyNumberFormat="1" applyFill="1" applyBorder="1" applyAlignment="1">
      <alignment horizontal="center" vertical="center"/>
    </xf>
    <xf numFmtId="164" fontId="3" fillId="0" borderId="17" xfId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165" fontId="0" fillId="4" borderId="18" xfId="0" applyNumberFormat="1" applyFill="1" applyBorder="1" applyAlignment="1">
      <alignment horizontal="center" vertical="center"/>
    </xf>
    <xf numFmtId="165" fontId="0" fillId="0" borderId="18" xfId="0" applyNumberFormat="1" applyBorder="1" applyAlignment="1">
      <alignment horizontal="center" vertical="center"/>
    </xf>
    <xf numFmtId="165" fontId="0" fillId="0" borderId="19" xfId="0" applyNumberFormat="1" applyBorder="1" applyAlignment="1">
      <alignment horizontal="center" vertical="center"/>
    </xf>
    <xf numFmtId="164" fontId="4" fillId="0" borderId="1" xfId="1" applyFont="1" applyBorder="1" applyAlignment="1">
      <alignment horizontal="center" vertical="center" wrapText="1"/>
    </xf>
    <xf numFmtId="164" fontId="4" fillId="0" borderId="20" xfId="1" applyFont="1" applyBorder="1" applyAlignment="1">
      <alignment horizontal="center" vertical="center" wrapText="1"/>
    </xf>
    <xf numFmtId="164" fontId="4" fillId="0" borderId="21" xfId="1" applyFont="1" applyBorder="1" applyAlignment="1">
      <alignment horizontal="center" vertical="center" wrapText="1"/>
    </xf>
    <xf numFmtId="165" fontId="0" fillId="0" borderId="22" xfId="0" applyNumberFormat="1" applyBorder="1" applyAlignment="1">
      <alignment horizontal="center" vertical="center"/>
    </xf>
    <xf numFmtId="0" fontId="1" fillId="3" borderId="23" xfId="0" applyFont="1" applyFill="1" applyBorder="1" applyAlignment="1">
      <alignment horizontal="center" vertical="center" wrapText="1"/>
    </xf>
    <xf numFmtId="164" fontId="0" fillId="0" borderId="24" xfId="2" applyFont="1" applyBorder="1" applyAlignment="1">
      <alignment vertical="center"/>
    </xf>
    <xf numFmtId="164" fontId="3" fillId="0" borderId="25" xfId="1" applyFont="1" applyBorder="1" applyAlignment="1">
      <alignment horizontal="center" vertical="center" wrapText="1"/>
    </xf>
    <xf numFmtId="3" fontId="3" fillId="0" borderId="11" xfId="2" applyNumberFormat="1" applyFont="1" applyBorder="1" applyAlignment="1">
      <alignment horizontal="center" vertical="center"/>
    </xf>
    <xf numFmtId="164" fontId="0" fillId="0" borderId="26" xfId="2" applyFont="1" applyBorder="1" applyAlignment="1">
      <alignment vertical="center"/>
    </xf>
    <xf numFmtId="164" fontId="3" fillId="0" borderId="27" xfId="1" applyFont="1" applyBorder="1" applyAlignment="1">
      <alignment horizontal="center" vertical="center" wrapText="1"/>
    </xf>
    <xf numFmtId="3" fontId="3" fillId="0" borderId="15" xfId="2" applyNumberFormat="1" applyFont="1" applyBorder="1" applyAlignment="1">
      <alignment horizontal="center" vertical="center"/>
    </xf>
    <xf numFmtId="164" fontId="0" fillId="0" borderId="28" xfId="2" applyFont="1" applyBorder="1" applyAlignment="1">
      <alignment vertical="center" wrapText="1"/>
    </xf>
    <xf numFmtId="164" fontId="3" fillId="0" borderId="29" xfId="1" applyFont="1" applyBorder="1" applyAlignment="1">
      <alignment horizontal="center" vertical="center" wrapText="1"/>
    </xf>
    <xf numFmtId="3" fontId="3" fillId="0" borderId="18" xfId="2" applyNumberFormat="1" applyFont="1" applyBorder="1" applyAlignment="1">
      <alignment horizontal="center" vertical="center"/>
    </xf>
    <xf numFmtId="164" fontId="4" fillId="0" borderId="3" xfId="1" applyFont="1" applyBorder="1" applyAlignment="1">
      <alignment horizontal="center" vertical="center" wrapText="1"/>
    </xf>
    <xf numFmtId="164" fontId="4" fillId="0" borderId="4" xfId="1" applyFont="1" applyBorder="1" applyAlignment="1">
      <alignment horizontal="center" vertical="center" wrapText="1"/>
    </xf>
  </cellXfs>
  <cellStyles count="3">
    <cellStyle name="Normal 4" xfId="1" xr:uid="{F821AFE1-3B5D-40FB-AFC7-ECB24E40B767}"/>
    <cellStyle name="Normal 7" xfId="2" xr:uid="{6E6A186C-72B5-43F4-AE56-DF4F3CCED81A}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A165E0-5F4E-4672-99B7-1A99D2138E0F}">
  <dimension ref="B1:H27"/>
  <sheetViews>
    <sheetView tabSelected="1" topLeftCell="C1" workbookViewId="0">
      <selection sqref="A1:XFD1048576"/>
    </sheetView>
  </sheetViews>
  <sheetFormatPr defaultRowHeight="14.5" x14ac:dyDescent="0.35"/>
  <cols>
    <col min="2" max="2" width="43.453125" customWidth="1"/>
    <col min="3" max="3" width="13.81640625" customWidth="1"/>
    <col min="4" max="8" width="20.7265625" customWidth="1"/>
  </cols>
  <sheetData>
    <row r="1" spans="2:8" ht="15" thickBot="1" x14ac:dyDescent="0.4"/>
    <row r="2" spans="2:8" ht="15" thickBot="1" x14ac:dyDescent="0.4">
      <c r="B2" s="1" t="s">
        <v>0</v>
      </c>
      <c r="C2" s="2"/>
      <c r="D2" s="3"/>
      <c r="E2" s="3"/>
      <c r="F2" s="3"/>
      <c r="G2" s="3"/>
      <c r="H2" s="4"/>
    </row>
    <row r="3" spans="2:8" ht="29.5" thickBot="1" x14ac:dyDescent="0.4">
      <c r="B3" s="5" t="s">
        <v>1</v>
      </c>
      <c r="C3" s="6" t="s">
        <v>2</v>
      </c>
      <c r="D3" s="7" t="s">
        <v>3</v>
      </c>
      <c r="E3" s="8" t="s">
        <v>4</v>
      </c>
      <c r="F3" s="8" t="s">
        <v>5</v>
      </c>
      <c r="G3" s="8" t="s">
        <v>6</v>
      </c>
      <c r="H3" s="9" t="s">
        <v>7</v>
      </c>
    </row>
    <row r="4" spans="2:8" x14ac:dyDescent="0.35">
      <c r="B4" s="10" t="s">
        <v>8</v>
      </c>
      <c r="C4" s="11" t="s">
        <v>9</v>
      </c>
      <c r="D4" s="12">
        <v>60</v>
      </c>
      <c r="E4" s="13"/>
      <c r="F4" s="14">
        <f>D4*E4</f>
        <v>0</v>
      </c>
      <c r="G4" s="14">
        <f t="shared" ref="G4:G7" si="0">H4-F4</f>
        <v>0</v>
      </c>
      <c r="H4" s="15">
        <f t="shared" ref="H4:H7" si="1">F4*1.2</f>
        <v>0</v>
      </c>
    </row>
    <row r="5" spans="2:8" ht="29" x14ac:dyDescent="0.35">
      <c r="B5" s="16" t="s">
        <v>10</v>
      </c>
      <c r="C5" s="17" t="s">
        <v>11</v>
      </c>
      <c r="D5" s="18" t="s">
        <v>12</v>
      </c>
      <c r="E5" s="19" t="s">
        <v>13</v>
      </c>
      <c r="F5" s="19">
        <f>F27</f>
        <v>0</v>
      </c>
      <c r="G5" s="19">
        <f t="shared" si="0"/>
        <v>0</v>
      </c>
      <c r="H5" s="20">
        <f t="shared" si="1"/>
        <v>0</v>
      </c>
    </row>
    <row r="6" spans="2:8" x14ac:dyDescent="0.35">
      <c r="B6" s="16" t="s">
        <v>14</v>
      </c>
      <c r="C6" s="17" t="s">
        <v>13</v>
      </c>
      <c r="D6" s="21">
        <v>1</v>
      </c>
      <c r="E6" s="22"/>
      <c r="F6" s="19">
        <f t="shared" ref="F6:F7" si="2">D6*E6</f>
        <v>0</v>
      </c>
      <c r="G6" s="19">
        <f t="shared" si="0"/>
        <v>0</v>
      </c>
      <c r="H6" s="20">
        <f t="shared" si="1"/>
        <v>0</v>
      </c>
    </row>
    <row r="7" spans="2:8" ht="15" thickBot="1" x14ac:dyDescent="0.4">
      <c r="B7" s="16" t="s">
        <v>15</v>
      </c>
      <c r="C7" s="23" t="s">
        <v>9</v>
      </c>
      <c r="D7" s="24">
        <v>60</v>
      </c>
      <c r="E7" s="25"/>
      <c r="F7" s="26">
        <f t="shared" si="2"/>
        <v>0</v>
      </c>
      <c r="G7" s="26">
        <f t="shared" si="0"/>
        <v>0</v>
      </c>
      <c r="H7" s="27">
        <f t="shared" si="1"/>
        <v>0</v>
      </c>
    </row>
    <row r="8" spans="2:8" ht="15" thickBot="1" x14ac:dyDescent="0.4">
      <c r="B8" s="28" t="s">
        <v>16</v>
      </c>
      <c r="C8" s="29"/>
      <c r="D8" s="29"/>
      <c r="E8" s="30"/>
      <c r="F8" s="31">
        <f>SUM(F4:F7)</f>
        <v>0</v>
      </c>
      <c r="G8" s="31">
        <f>SUM(G4:G7)</f>
        <v>0</v>
      </c>
      <c r="H8" s="31">
        <f>SUM(H4:H7)</f>
        <v>0</v>
      </c>
    </row>
    <row r="9" spans="2:8" ht="20.149999999999999" customHeight="1" x14ac:dyDescent="0.35"/>
    <row r="10" spans="2:8" ht="15" thickBot="1" x14ac:dyDescent="0.4"/>
    <row r="11" spans="2:8" ht="15" thickBot="1" x14ac:dyDescent="0.4">
      <c r="B11" s="1" t="s">
        <v>17</v>
      </c>
      <c r="C11" s="2"/>
      <c r="D11" s="3"/>
      <c r="E11" s="3"/>
      <c r="F11" s="3"/>
      <c r="G11" s="3"/>
      <c r="H11" s="4"/>
    </row>
    <row r="12" spans="2:8" ht="29.5" thickBot="1" x14ac:dyDescent="0.4">
      <c r="B12" s="32" t="s">
        <v>1</v>
      </c>
      <c r="C12" s="6" t="s">
        <v>2</v>
      </c>
      <c r="D12" s="7" t="s">
        <v>3</v>
      </c>
      <c r="E12" s="8" t="s">
        <v>4</v>
      </c>
      <c r="F12" s="8" t="s">
        <v>5</v>
      </c>
      <c r="G12" s="8" t="s">
        <v>6</v>
      </c>
      <c r="H12" s="9" t="s">
        <v>7</v>
      </c>
    </row>
    <row r="13" spans="2:8" x14ac:dyDescent="0.35">
      <c r="B13" s="33" t="s">
        <v>18</v>
      </c>
      <c r="C13" s="34" t="s">
        <v>19</v>
      </c>
      <c r="D13" s="35">
        <v>300</v>
      </c>
      <c r="E13" s="13"/>
      <c r="F13" s="14">
        <f>D13*E13</f>
        <v>0</v>
      </c>
      <c r="G13" s="14">
        <f t="shared" ref="G13:G26" si="3">H13-F13</f>
        <v>0</v>
      </c>
      <c r="H13" s="15">
        <f t="shared" ref="H13:H26" si="4">F13*1.2</f>
        <v>0</v>
      </c>
    </row>
    <row r="14" spans="2:8" x14ac:dyDescent="0.35">
      <c r="B14" s="36" t="s">
        <v>20</v>
      </c>
      <c r="C14" s="37" t="s">
        <v>19</v>
      </c>
      <c r="D14" s="38">
        <v>1200</v>
      </c>
      <c r="E14" s="22"/>
      <c r="F14" s="19">
        <f t="shared" ref="F14:F26" si="5">D14*E14</f>
        <v>0</v>
      </c>
      <c r="G14" s="19">
        <f t="shared" si="3"/>
        <v>0</v>
      </c>
      <c r="H14" s="20">
        <f t="shared" si="4"/>
        <v>0</v>
      </c>
    </row>
    <row r="15" spans="2:8" x14ac:dyDescent="0.35">
      <c r="B15" s="36" t="s">
        <v>21</v>
      </c>
      <c r="C15" s="37" t="s">
        <v>19</v>
      </c>
      <c r="D15" s="38">
        <v>500</v>
      </c>
      <c r="E15" s="22"/>
      <c r="F15" s="19">
        <f t="shared" si="5"/>
        <v>0</v>
      </c>
      <c r="G15" s="19">
        <f t="shared" si="3"/>
        <v>0</v>
      </c>
      <c r="H15" s="20">
        <f t="shared" si="4"/>
        <v>0</v>
      </c>
    </row>
    <row r="16" spans="2:8" x14ac:dyDescent="0.35">
      <c r="B16" s="36" t="s">
        <v>22</v>
      </c>
      <c r="C16" s="37" t="s">
        <v>19</v>
      </c>
      <c r="D16" s="38">
        <v>2800</v>
      </c>
      <c r="E16" s="22"/>
      <c r="F16" s="19">
        <f t="shared" si="5"/>
        <v>0</v>
      </c>
      <c r="G16" s="19">
        <f t="shared" si="3"/>
        <v>0</v>
      </c>
      <c r="H16" s="20">
        <f t="shared" si="4"/>
        <v>0</v>
      </c>
    </row>
    <row r="17" spans="2:8" x14ac:dyDescent="0.35">
      <c r="B17" s="36" t="s">
        <v>23</v>
      </c>
      <c r="C17" s="37" t="s">
        <v>19</v>
      </c>
      <c r="D17" s="38">
        <v>1600</v>
      </c>
      <c r="E17" s="22"/>
      <c r="F17" s="19">
        <f t="shared" si="5"/>
        <v>0</v>
      </c>
      <c r="G17" s="19">
        <f t="shared" si="3"/>
        <v>0</v>
      </c>
      <c r="H17" s="20">
        <f t="shared" si="4"/>
        <v>0</v>
      </c>
    </row>
    <row r="18" spans="2:8" x14ac:dyDescent="0.35">
      <c r="B18" s="36" t="s">
        <v>24</v>
      </c>
      <c r="C18" s="37" t="s">
        <v>19</v>
      </c>
      <c r="D18" s="38">
        <v>340</v>
      </c>
      <c r="E18" s="22"/>
      <c r="F18" s="19">
        <f t="shared" si="5"/>
        <v>0</v>
      </c>
      <c r="G18" s="19">
        <f t="shared" si="3"/>
        <v>0</v>
      </c>
      <c r="H18" s="20">
        <f t="shared" si="4"/>
        <v>0</v>
      </c>
    </row>
    <row r="19" spans="2:8" x14ac:dyDescent="0.35">
      <c r="B19" s="36" t="s">
        <v>25</v>
      </c>
      <c r="C19" s="37" t="s">
        <v>19</v>
      </c>
      <c r="D19" s="38">
        <v>200</v>
      </c>
      <c r="E19" s="22"/>
      <c r="F19" s="19">
        <f t="shared" si="5"/>
        <v>0</v>
      </c>
      <c r="G19" s="19">
        <f t="shared" si="3"/>
        <v>0</v>
      </c>
      <c r="H19" s="20">
        <f t="shared" si="4"/>
        <v>0</v>
      </c>
    </row>
    <row r="20" spans="2:8" x14ac:dyDescent="0.35">
      <c r="B20" s="36" t="s">
        <v>26</v>
      </c>
      <c r="C20" s="37" t="s">
        <v>19</v>
      </c>
      <c r="D20" s="38">
        <v>150</v>
      </c>
      <c r="E20" s="22"/>
      <c r="F20" s="19">
        <f t="shared" si="5"/>
        <v>0</v>
      </c>
      <c r="G20" s="19">
        <f t="shared" si="3"/>
        <v>0</v>
      </c>
      <c r="H20" s="20">
        <f t="shared" si="4"/>
        <v>0</v>
      </c>
    </row>
    <row r="21" spans="2:8" x14ac:dyDescent="0.35">
      <c r="B21" s="36" t="s">
        <v>27</v>
      </c>
      <c r="C21" s="37" t="s">
        <v>19</v>
      </c>
      <c r="D21" s="38">
        <v>775</v>
      </c>
      <c r="E21" s="22"/>
      <c r="F21" s="19">
        <f t="shared" si="5"/>
        <v>0</v>
      </c>
      <c r="G21" s="19">
        <f t="shared" si="3"/>
        <v>0</v>
      </c>
      <c r="H21" s="20">
        <f t="shared" si="4"/>
        <v>0</v>
      </c>
    </row>
    <row r="22" spans="2:8" x14ac:dyDescent="0.35">
      <c r="B22" s="36" t="s">
        <v>28</v>
      </c>
      <c r="C22" s="37" t="s">
        <v>19</v>
      </c>
      <c r="D22" s="38">
        <v>460</v>
      </c>
      <c r="E22" s="22"/>
      <c r="F22" s="19">
        <f t="shared" si="5"/>
        <v>0</v>
      </c>
      <c r="G22" s="19">
        <f t="shared" si="3"/>
        <v>0</v>
      </c>
      <c r="H22" s="20">
        <f t="shared" si="4"/>
        <v>0</v>
      </c>
    </row>
    <row r="23" spans="2:8" x14ac:dyDescent="0.35">
      <c r="B23" s="36" t="s">
        <v>29</v>
      </c>
      <c r="C23" s="37" t="s">
        <v>19</v>
      </c>
      <c r="D23" s="38">
        <v>75</v>
      </c>
      <c r="E23" s="22"/>
      <c r="F23" s="19">
        <f t="shared" si="5"/>
        <v>0</v>
      </c>
      <c r="G23" s="19">
        <f t="shared" si="3"/>
        <v>0</v>
      </c>
      <c r="H23" s="20">
        <f t="shared" si="4"/>
        <v>0</v>
      </c>
    </row>
    <row r="24" spans="2:8" x14ac:dyDescent="0.35">
      <c r="B24" s="36" t="s">
        <v>30</v>
      </c>
      <c r="C24" s="37" t="s">
        <v>19</v>
      </c>
      <c r="D24" s="38">
        <v>100</v>
      </c>
      <c r="E24" s="22"/>
      <c r="F24" s="19">
        <f t="shared" si="5"/>
        <v>0</v>
      </c>
      <c r="G24" s="19">
        <f t="shared" si="3"/>
        <v>0</v>
      </c>
      <c r="H24" s="20">
        <f t="shared" si="4"/>
        <v>0</v>
      </c>
    </row>
    <row r="25" spans="2:8" x14ac:dyDescent="0.35">
      <c r="B25" s="36" t="s">
        <v>31</v>
      </c>
      <c r="C25" s="37" t="s">
        <v>19</v>
      </c>
      <c r="D25" s="38">
        <v>400</v>
      </c>
      <c r="E25" s="22"/>
      <c r="F25" s="19">
        <f t="shared" si="5"/>
        <v>0</v>
      </c>
      <c r="G25" s="19">
        <f t="shared" si="3"/>
        <v>0</v>
      </c>
      <c r="H25" s="20">
        <f t="shared" si="4"/>
        <v>0</v>
      </c>
    </row>
    <row r="26" spans="2:8" ht="29.5" thickBot="1" x14ac:dyDescent="0.4">
      <c r="B26" s="39" t="s">
        <v>32</v>
      </c>
      <c r="C26" s="40" t="s">
        <v>19</v>
      </c>
      <c r="D26" s="41">
        <v>100</v>
      </c>
      <c r="E26" s="22"/>
      <c r="F26" s="26">
        <f t="shared" si="5"/>
        <v>0</v>
      </c>
      <c r="G26" s="26">
        <f t="shared" si="3"/>
        <v>0</v>
      </c>
      <c r="H26" s="27">
        <f t="shared" si="4"/>
        <v>0</v>
      </c>
    </row>
    <row r="27" spans="2:8" ht="15" thickBot="1" x14ac:dyDescent="0.4">
      <c r="B27" s="28" t="s">
        <v>33</v>
      </c>
      <c r="C27" s="42"/>
      <c r="D27" s="42"/>
      <c r="E27" s="43"/>
      <c r="F27" s="31">
        <f>SUM(F13:F26)</f>
        <v>0</v>
      </c>
      <c r="G27" s="31">
        <f>SUM(G13:G26)</f>
        <v>0</v>
      </c>
      <c r="H27" s="31">
        <f>SUM(H13:H26)</f>
        <v>0</v>
      </c>
    </row>
  </sheetData>
  <mergeCells count="4">
    <mergeCell ref="B2:H2"/>
    <mergeCell ref="B8:E8"/>
    <mergeCell ref="B11:H11"/>
    <mergeCell ref="B27:E2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2024-10-10T09:15:57Z</dcterms:created>
  <dcterms:modified xsi:type="dcterms:W3CDTF">2024-10-10T09:17:40Z</dcterms:modified>
</cp:coreProperties>
</file>