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AP_UPL\kat_c6dnneb\"/>
    </mc:Choice>
  </mc:AlternateContent>
  <xr:revisionPtr revIDLastSave="0" documentId="13_ncr:1_{16D1B0E6-DA78-4F3A-9D48-7652A997ABBC}" xr6:coauthVersionLast="47" xr6:coauthVersionMax="47" xr10:uidLastSave="{00000000-0000-0000-0000-000000000000}"/>
  <bookViews>
    <workbookView xWindow="2805" yWindow="2805" windowWidth="21690" windowHeight="12465" xr2:uid="{00000000-000D-0000-FFFF-FFFF00000000}"/>
  </bookViews>
  <sheets>
    <sheet name="Formularz ofertowy" sheetId="2" r:id="rId1"/>
  </sheets>
  <calcPr calcId="181029"/>
</workbook>
</file>

<file path=xl/calcChain.xml><?xml version="1.0" encoding="utf-8"?>
<calcChain xmlns="http://schemas.openxmlformats.org/spreadsheetml/2006/main">
  <c r="B26" i="2" l="1"/>
  <c r="F87" i="2"/>
  <c r="F86" i="2"/>
  <c r="L84" i="2"/>
  <c r="K84" i="2"/>
  <c r="I84" i="2"/>
  <c r="L83" i="2"/>
  <c r="K83" i="2"/>
  <c r="I83" i="2"/>
  <c r="L82" i="2"/>
  <c r="K82" i="2"/>
  <c r="I82" i="2"/>
  <c r="L81" i="2"/>
  <c r="K81" i="2"/>
  <c r="I81" i="2"/>
  <c r="L80" i="2"/>
  <c r="K80" i="2"/>
  <c r="I80" i="2"/>
  <c r="L79" i="2"/>
  <c r="K79" i="2"/>
  <c r="I79" i="2"/>
  <c r="L78" i="2"/>
  <c r="K78" i="2"/>
  <c r="I78" i="2"/>
  <c r="L77" i="2"/>
  <c r="K77" i="2"/>
  <c r="I77" i="2"/>
  <c r="L76" i="2"/>
  <c r="K76" i="2"/>
  <c r="I76" i="2"/>
  <c r="L75" i="2"/>
  <c r="K75" i="2"/>
  <c r="I75" i="2"/>
  <c r="L74" i="2"/>
  <c r="K74" i="2"/>
  <c r="I74" i="2"/>
  <c r="L73" i="2"/>
  <c r="K73" i="2"/>
  <c r="I73" i="2"/>
  <c r="L72" i="2"/>
  <c r="K72" i="2"/>
  <c r="I72" i="2"/>
  <c r="L71" i="2"/>
  <c r="K71" i="2"/>
  <c r="I71" i="2"/>
  <c r="L70" i="2"/>
  <c r="K70" i="2"/>
  <c r="I70" i="2"/>
  <c r="L69" i="2"/>
  <c r="K69" i="2"/>
  <c r="I69" i="2"/>
  <c r="L68" i="2"/>
  <c r="K68" i="2"/>
  <c r="I68" i="2"/>
  <c r="L67" i="2"/>
  <c r="K67" i="2"/>
  <c r="I67" i="2"/>
  <c r="L66" i="2"/>
  <c r="K66" i="2"/>
  <c r="I66" i="2"/>
  <c r="L65" i="2"/>
  <c r="K65" i="2"/>
  <c r="I65" i="2"/>
  <c r="L64" i="2"/>
  <c r="K64" i="2"/>
  <c r="I64" i="2"/>
  <c r="L63" i="2"/>
  <c r="K63" i="2"/>
  <c r="I63" i="2"/>
  <c r="L62" i="2"/>
  <c r="K62" i="2"/>
  <c r="I62" i="2"/>
  <c r="L61" i="2"/>
  <c r="K61" i="2"/>
  <c r="I61" i="2"/>
  <c r="L60" i="2"/>
  <c r="K60" i="2"/>
  <c r="I60" i="2"/>
  <c r="L59" i="2"/>
  <c r="K59" i="2"/>
  <c r="I59" i="2"/>
  <c r="L58" i="2"/>
  <c r="K58" i="2"/>
  <c r="I58" i="2"/>
  <c r="L57" i="2"/>
  <c r="K57" i="2"/>
  <c r="I57" i="2"/>
  <c r="L56" i="2"/>
  <c r="K56" i="2"/>
  <c r="I56" i="2"/>
  <c r="L55" i="2"/>
  <c r="K55" i="2"/>
  <c r="I55" i="2"/>
  <c r="L54" i="2"/>
  <c r="K54" i="2"/>
  <c r="I54" i="2"/>
  <c r="L53" i="2"/>
  <c r="K53" i="2"/>
  <c r="I53" i="2"/>
  <c r="L52" i="2"/>
  <c r="K52" i="2"/>
  <c r="I52" i="2"/>
  <c r="L51" i="2"/>
  <c r="K51" i="2"/>
  <c r="I51" i="2"/>
  <c r="L50" i="2"/>
  <c r="K50" i="2"/>
  <c r="I50" i="2"/>
  <c r="L47" i="2"/>
  <c r="K47" i="2"/>
  <c r="I47" i="2"/>
  <c r="L42" i="2"/>
  <c r="K42" i="2"/>
  <c r="I42" i="2"/>
  <c r="L37" i="2"/>
  <c r="K37" i="2"/>
  <c r="I37" i="2"/>
  <c r="L32" i="2"/>
  <c r="K32" i="2"/>
  <c r="I32" i="2"/>
</calcChain>
</file>

<file path=xl/sharedStrings.xml><?xml version="1.0" encoding="utf-8"?>
<sst xmlns="http://schemas.openxmlformats.org/spreadsheetml/2006/main" count="243" uniqueCount="157">
  <si>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</si>
  <si>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</si>
  <si>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</si>
  <si>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</si>
  <si>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</si>
  <si>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</si>
  <si>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</si>
  <si>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</si>
  <si>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</si>
  <si>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</si>
  <si>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</si>
  <si>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</si>
  <si>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</si>
  <si>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</si>
  <si>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</si>
  <si>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16</t>
  </si>
  <si>
    <t>PORZ-GRAB</t>
  </si>
  <si>
    <t>Oczyszczanie powierzchni leśnych z gałęzi i innych pozostałości drzewnych przy użyciu zgrabiarki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</si>
  <si>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</si>
  <si>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</si>
  <si>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</si>
  <si>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</si>
  <si>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73</t>
  </si>
  <si>
    <t>WYK-PASCZ</t>
  </si>
  <si>
    <t>Wyorywanie bruzd pługiem leśnym na powierzchni pow. 0,50 ha</t>
  </si>
  <si>
    <t>KMTR</t>
  </si>
  <si>
    <t xml:space="preserve"> 74</t>
  </si>
  <si>
    <t>WYK-PA5CZ</t>
  </si>
  <si>
    <t>Wyorywanie bruzd pługiem leśnym na pow. do 0,50 ha</t>
  </si>
  <si>
    <t xml:space="preserve"> 89</t>
  </si>
  <si>
    <t>SPUL-BC</t>
  </si>
  <si>
    <t>Spulchnianie gleby w bruzdach pogłębiaczem</t>
  </si>
  <si>
    <t>101</t>
  </si>
  <si>
    <t>SADZ 1R</t>
  </si>
  <si>
    <t>Sadzenie 1-latek z odkrytym systemem korzeniowym</t>
  </si>
  <si>
    <t>TSZT</t>
  </si>
  <si>
    <t>102</t>
  </si>
  <si>
    <t>SADZ WIEL</t>
  </si>
  <si>
    <t>Sadzenie wielolatek z odkrytym systemem korzeniowym</t>
  </si>
  <si>
    <t>105</t>
  </si>
  <si>
    <t>SAD-BRYŁ</t>
  </si>
  <si>
    <t>Sadzenie sadzonek z zakrytym systemem korzeniowym</t>
  </si>
  <si>
    <t>106</t>
  </si>
  <si>
    <t>POP-BRYŁ</t>
  </si>
  <si>
    <t>Sadzenie sadzonek z zakrytym systemem korzeniowym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</si>
  <si>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</si>
  <si>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</si>
  <si>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</si>
  <si>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</si>
  <si>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</si>
  <si>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</si>
  <si>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</si>
  <si>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</si>
  <si>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</si>
  <si>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</si>
  <si>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</si>
  <si>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</si>
  <si>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</si>
  <si>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</si>
  <si>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</si>
  <si>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</si>
  <si>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</si>
  <si>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</si>
  <si>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</si>
  <si>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</si>
  <si>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</si>
  <si>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134</t>
  </si>
  <si>
    <t>ZAB-MCHRN</t>
  </si>
  <si>
    <t>Zabezpieczenie młodników przed spałowaniem przy użyciu repelentów</t>
  </si>
  <si>
    <t>142</t>
  </si>
  <si>
    <t>GRODZ-SN</t>
  </si>
  <si>
    <t>Grodzenie upraw przed zwierzyną siatką</t>
  </si>
  <si>
    <t>HM</t>
  </si>
  <si>
    <t>144</t>
  </si>
  <si>
    <t>GRODZ-SRN</t>
  </si>
  <si>
    <t>Grodzenie upraw przed zwierzyną siatką rozbiórkową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</si>
  <si>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</si>
  <si>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</si>
  <si>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</si>
  <si>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</si>
  <si>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</si>
  <si>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</si>
  <si>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</si>
  <si>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</si>
  <si>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</si>
  <si>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</si>
  <si>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</si>
  <si>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151</t>
  </si>
  <si>
    <t>PUŁ-WT</t>
  </si>
  <si>
    <t>Wykładanie pułapek na szkodniki wtórne</t>
  </si>
  <si>
    <t>152</t>
  </si>
  <si>
    <t>KOR-P</t>
  </si>
  <si>
    <t>Korowanie pułapek i niszczenie kory</t>
  </si>
  <si>
    <t>154</t>
  </si>
  <si>
    <t>PUŁF</t>
  </si>
  <si>
    <t>Wykładanie lub zdejmowanie pułapek feromonowych na szkodniki wtórne</t>
  </si>
  <si>
    <t>159</t>
  </si>
  <si>
    <t>SZUK-OWAD</t>
  </si>
  <si>
    <t>Próbne poszukiwania owadów w ściółce</t>
  </si>
  <si>
    <t>165</t>
  </si>
  <si>
    <t>SMAR-PBIO</t>
  </si>
  <si>
    <t>Smarowanie pni biopreparatem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</si>
  <si>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</si>
  <si>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</si>
  <si>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</si>
  <si>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</si>
  <si>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</si>
  <si>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</si>
  <si>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</si>
  <si>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</si>
  <si>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</si>
  <si>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372</t>
  </si>
  <si>
    <t>GODZ PILA</t>
  </si>
  <si>
    <t>Prace wykonywane ręcznie z użyciem pilarki</t>
  </si>
  <si>
    <t>373</t>
  </si>
  <si>
    <t>GODZ RU8</t>
  </si>
  <si>
    <t>Prace godzinowe ręczne z urządzeniem</t>
  </si>
  <si>
    <t>375</t>
  </si>
  <si>
    <t>GODZNOC</t>
  </si>
  <si>
    <t>Prace godzinowe w porze nocnej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</si>
  <si>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</si>
  <si>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</si>
  <si>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</si>
  <si>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</si>
  <si>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</si>
  <si>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</si>
  <si>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</si>
  <si>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</si>
  <si>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</si>
  <si>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</si>
  <si>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</si>
  <si>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Prudnik</t>
  </si>
  <si>
    <t xml:space="preserve">48-200 Prudnik; Dąbrowskiego;34               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</si>
  <si>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</si>
  <si>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</si>
  <si>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</si>
  <si>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</si>
  <si>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</si>
  <si>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</si>
  <si>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</si>
  <si>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</si>
  <si>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</si>
  <si>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</si>
  <si>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</si>
  <si>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Prudnik w roku 2025''  składamy niniejszym ofertę na pakiet 4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</si>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</sst>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4" fillId="3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25"/>
  <sheetViews>
    <sheetView tabSelected="1" topLeftCell="A115" workbookViewId="0">
      <selection activeCell="A49" activeCellId="4" sqref="A31:XFD31 A36:XFD36 A41:XFD41 A46:XFD46 A49:XFD49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20" t="s">
        <v>142</v>
      </c>
      <c r="J2" s="20"/>
      <c r="K2" s="20"/>
      <c r="L2" s="20"/>
      <c r="M2" s="20"/>
      <c r="N2" s="20"/>
      <c r="O2" s="20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16"/>
      <c r="C4" s="16"/>
      <c r="D4" s="16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16"/>
      <c r="C6" s="16"/>
      <c r="D6" s="16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16"/>
      <c r="C8" s="16"/>
      <c r="D8" s="16"/>
    </row>
    <row r="9" spans="2:15" s="1" customFormat="1" ht="4.3499999999999996" customHeight="1" x14ac:dyDescent="0.2"/>
    <row r="10" spans="2:15" s="1" customFormat="1" ht="6.95" customHeight="1" x14ac:dyDescent="0.2">
      <c r="B10" s="9" t="s">
        <v>127</v>
      </c>
      <c r="C10" s="9"/>
      <c r="D10" s="9"/>
    </row>
    <row r="11" spans="2:15" s="1" customFormat="1" ht="12.2" customHeight="1" x14ac:dyDescent="0.2">
      <c r="B11" s="9"/>
      <c r="C11" s="9"/>
      <c r="D11" s="9"/>
      <c r="G11" s="38" t="s">
        <v>128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9" t="s">
        <v>143</v>
      </c>
      <c r="F14" s="19"/>
      <c r="G14" s="19"/>
    </row>
    <row r="15" spans="2:15" s="1" customFormat="1" ht="43.15" customHeight="1" x14ac:dyDescent="0.2"/>
    <row r="16" spans="2:15" s="1" customFormat="1" ht="20.85" customHeight="1" x14ac:dyDescent="0.2">
      <c r="B16" s="12" t="s">
        <v>129</v>
      </c>
      <c r="C16" s="12"/>
      <c r="D16" s="12"/>
      <c r="E16" s="12"/>
      <c r="F16" s="12"/>
      <c r="G16" s="12"/>
      <c r="H16" s="12"/>
      <c r="I16" s="12"/>
    </row>
    <row r="17" spans="2:13" s="1" customFormat="1" ht="2.65" customHeight="1" x14ac:dyDescent="0.2"/>
    <row r="18" spans="2:13" s="1" customFormat="1" ht="20.85" customHeight="1" x14ac:dyDescent="0.2">
      <c r="B18" s="12" t="s">
        <v>130</v>
      </c>
      <c r="C18" s="12"/>
      <c r="D18" s="12"/>
      <c r="E18" s="12"/>
      <c r="F18" s="12"/>
      <c r="G18" s="12"/>
      <c r="H18" s="12"/>
      <c r="I18" s="12"/>
    </row>
    <row r="19" spans="2:13" s="1" customFormat="1" ht="2.65" customHeight="1" x14ac:dyDescent="0.2"/>
    <row r="20" spans="2:13" s="1" customFormat="1" ht="20.85" customHeight="1" x14ac:dyDescent="0.2">
      <c r="B20" s="12" t="s">
        <v>131</v>
      </c>
      <c r="C20" s="12"/>
      <c r="D20" s="12"/>
      <c r="E20" s="12"/>
      <c r="F20" s="12"/>
      <c r="G20" s="12"/>
      <c r="H20" s="12"/>
      <c r="I20" s="12"/>
    </row>
    <row r="21" spans="2:13" s="1" customFormat="1" ht="2.65" customHeight="1" x14ac:dyDescent="0.2"/>
    <row r="22" spans="2:13" s="1" customFormat="1" ht="20.85" customHeight="1" x14ac:dyDescent="0.2">
      <c r="B22" s="12" t="s">
        <v>132</v>
      </c>
      <c r="C22" s="12"/>
      <c r="D22" s="12"/>
      <c r="E22" s="12"/>
      <c r="F22" s="12"/>
      <c r="G22" s="12"/>
      <c r="H22" s="12"/>
      <c r="I22" s="12"/>
    </row>
    <row r="23" spans="2:13" s="1" customFormat="1" ht="34.700000000000003" customHeight="1" x14ac:dyDescent="0.2"/>
    <row r="24" spans="2:13" s="1" customFormat="1" ht="50.1" customHeight="1" x14ac:dyDescent="0.2">
      <c r="B24" s="11" t="s">
        <v>144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2:13" s="1" customFormat="1" ht="2.65" customHeight="1" x14ac:dyDescent="0.2"/>
    <row r="26" spans="2:13" s="1" customFormat="1" ht="59.25" customHeight="1" x14ac:dyDescent="0.2">
      <c r="B26" s="30" t="str">
        <f xml:space="preserve"> "1.  Za wykonanie przedmiotu zamówienia w tym Pakiecie oferujemy następujące wynagrodzenie brutto: " &amp; TEXT(F87,"#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2" t="s">
        <v>133</v>
      </c>
      <c r="C29" s="12"/>
      <c r="D29" s="12"/>
      <c r="E29" s="12"/>
      <c r="F29" s="12"/>
      <c r="G29" s="12"/>
      <c r="H29" s="12"/>
      <c r="I29" s="12"/>
      <c r="J29" s="12"/>
      <c r="K29" s="12"/>
    </row>
    <row r="30" spans="2:13" s="1" customFormat="1" ht="5.25" customHeight="1" x14ac:dyDescent="0.2"/>
    <row r="31" spans="2:13" s="1" customFormat="1" ht="60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7" t="s">
        <v>10</v>
      </c>
      <c r="M31" s="17"/>
    </row>
    <row r="32" spans="2:13" s="1" customFormat="1" ht="18.75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5888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18"/>
    </row>
    <row r="33" spans="2:13" s="1" customFormat="1" ht="3.2" customHeight="1" x14ac:dyDescent="0.2"/>
    <row r="34" spans="2:13" s="1" customFormat="1" ht="18.2" customHeight="1" x14ac:dyDescent="0.2">
      <c r="B34" s="12" t="s">
        <v>134</v>
      </c>
      <c r="C34" s="12"/>
      <c r="D34" s="12"/>
      <c r="E34" s="12"/>
      <c r="F34" s="12"/>
      <c r="G34" s="12"/>
      <c r="H34" s="12"/>
      <c r="I34" s="12"/>
      <c r="J34" s="12"/>
      <c r="K34" s="12"/>
    </row>
    <row r="35" spans="2:13" s="1" customFormat="1" ht="5.25" customHeight="1" x14ac:dyDescent="0.2"/>
    <row r="36" spans="2:13" s="1" customFormat="1" ht="60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7" t="s">
        <v>10</v>
      </c>
      <c r="M36" s="17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2295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18"/>
    </row>
    <row r="38" spans="2:13" s="1" customFormat="1" ht="3.2" customHeight="1" x14ac:dyDescent="0.2"/>
    <row r="39" spans="2:13" s="1" customFormat="1" ht="18.2" customHeight="1" x14ac:dyDescent="0.2">
      <c r="B39" s="12" t="s">
        <v>135</v>
      </c>
      <c r="C39" s="12"/>
      <c r="D39" s="12"/>
      <c r="E39" s="12"/>
      <c r="F39" s="12"/>
      <c r="G39" s="12"/>
      <c r="H39" s="12"/>
      <c r="I39" s="12"/>
      <c r="J39" s="12"/>
      <c r="K39" s="12"/>
    </row>
    <row r="40" spans="2:13" s="1" customFormat="1" ht="5.25" customHeight="1" x14ac:dyDescent="0.2"/>
    <row r="41" spans="2:13" s="1" customFormat="1" ht="60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7" t="s">
        <v>10</v>
      </c>
      <c r="M41" s="17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799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18"/>
    </row>
    <row r="43" spans="2:13" s="1" customFormat="1" ht="3.2" customHeight="1" x14ac:dyDescent="0.2"/>
    <row r="44" spans="2:13" s="1" customFormat="1" ht="18.2" customHeight="1" x14ac:dyDescent="0.2">
      <c r="B44" s="12" t="s">
        <v>136</v>
      </c>
      <c r="C44" s="12"/>
      <c r="D44" s="12"/>
      <c r="E44" s="12"/>
      <c r="F44" s="12"/>
      <c r="G44" s="12"/>
      <c r="H44" s="12"/>
      <c r="I44" s="12"/>
      <c r="J44" s="12"/>
      <c r="K44" s="12"/>
    </row>
    <row r="45" spans="2:13" s="1" customFormat="1" ht="5.25" customHeight="1" x14ac:dyDescent="0.2"/>
    <row r="46" spans="2:13" s="1" customFormat="1" ht="60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7" t="s">
        <v>10</v>
      </c>
      <c r="M46" s="17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1980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18"/>
    </row>
    <row r="48" spans="2:13" s="1" customFormat="1" ht="9" customHeight="1" x14ac:dyDescent="0.2"/>
    <row r="49" spans="2:13" s="1" customFormat="1" ht="60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17" t="s">
        <v>10</v>
      </c>
      <c r="M49" s="17"/>
    </row>
    <row r="50" spans="2:13" s="1" customFormat="1" ht="28.7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7.54</v>
      </c>
      <c r="H50" s="23">
        <v>0</v>
      </c>
      <c r="I50" s="21">
        <f>ROUND(G50* H50,2)</f>
        <v>0</v>
      </c>
      <c r="J50" s="5">
        <v>8</v>
      </c>
      <c r="K50" s="21">
        <f>ROUND(I50* J50/100,2)</f>
        <v>0</v>
      </c>
      <c r="L50" s="22">
        <f>ROUND(I50+ K50,2)</f>
        <v>0</v>
      </c>
      <c r="M50" s="18"/>
    </row>
    <row r="51" spans="2:13" s="1" customFormat="1" ht="38.85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18</v>
      </c>
      <c r="G51" s="8">
        <v>12.91</v>
      </c>
      <c r="H51" s="23">
        <v>0</v>
      </c>
      <c r="I51" s="21">
        <f>ROUND(G51* H51,2)</f>
        <v>0</v>
      </c>
      <c r="J51" s="5">
        <v>8</v>
      </c>
      <c r="K51" s="21">
        <f>ROUND(I51* J51/100,2)</f>
        <v>0</v>
      </c>
      <c r="L51" s="22">
        <f>ROUND(I51+ K51,2)</f>
        <v>0</v>
      </c>
      <c r="M51" s="18"/>
    </row>
    <row r="52" spans="2:13" s="1" customFormat="1" ht="28.7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25</v>
      </c>
      <c r="G52" s="8">
        <v>9.3000000000000007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18"/>
    </row>
    <row r="53" spans="2:13" s="1" customFormat="1" ht="19.7" customHeight="1" x14ac:dyDescent="0.2">
      <c r="B53" s="5">
        <v>8</v>
      </c>
      <c r="C53" s="6" t="s">
        <v>26</v>
      </c>
      <c r="D53" s="6" t="s">
        <v>27</v>
      </c>
      <c r="E53" s="7" t="s">
        <v>28</v>
      </c>
      <c r="F53" s="6" t="s">
        <v>25</v>
      </c>
      <c r="G53" s="8">
        <v>21.05</v>
      </c>
      <c r="H53" s="23">
        <v>0</v>
      </c>
      <c r="I53" s="21">
        <f>ROUND(G53* H53,2)</f>
        <v>0</v>
      </c>
      <c r="J53" s="5">
        <v>8</v>
      </c>
      <c r="K53" s="21">
        <f>ROUND(I53* J53/100,2)</f>
        <v>0</v>
      </c>
      <c r="L53" s="22">
        <f>ROUND(I53+ K53,2)</f>
        <v>0</v>
      </c>
      <c r="M53" s="18"/>
    </row>
    <row r="54" spans="2:13" s="1" customFormat="1" ht="19.7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25</v>
      </c>
      <c r="G54" s="8">
        <v>30.35</v>
      </c>
      <c r="H54" s="23">
        <v>0</v>
      </c>
      <c r="I54" s="21">
        <f>ROUND(G54* H54,2)</f>
        <v>0</v>
      </c>
      <c r="J54" s="5">
        <v>8</v>
      </c>
      <c r="K54" s="21">
        <f>ROUND(I54* J54/100,2)</f>
        <v>0</v>
      </c>
      <c r="L54" s="22">
        <f>ROUND(I54+ K54,2)</f>
        <v>0</v>
      </c>
      <c r="M54" s="18"/>
    </row>
    <row r="55" spans="2:13" s="1" customFormat="1" ht="19.7" customHeight="1" x14ac:dyDescent="0.2">
      <c r="B55" s="5">
        <v>10</v>
      </c>
      <c r="C55" s="6" t="s">
        <v>32</v>
      </c>
      <c r="D55" s="6" t="s">
        <v>33</v>
      </c>
      <c r="E55" s="7" t="s">
        <v>34</v>
      </c>
      <c r="F55" s="6" t="s">
        <v>35</v>
      </c>
      <c r="G55" s="8">
        <v>1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18"/>
    </row>
    <row r="56" spans="2:13" s="1" customFormat="1" ht="19.7" customHeight="1" x14ac:dyDescent="0.2">
      <c r="B56" s="5">
        <v>11</v>
      </c>
      <c r="C56" s="6" t="s">
        <v>36</v>
      </c>
      <c r="D56" s="6" t="s">
        <v>37</v>
      </c>
      <c r="E56" s="7" t="s">
        <v>38</v>
      </c>
      <c r="F56" s="6" t="s">
        <v>35</v>
      </c>
      <c r="G56" s="8">
        <v>2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18"/>
    </row>
    <row r="57" spans="2:13" s="1" customFormat="1" ht="19.7" customHeight="1" x14ac:dyDescent="0.2">
      <c r="B57" s="5">
        <v>12</v>
      </c>
      <c r="C57" s="6" t="s">
        <v>39</v>
      </c>
      <c r="D57" s="6" t="s">
        <v>40</v>
      </c>
      <c r="E57" s="7" t="s">
        <v>41</v>
      </c>
      <c r="F57" s="6" t="s">
        <v>35</v>
      </c>
      <c r="G57" s="8">
        <v>25.54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18"/>
    </row>
    <row r="58" spans="2:13" s="1" customFormat="1" ht="28.7" customHeight="1" x14ac:dyDescent="0.2">
      <c r="B58" s="5">
        <v>13</v>
      </c>
      <c r="C58" s="6" t="s">
        <v>42</v>
      </c>
      <c r="D58" s="6" t="s">
        <v>43</v>
      </c>
      <c r="E58" s="7" t="s">
        <v>44</v>
      </c>
      <c r="F58" s="6" t="s">
        <v>35</v>
      </c>
      <c r="G58" s="8">
        <v>6.51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18"/>
    </row>
    <row r="59" spans="2:13" s="1" customFormat="1" ht="19.7" customHeight="1" x14ac:dyDescent="0.2">
      <c r="B59" s="5">
        <v>14</v>
      </c>
      <c r="C59" s="6" t="s">
        <v>45</v>
      </c>
      <c r="D59" s="6" t="s">
        <v>46</v>
      </c>
      <c r="E59" s="7" t="s">
        <v>47</v>
      </c>
      <c r="F59" s="6" t="s">
        <v>35</v>
      </c>
      <c r="G59" s="8">
        <v>31.05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18"/>
    </row>
    <row r="60" spans="2:13" s="1" customFormat="1" ht="28.7" customHeight="1" x14ac:dyDescent="0.2">
      <c r="B60" s="5">
        <v>15</v>
      </c>
      <c r="C60" s="6" t="s">
        <v>48</v>
      </c>
      <c r="D60" s="6" t="s">
        <v>49</v>
      </c>
      <c r="E60" s="7" t="s">
        <v>50</v>
      </c>
      <c r="F60" s="6" t="s">
        <v>18</v>
      </c>
      <c r="G60" s="8">
        <v>2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18"/>
    </row>
    <row r="61" spans="2:13" s="1" customFormat="1" ht="28.7" customHeight="1" x14ac:dyDescent="0.2">
      <c r="B61" s="5">
        <v>16</v>
      </c>
      <c r="C61" s="6" t="s">
        <v>51</v>
      </c>
      <c r="D61" s="6" t="s">
        <v>52</v>
      </c>
      <c r="E61" s="7" t="s">
        <v>53</v>
      </c>
      <c r="F61" s="6" t="s">
        <v>18</v>
      </c>
      <c r="G61" s="8">
        <v>6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18"/>
    </row>
    <row r="62" spans="2:13" s="1" customFormat="1" ht="28.7" customHeight="1" x14ac:dyDescent="0.2">
      <c r="B62" s="5">
        <v>17</v>
      </c>
      <c r="C62" s="6" t="s">
        <v>54</v>
      </c>
      <c r="D62" s="6" t="s">
        <v>55</v>
      </c>
      <c r="E62" s="7" t="s">
        <v>56</v>
      </c>
      <c r="F62" s="6" t="s">
        <v>18</v>
      </c>
      <c r="G62" s="8">
        <v>50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18"/>
    </row>
    <row r="63" spans="2:13" s="1" customFormat="1" ht="19.7" customHeight="1" x14ac:dyDescent="0.2">
      <c r="B63" s="5">
        <v>18</v>
      </c>
      <c r="C63" s="6" t="s">
        <v>57</v>
      </c>
      <c r="D63" s="6" t="s">
        <v>58</v>
      </c>
      <c r="E63" s="7" t="s">
        <v>59</v>
      </c>
      <c r="F63" s="6" t="s">
        <v>18</v>
      </c>
      <c r="G63" s="8">
        <v>29.81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18"/>
    </row>
    <row r="64" spans="2:13" s="1" customFormat="1" ht="19.7" customHeight="1" x14ac:dyDescent="0.2">
      <c r="B64" s="5">
        <v>19</v>
      </c>
      <c r="C64" s="6" t="s">
        <v>60</v>
      </c>
      <c r="D64" s="6" t="s">
        <v>61</v>
      </c>
      <c r="E64" s="7" t="s">
        <v>62</v>
      </c>
      <c r="F64" s="6" t="s">
        <v>18</v>
      </c>
      <c r="G64" s="8">
        <v>39.54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18"/>
    </row>
    <row r="65" spans="2:13" s="1" customFormat="1" ht="28.7" customHeight="1" x14ac:dyDescent="0.2">
      <c r="B65" s="5">
        <v>20</v>
      </c>
      <c r="C65" s="6" t="s">
        <v>63</v>
      </c>
      <c r="D65" s="6" t="s">
        <v>64</v>
      </c>
      <c r="E65" s="7" t="s">
        <v>65</v>
      </c>
      <c r="F65" s="6" t="s">
        <v>18</v>
      </c>
      <c r="G65" s="8">
        <v>12.47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18"/>
    </row>
    <row r="66" spans="2:13" s="1" customFormat="1" ht="28.7" customHeight="1" x14ac:dyDescent="0.2">
      <c r="B66" s="5">
        <v>21</v>
      </c>
      <c r="C66" s="6" t="s">
        <v>66</v>
      </c>
      <c r="D66" s="6" t="s">
        <v>67</v>
      </c>
      <c r="E66" s="7" t="s">
        <v>68</v>
      </c>
      <c r="F66" s="6" t="s">
        <v>35</v>
      </c>
      <c r="G66" s="8">
        <v>2.9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18"/>
    </row>
    <row r="67" spans="2:13" s="1" customFormat="1" ht="19.7" customHeight="1" x14ac:dyDescent="0.2">
      <c r="B67" s="5">
        <v>22</v>
      </c>
      <c r="C67" s="6" t="s">
        <v>69</v>
      </c>
      <c r="D67" s="6" t="s">
        <v>70</v>
      </c>
      <c r="E67" s="7" t="s">
        <v>71</v>
      </c>
      <c r="F67" s="6" t="s">
        <v>72</v>
      </c>
      <c r="G67" s="8">
        <v>12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18"/>
    </row>
    <row r="68" spans="2:13" s="1" customFormat="1" ht="19.7" customHeight="1" x14ac:dyDescent="0.2">
      <c r="B68" s="5">
        <v>23</v>
      </c>
      <c r="C68" s="6" t="s">
        <v>73</v>
      </c>
      <c r="D68" s="6" t="s">
        <v>74</v>
      </c>
      <c r="E68" s="7" t="s">
        <v>75</v>
      </c>
      <c r="F68" s="6" t="s">
        <v>72</v>
      </c>
      <c r="G68" s="8">
        <v>21.8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18"/>
    </row>
    <row r="69" spans="2:13" s="1" customFormat="1" ht="19.7" customHeight="1" x14ac:dyDescent="0.2">
      <c r="B69" s="5">
        <v>24</v>
      </c>
      <c r="C69" s="6" t="s">
        <v>76</v>
      </c>
      <c r="D69" s="6" t="s">
        <v>77</v>
      </c>
      <c r="E69" s="7" t="s">
        <v>78</v>
      </c>
      <c r="F69" s="6" t="s">
        <v>72</v>
      </c>
      <c r="G69" s="8">
        <v>82.01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18"/>
    </row>
    <row r="70" spans="2:13" s="1" customFormat="1" ht="19.7" customHeight="1" x14ac:dyDescent="0.2">
      <c r="B70" s="5">
        <v>25</v>
      </c>
      <c r="C70" s="6" t="s">
        <v>79</v>
      </c>
      <c r="D70" s="6" t="s">
        <v>80</v>
      </c>
      <c r="E70" s="7" t="s">
        <v>81</v>
      </c>
      <c r="F70" s="6" t="s">
        <v>82</v>
      </c>
      <c r="G70" s="8">
        <v>17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18"/>
    </row>
    <row r="71" spans="2:13" s="1" customFormat="1" ht="19.7" customHeight="1" x14ac:dyDescent="0.2">
      <c r="B71" s="5">
        <v>26</v>
      </c>
      <c r="C71" s="6" t="s">
        <v>83</v>
      </c>
      <c r="D71" s="6" t="s">
        <v>84</v>
      </c>
      <c r="E71" s="7" t="s">
        <v>85</v>
      </c>
      <c r="F71" s="6" t="s">
        <v>86</v>
      </c>
      <c r="G71" s="8">
        <v>97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18"/>
    </row>
    <row r="72" spans="2:13" s="1" customFormat="1" ht="19.7" customHeight="1" x14ac:dyDescent="0.2">
      <c r="B72" s="5">
        <v>27</v>
      </c>
      <c r="C72" s="6" t="s">
        <v>87</v>
      </c>
      <c r="D72" s="6" t="s">
        <v>88</v>
      </c>
      <c r="E72" s="7" t="s">
        <v>89</v>
      </c>
      <c r="F72" s="6" t="s">
        <v>86</v>
      </c>
      <c r="G72" s="8">
        <v>10</v>
      </c>
      <c r="H72" s="23">
        <v>0</v>
      </c>
      <c r="I72" s="21">
        <f>ROUND(G72* H72,2)</f>
        <v>0</v>
      </c>
      <c r="J72" s="5">
        <v>8</v>
      </c>
      <c r="K72" s="21">
        <f>ROUND(I72* J72/100,2)</f>
        <v>0</v>
      </c>
      <c r="L72" s="22">
        <f>ROUND(I72+ K72,2)</f>
        <v>0</v>
      </c>
      <c r="M72" s="18"/>
    </row>
    <row r="73" spans="2:13" s="1" customFormat="1" ht="19.7" customHeight="1" x14ac:dyDescent="0.2">
      <c r="B73" s="5">
        <v>28</v>
      </c>
      <c r="C73" s="6" t="s">
        <v>90</v>
      </c>
      <c r="D73" s="6" t="s">
        <v>91</v>
      </c>
      <c r="E73" s="7" t="s">
        <v>92</v>
      </c>
      <c r="F73" s="6" t="s">
        <v>14</v>
      </c>
      <c r="G73" s="8">
        <v>10</v>
      </c>
      <c r="H73" s="23">
        <v>0</v>
      </c>
      <c r="I73" s="21">
        <f>ROUND(G73* H73,2)</f>
        <v>0</v>
      </c>
      <c r="J73" s="5">
        <v>8</v>
      </c>
      <c r="K73" s="21">
        <f>ROUND(I73* J73/100,2)</f>
        <v>0</v>
      </c>
      <c r="L73" s="22">
        <f>ROUND(I73+ K73,2)</f>
        <v>0</v>
      </c>
      <c r="M73" s="18"/>
    </row>
    <row r="74" spans="2:13" s="1" customFormat="1" ht="28.7" customHeight="1" x14ac:dyDescent="0.2">
      <c r="B74" s="5">
        <v>29</v>
      </c>
      <c r="C74" s="6" t="s">
        <v>93</v>
      </c>
      <c r="D74" s="6" t="s">
        <v>94</v>
      </c>
      <c r="E74" s="7" t="s">
        <v>95</v>
      </c>
      <c r="F74" s="6" t="s">
        <v>86</v>
      </c>
      <c r="G74" s="8">
        <v>60</v>
      </c>
      <c r="H74" s="23">
        <v>0</v>
      </c>
      <c r="I74" s="21">
        <f>ROUND(G74* H74,2)</f>
        <v>0</v>
      </c>
      <c r="J74" s="5">
        <v>8</v>
      </c>
      <c r="K74" s="21">
        <f>ROUND(I74* J74/100,2)</f>
        <v>0</v>
      </c>
      <c r="L74" s="22">
        <f>ROUND(I74+ K74,2)</f>
        <v>0</v>
      </c>
      <c r="M74" s="18"/>
    </row>
    <row r="75" spans="2:13" s="1" customFormat="1" ht="19.7" customHeight="1" x14ac:dyDescent="0.2">
      <c r="B75" s="5">
        <v>30</v>
      </c>
      <c r="C75" s="6" t="s">
        <v>96</v>
      </c>
      <c r="D75" s="6" t="s">
        <v>97</v>
      </c>
      <c r="E75" s="7" t="s">
        <v>98</v>
      </c>
      <c r="F75" s="6" t="s">
        <v>86</v>
      </c>
      <c r="G75" s="8">
        <v>1</v>
      </c>
      <c r="H75" s="23">
        <v>0</v>
      </c>
      <c r="I75" s="21">
        <f>ROUND(G75* H75,2)</f>
        <v>0</v>
      </c>
      <c r="J75" s="5">
        <v>8</v>
      </c>
      <c r="K75" s="21">
        <f>ROUND(I75* J75/100,2)</f>
        <v>0</v>
      </c>
      <c r="L75" s="22">
        <f>ROUND(I75+ K75,2)</f>
        <v>0</v>
      </c>
      <c r="M75" s="18"/>
    </row>
    <row r="76" spans="2:13" s="1" customFormat="1" ht="19.7" customHeight="1" x14ac:dyDescent="0.2">
      <c r="B76" s="5">
        <v>31</v>
      </c>
      <c r="C76" s="6" t="s">
        <v>99</v>
      </c>
      <c r="D76" s="6" t="s">
        <v>100</v>
      </c>
      <c r="E76" s="7" t="s">
        <v>101</v>
      </c>
      <c r="F76" s="6" t="s">
        <v>18</v>
      </c>
      <c r="G76" s="8">
        <v>17.13</v>
      </c>
      <c r="H76" s="23">
        <v>0</v>
      </c>
      <c r="I76" s="21">
        <f>ROUND(G76* H76,2)</f>
        <v>0</v>
      </c>
      <c r="J76" s="5">
        <v>8</v>
      </c>
      <c r="K76" s="21">
        <f>ROUND(I76* J76/100,2)</f>
        <v>0</v>
      </c>
      <c r="L76" s="22">
        <f>ROUND(I76+ K76,2)</f>
        <v>0</v>
      </c>
      <c r="M76" s="18"/>
    </row>
    <row r="77" spans="2:13" s="1" customFormat="1" ht="19.7" customHeight="1" x14ac:dyDescent="0.2">
      <c r="B77" s="5">
        <v>32</v>
      </c>
      <c r="C77" s="6" t="s">
        <v>102</v>
      </c>
      <c r="D77" s="6" t="s">
        <v>103</v>
      </c>
      <c r="E77" s="7" t="s">
        <v>104</v>
      </c>
      <c r="F77" s="6" t="s">
        <v>86</v>
      </c>
      <c r="G77" s="8">
        <v>50</v>
      </c>
      <c r="H77" s="23">
        <v>0</v>
      </c>
      <c r="I77" s="21">
        <f>ROUND(G77* H77,2)</f>
        <v>0</v>
      </c>
      <c r="J77" s="5">
        <v>8</v>
      </c>
      <c r="K77" s="21">
        <f>ROUND(I77* J77/100,2)</f>
        <v>0</v>
      </c>
      <c r="L77" s="22">
        <f>ROUND(I77+ K77,2)</f>
        <v>0</v>
      </c>
      <c r="M77" s="18"/>
    </row>
    <row r="78" spans="2:13" s="1" customFormat="1" ht="19.7" customHeight="1" x14ac:dyDescent="0.2">
      <c r="B78" s="5">
        <v>33</v>
      </c>
      <c r="C78" s="6" t="s">
        <v>105</v>
      </c>
      <c r="D78" s="6" t="s">
        <v>106</v>
      </c>
      <c r="E78" s="7" t="s">
        <v>107</v>
      </c>
      <c r="F78" s="6" t="s">
        <v>18</v>
      </c>
      <c r="G78" s="8">
        <v>0.65</v>
      </c>
      <c r="H78" s="23">
        <v>0</v>
      </c>
      <c r="I78" s="21">
        <f>ROUND(G78* H78,2)</f>
        <v>0</v>
      </c>
      <c r="J78" s="5">
        <v>8</v>
      </c>
      <c r="K78" s="21">
        <f>ROUND(I78* J78/100,2)</f>
        <v>0</v>
      </c>
      <c r="L78" s="22">
        <f>ROUND(I78+ K78,2)</f>
        <v>0</v>
      </c>
      <c r="M78" s="18"/>
    </row>
    <row r="79" spans="2:13" s="1" customFormat="1" ht="19.7" customHeight="1" x14ac:dyDescent="0.2">
      <c r="B79" s="5">
        <v>34</v>
      </c>
      <c r="C79" s="6" t="s">
        <v>108</v>
      </c>
      <c r="D79" s="6" t="s">
        <v>109</v>
      </c>
      <c r="E79" s="7" t="s">
        <v>110</v>
      </c>
      <c r="F79" s="6" t="s">
        <v>82</v>
      </c>
      <c r="G79" s="8">
        <v>309</v>
      </c>
      <c r="H79" s="23">
        <v>0</v>
      </c>
      <c r="I79" s="21">
        <f>ROUND(G79* H79,2)</f>
        <v>0</v>
      </c>
      <c r="J79" s="5">
        <v>8</v>
      </c>
      <c r="K79" s="21">
        <f>ROUND(I79* J79/100,2)</f>
        <v>0</v>
      </c>
      <c r="L79" s="22">
        <f>ROUND(I79+ K79,2)</f>
        <v>0</v>
      </c>
      <c r="M79" s="18"/>
    </row>
    <row r="80" spans="2:13" s="1" customFormat="1" ht="19.7" customHeight="1" x14ac:dyDescent="0.2">
      <c r="B80" s="5">
        <v>35</v>
      </c>
      <c r="C80" s="6" t="s">
        <v>111</v>
      </c>
      <c r="D80" s="6" t="s">
        <v>112</v>
      </c>
      <c r="E80" s="7" t="s">
        <v>113</v>
      </c>
      <c r="F80" s="6" t="s">
        <v>82</v>
      </c>
      <c r="G80" s="8">
        <v>74</v>
      </c>
      <c r="H80" s="23">
        <v>0</v>
      </c>
      <c r="I80" s="21">
        <f>ROUND(G80* H80,2)</f>
        <v>0</v>
      </c>
      <c r="J80" s="5">
        <v>8</v>
      </c>
      <c r="K80" s="21">
        <f>ROUND(I80* J80/100,2)</f>
        <v>0</v>
      </c>
      <c r="L80" s="22">
        <f>ROUND(I80+ K80,2)</f>
        <v>0</v>
      </c>
      <c r="M80" s="18"/>
    </row>
    <row r="81" spans="2:14" s="1" customFormat="1" ht="19.7" customHeight="1" x14ac:dyDescent="0.2">
      <c r="B81" s="5">
        <v>36</v>
      </c>
      <c r="C81" s="6" t="s">
        <v>114</v>
      </c>
      <c r="D81" s="6" t="s">
        <v>115</v>
      </c>
      <c r="E81" s="7" t="s">
        <v>116</v>
      </c>
      <c r="F81" s="6" t="s">
        <v>82</v>
      </c>
      <c r="G81" s="8">
        <v>33</v>
      </c>
      <c r="H81" s="23">
        <v>0</v>
      </c>
      <c r="I81" s="21">
        <f>ROUND(G81* H81,2)</f>
        <v>0</v>
      </c>
      <c r="J81" s="5">
        <v>8</v>
      </c>
      <c r="K81" s="21">
        <f>ROUND(I81* J81/100,2)</f>
        <v>0</v>
      </c>
      <c r="L81" s="22">
        <f>ROUND(I81+ K81,2)</f>
        <v>0</v>
      </c>
      <c r="M81" s="18"/>
    </row>
    <row r="82" spans="2:14" s="1" customFormat="1" ht="19.7" customHeight="1" x14ac:dyDescent="0.2">
      <c r="B82" s="5">
        <v>37</v>
      </c>
      <c r="C82" s="6" t="s">
        <v>117</v>
      </c>
      <c r="D82" s="6" t="s">
        <v>118</v>
      </c>
      <c r="E82" s="7" t="s">
        <v>119</v>
      </c>
      <c r="F82" s="6" t="s">
        <v>82</v>
      </c>
      <c r="G82" s="8">
        <v>4</v>
      </c>
      <c r="H82" s="23">
        <v>0</v>
      </c>
      <c r="I82" s="21">
        <f>ROUND(G82* H82,2)</f>
        <v>0</v>
      </c>
      <c r="J82" s="5">
        <v>8</v>
      </c>
      <c r="K82" s="21">
        <f>ROUND(I82* J82/100,2)</f>
        <v>0</v>
      </c>
      <c r="L82" s="22">
        <f>ROUND(I82+ K82,2)</f>
        <v>0</v>
      </c>
      <c r="M82" s="18"/>
    </row>
    <row r="83" spans="2:14" s="1" customFormat="1" ht="19.7" customHeight="1" x14ac:dyDescent="0.2">
      <c r="B83" s="5">
        <v>38</v>
      </c>
      <c r="C83" s="6" t="s">
        <v>120</v>
      </c>
      <c r="D83" s="6" t="s">
        <v>121</v>
      </c>
      <c r="E83" s="7" t="s">
        <v>122</v>
      </c>
      <c r="F83" s="6" t="s">
        <v>82</v>
      </c>
      <c r="G83" s="8">
        <v>126</v>
      </c>
      <c r="H83" s="23">
        <v>0</v>
      </c>
      <c r="I83" s="21">
        <f>ROUND(G83* H83,2)</f>
        <v>0</v>
      </c>
      <c r="J83" s="5">
        <v>8</v>
      </c>
      <c r="K83" s="21">
        <f>ROUND(I83* J83/100,2)</f>
        <v>0</v>
      </c>
      <c r="L83" s="22">
        <f>ROUND(I83+ K83,2)</f>
        <v>0</v>
      </c>
      <c r="M83" s="18"/>
    </row>
    <row r="84" spans="2:14" s="1" customFormat="1" ht="19.7" customHeight="1" x14ac:dyDescent="0.2">
      <c r="B84" s="5">
        <v>39</v>
      </c>
      <c r="C84" s="6" t="s">
        <v>123</v>
      </c>
      <c r="D84" s="6" t="s">
        <v>124</v>
      </c>
      <c r="E84" s="7" t="s">
        <v>122</v>
      </c>
      <c r="F84" s="6" t="s">
        <v>82</v>
      </c>
      <c r="G84" s="8">
        <v>2</v>
      </c>
      <c r="H84" s="23">
        <v>0</v>
      </c>
      <c r="I84" s="21">
        <f>ROUND(G84* H84,2)</f>
        <v>0</v>
      </c>
      <c r="J84" s="5">
        <v>23</v>
      </c>
      <c r="K84" s="21">
        <f>ROUND(I84* J84/100,2)</f>
        <v>0</v>
      </c>
      <c r="L84" s="22">
        <f>ROUND(I84+ K84,2)</f>
        <v>0</v>
      </c>
      <c r="M84" s="18"/>
    </row>
    <row r="85" spans="2:14" s="1" customFormat="1" ht="55.9" customHeight="1" x14ac:dyDescent="0.2"/>
    <row r="86" spans="2:14" s="1" customFormat="1" ht="21.4" customHeight="1" x14ac:dyDescent="0.2">
      <c r="B86" s="13" t="s">
        <v>125</v>
      </c>
      <c r="C86" s="13"/>
      <c r="D86" s="13"/>
      <c r="E86" s="13"/>
      <c r="F86" s="24">
        <f>ROUND(I32+I37+I42+I47+I50+I51+I52+I53+I54+I55+I56+I57+I58+I59+I60+I61+I62+I63+I64+I65+I66+I67+I68+I69+I70+I71+I72+I73+I74+I75+I76+I77+I78+I79+I80+I81+I82+I83+I84,2)</f>
        <v>0</v>
      </c>
      <c r="G86" s="25"/>
      <c r="H86" s="25"/>
      <c r="I86" s="25"/>
      <c r="J86" s="25"/>
      <c r="K86" s="25"/>
      <c r="L86" s="25"/>
      <c r="M86" s="26"/>
    </row>
    <row r="87" spans="2:14" s="1" customFormat="1" ht="21.4" customHeight="1" x14ac:dyDescent="0.2">
      <c r="B87" s="13" t="s">
        <v>126</v>
      </c>
      <c r="C87" s="13"/>
      <c r="D87" s="13"/>
      <c r="E87" s="13"/>
      <c r="F87" s="27">
        <f>ROUND(L32+L37+L42+L47+L50+L51+L52+L53+L54+L55+L56+L57+L58+L59+L60+L61+L62+L63+L64+L65+L66+L67+L68+L69+L70+L71+L72+L73+L74+L75+L76+L77+L78+L79+L80+L81+L82+L83+L84,2)</f>
        <v>0</v>
      </c>
      <c r="G87" s="28"/>
      <c r="H87" s="28"/>
      <c r="I87" s="28"/>
      <c r="J87" s="28"/>
      <c r="K87" s="28"/>
      <c r="L87" s="28"/>
      <c r="M87" s="29"/>
    </row>
    <row r="88" spans="2:14" s="1" customFormat="1" ht="11.1" customHeight="1" x14ac:dyDescent="0.2"/>
    <row r="89" spans="2:14" s="1" customFormat="1" ht="80.099999999999994" customHeight="1" x14ac:dyDescent="0.2">
      <c r="B89" s="31" t="s">
        <v>145</v>
      </c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</row>
    <row r="90" spans="2:14" s="1" customFormat="1" ht="2.65" customHeight="1" x14ac:dyDescent="0.2"/>
    <row r="91" spans="2:14" s="1" customFormat="1" ht="110.1" customHeight="1" x14ac:dyDescent="0.2">
      <c r="B91" s="31" t="s">
        <v>146</v>
      </c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</row>
    <row r="92" spans="2:14" s="1" customFormat="1" ht="5.25" customHeight="1" x14ac:dyDescent="0.2"/>
    <row r="93" spans="2:14" s="1" customFormat="1" ht="110.1" customHeight="1" x14ac:dyDescent="0.2">
      <c r="B93" s="10" t="s">
        <v>147</v>
      </c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2:14" s="1" customFormat="1" ht="5.25" customHeight="1" x14ac:dyDescent="0.2"/>
    <row r="95" spans="2:14" s="1" customFormat="1" ht="37.9" customHeight="1" x14ac:dyDescent="0.2">
      <c r="B95" s="32" t="s">
        <v>138</v>
      </c>
      <c r="C95" s="32"/>
      <c r="D95" s="32"/>
      <c r="E95" s="32"/>
      <c r="F95" s="34" t="s">
        <v>139</v>
      </c>
      <c r="G95" s="34"/>
      <c r="H95" s="34"/>
      <c r="I95" s="34"/>
      <c r="J95" s="34"/>
      <c r="K95" s="34"/>
      <c r="L95" s="34"/>
    </row>
    <row r="96" spans="2:14" s="1" customFormat="1" ht="28.7" customHeight="1" x14ac:dyDescent="0.2"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</row>
    <row r="97" spans="2:14" s="1" customFormat="1" ht="28.7" customHeight="1" x14ac:dyDescent="0.2"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</row>
    <row r="98" spans="2:14" s="1" customFormat="1" ht="28.7" customHeight="1" x14ac:dyDescent="0.2"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</row>
    <row r="99" spans="2:14" s="1" customFormat="1" ht="28.7" customHeight="1" x14ac:dyDescent="0.2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</row>
    <row r="100" spans="2:14" s="1" customFormat="1" ht="2.65" customHeight="1" x14ac:dyDescent="0.2"/>
    <row r="101" spans="2:14" s="1" customFormat="1" ht="203.1" customHeight="1" x14ac:dyDescent="0.2">
      <c r="B101" s="31" t="s">
        <v>148</v>
      </c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</row>
    <row r="102" spans="2:14" s="1" customFormat="1" ht="2.65" customHeight="1" x14ac:dyDescent="0.2"/>
    <row r="103" spans="2:14" s="1" customFormat="1" ht="36.950000000000003" customHeight="1" x14ac:dyDescent="0.2">
      <c r="B103" s="35" t="s">
        <v>149</v>
      </c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</row>
    <row r="104" spans="2:14" s="1" customFormat="1" ht="2.65" customHeight="1" x14ac:dyDescent="0.2"/>
    <row r="105" spans="2:14" s="1" customFormat="1" ht="37.9" customHeight="1" x14ac:dyDescent="0.2">
      <c r="B105" s="32" t="s">
        <v>140</v>
      </c>
      <c r="C105" s="32"/>
      <c r="D105" s="32"/>
      <c r="E105" s="32"/>
      <c r="F105" s="36" t="s">
        <v>141</v>
      </c>
      <c r="G105" s="36"/>
      <c r="H105" s="36"/>
      <c r="I105" s="36"/>
      <c r="J105" s="36"/>
      <c r="K105" s="36"/>
      <c r="L105" s="36"/>
    </row>
    <row r="106" spans="2:14" s="1" customFormat="1" ht="28.7" customHeight="1" x14ac:dyDescent="0.2"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</row>
    <row r="107" spans="2:14" s="1" customFormat="1" ht="28.7" customHeight="1" x14ac:dyDescent="0.2"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</row>
    <row r="108" spans="2:14" s="1" customFormat="1" ht="28.7" customHeight="1" x14ac:dyDescent="0.2"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</row>
    <row r="109" spans="2:14" s="1" customFormat="1" ht="28.7" customHeight="1" x14ac:dyDescent="0.2"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</row>
    <row r="110" spans="2:14" s="1" customFormat="1" ht="2.65" customHeight="1" x14ac:dyDescent="0.2"/>
    <row r="111" spans="2:14" s="1" customFormat="1" ht="159.94999999999999" customHeight="1" x14ac:dyDescent="0.2">
      <c r="B111" s="31" t="s">
        <v>150</v>
      </c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</row>
    <row r="112" spans="2:14" s="1" customFormat="1" ht="2.65" customHeight="1" x14ac:dyDescent="0.2"/>
    <row r="113" spans="2:14" s="1" customFormat="1" ht="54.95" customHeight="1" x14ac:dyDescent="0.2">
      <c r="B113" s="31" t="s">
        <v>151</v>
      </c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</row>
    <row r="114" spans="2:14" s="1" customFormat="1" ht="2.65" customHeight="1" x14ac:dyDescent="0.2"/>
    <row r="115" spans="2:14" s="1" customFormat="1" ht="60" customHeight="1" x14ac:dyDescent="0.2">
      <c r="B115" s="10" t="s">
        <v>152</v>
      </c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s="1" customFormat="1" ht="2.65" customHeight="1" x14ac:dyDescent="0.2"/>
    <row r="117" spans="2:14" s="1" customFormat="1" ht="48" customHeight="1" x14ac:dyDescent="0.2">
      <c r="B117" s="10" t="s">
        <v>153</v>
      </c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s="1" customFormat="1" ht="2.65" customHeight="1" x14ac:dyDescent="0.2"/>
    <row r="119" spans="2:14" s="1" customFormat="1" ht="125.1" customHeight="1" x14ac:dyDescent="0.2">
      <c r="B119" s="31" t="s">
        <v>154</v>
      </c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</row>
    <row r="120" spans="2:14" s="1" customFormat="1" ht="2.65" customHeight="1" x14ac:dyDescent="0.2"/>
    <row r="121" spans="2:14" s="1" customFormat="1" ht="84.95" customHeight="1" x14ac:dyDescent="0.2">
      <c r="B121" s="31" t="s">
        <v>155</v>
      </c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</row>
    <row r="122" spans="2:14" s="1" customFormat="1" ht="86.85" customHeight="1" x14ac:dyDescent="0.2"/>
    <row r="123" spans="2:14" s="1" customFormat="1" ht="17.649999999999999" customHeight="1" x14ac:dyDescent="0.2">
      <c r="I123" s="15" t="s">
        <v>137</v>
      </c>
      <c r="J123" s="15"/>
    </row>
    <row r="124" spans="2:14" s="1" customFormat="1" ht="145.15" customHeight="1" x14ac:dyDescent="0.2"/>
    <row r="125" spans="2:14" s="1" customFormat="1" ht="81.599999999999994" customHeight="1" x14ac:dyDescent="0.2">
      <c r="B125" s="14" t="s">
        <v>156</v>
      </c>
      <c r="C125" s="14"/>
      <c r="D125" s="14"/>
      <c r="E125" s="14"/>
      <c r="F125" s="14"/>
      <c r="G125" s="14"/>
      <c r="H125" s="14"/>
      <c r="I125" s="14"/>
      <c r="J125" s="14"/>
    </row>
  </sheetData>
  <mergeCells count="101">
    <mergeCell ref="L76:M76"/>
    <mergeCell ref="L77:M77"/>
    <mergeCell ref="L78:M78"/>
    <mergeCell ref="L84:M84"/>
    <mergeCell ref="L79:M79"/>
    <mergeCell ref="L80:M80"/>
    <mergeCell ref="L81:M81"/>
    <mergeCell ref="L82:M82"/>
    <mergeCell ref="L83:M83"/>
    <mergeCell ref="L71:M71"/>
    <mergeCell ref="L72:M72"/>
    <mergeCell ref="L73:M73"/>
    <mergeCell ref="L74:M74"/>
    <mergeCell ref="L75:M75"/>
    <mergeCell ref="L66:M66"/>
    <mergeCell ref="L67:M67"/>
    <mergeCell ref="L68:M68"/>
    <mergeCell ref="L69:M69"/>
    <mergeCell ref="L70:M70"/>
    <mergeCell ref="I2:O2"/>
    <mergeCell ref="L31:M31"/>
    <mergeCell ref="L32:M32"/>
    <mergeCell ref="L36:M36"/>
    <mergeCell ref="L37:M37"/>
    <mergeCell ref="B16:I16"/>
    <mergeCell ref="B18:I18"/>
    <mergeCell ref="B20:I20"/>
    <mergeCell ref="B22:I22"/>
    <mergeCell ref="B3:E3"/>
    <mergeCell ref="B5:E5"/>
    <mergeCell ref="B7:E7"/>
    <mergeCell ref="F106:L106"/>
    <mergeCell ref="F86:M86"/>
    <mergeCell ref="F87:M87"/>
    <mergeCell ref="F95:L95"/>
    <mergeCell ref="F96:L96"/>
    <mergeCell ref="F97:L97"/>
    <mergeCell ref="F98:L98"/>
    <mergeCell ref="F99:L99"/>
    <mergeCell ref="B97:E97"/>
    <mergeCell ref="B98:E98"/>
    <mergeCell ref="B99:E99"/>
    <mergeCell ref="E14:G14"/>
    <mergeCell ref="F105:L105"/>
    <mergeCell ref="L41:M41"/>
    <mergeCell ref="L42:M42"/>
    <mergeCell ref="L46:M46"/>
    <mergeCell ref="L47:M47"/>
    <mergeCell ref="L59:M59"/>
    <mergeCell ref="L60:M60"/>
    <mergeCell ref="L61:M61"/>
    <mergeCell ref="L62:M62"/>
    <mergeCell ref="L63:M63"/>
    <mergeCell ref="L64:M64"/>
    <mergeCell ref="L65:M65"/>
    <mergeCell ref="B4:D4"/>
    <mergeCell ref="B44:K44"/>
    <mergeCell ref="B6:D6"/>
    <mergeCell ref="B8:D8"/>
    <mergeCell ref="B86:E86"/>
    <mergeCell ref="G11:N12"/>
    <mergeCell ref="L49:M49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B115:N115"/>
    <mergeCell ref="B117:N117"/>
    <mergeCell ref="B119:N119"/>
    <mergeCell ref="B121:N121"/>
    <mergeCell ref="B125:J125"/>
    <mergeCell ref="I123:J123"/>
    <mergeCell ref="B107:E107"/>
    <mergeCell ref="B108:E108"/>
    <mergeCell ref="B109:E109"/>
    <mergeCell ref="B111:N111"/>
    <mergeCell ref="B113:N113"/>
    <mergeCell ref="F107:L107"/>
    <mergeCell ref="F108:L108"/>
    <mergeCell ref="F109:L109"/>
    <mergeCell ref="B10:D11"/>
    <mergeCell ref="B101:N101"/>
    <mergeCell ref="B103:N103"/>
    <mergeCell ref="B105:E105"/>
    <mergeCell ref="B106:E106"/>
    <mergeCell ref="B24:L24"/>
    <mergeCell ref="B26:L26"/>
    <mergeCell ref="B29:K29"/>
    <mergeCell ref="B34:K34"/>
    <mergeCell ref="B39:K39"/>
    <mergeCell ref="B87:E87"/>
    <mergeCell ref="B89:N89"/>
    <mergeCell ref="B91:N91"/>
    <mergeCell ref="B93:N93"/>
    <mergeCell ref="B95:E95"/>
    <mergeCell ref="B96:E96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2024-10-25T07:39:12Z</dcterms:created>
  <dcterms:modified xsi:type="dcterms:W3CDTF">2024-10-25T11:05:48Z</dcterms:modified>
</cp:coreProperties>
</file>