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ogdan.kawulok\Documents\PRZETARG 2025\kosztorysy\"/>
    </mc:Choice>
  </mc:AlternateContent>
  <bookViews>
    <workbookView xWindow="0" yWindow="0" windowWidth="28800" windowHeight="12315"/>
  </bookViews>
  <sheets>
    <sheet name="Formularz ofertowy_P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F84" i="1" s="1"/>
  <c r="K32" i="1"/>
  <c r="L32" i="1"/>
  <c r="I37" i="1"/>
  <c r="K37" i="1"/>
  <c r="L37" i="1"/>
  <c r="I38" i="1"/>
  <c r="K38" i="1"/>
  <c r="L38" i="1"/>
  <c r="I43" i="1"/>
  <c r="L43" i="1" s="1"/>
  <c r="K43" i="1"/>
  <c r="I44" i="1"/>
  <c r="L44" i="1" s="1"/>
  <c r="K44" i="1"/>
  <c r="I49" i="1"/>
  <c r="L49" i="1" s="1"/>
  <c r="K49" i="1"/>
  <c r="I54" i="1"/>
  <c r="K54" i="1"/>
  <c r="L54" i="1"/>
  <c r="I57" i="1"/>
  <c r="K57" i="1"/>
  <c r="L57" i="1"/>
  <c r="I58" i="1"/>
  <c r="K58" i="1"/>
  <c r="L58" i="1"/>
  <c r="I59" i="1"/>
  <c r="K59" i="1"/>
  <c r="L59" i="1"/>
  <c r="I60" i="1"/>
  <c r="K60" i="1" s="1"/>
  <c r="I61" i="1"/>
  <c r="K61" i="1" s="1"/>
  <c r="I62" i="1"/>
  <c r="K62" i="1" s="1"/>
  <c r="I63" i="1"/>
  <c r="K63" i="1"/>
  <c r="L63" i="1"/>
  <c r="I64" i="1"/>
  <c r="K64" i="1"/>
  <c r="L64" i="1"/>
  <c r="I65" i="1"/>
  <c r="K65" i="1"/>
  <c r="L65" i="1"/>
  <c r="I66" i="1"/>
  <c r="K66" i="1"/>
  <c r="L66" i="1"/>
  <c r="I67" i="1"/>
  <c r="K67" i="1"/>
  <c r="L67" i="1"/>
  <c r="I68" i="1"/>
  <c r="K68" i="1"/>
  <c r="L68" i="1"/>
  <c r="I69" i="1"/>
  <c r="K69" i="1"/>
  <c r="L69" i="1"/>
  <c r="I70" i="1"/>
  <c r="K70" i="1"/>
  <c r="L70" i="1"/>
  <c r="I71" i="1"/>
  <c r="K71" i="1"/>
  <c r="L71" i="1"/>
  <c r="I72" i="1"/>
  <c r="K72" i="1"/>
  <c r="L72" i="1"/>
  <c r="I73" i="1"/>
  <c r="L73" i="1" s="1"/>
  <c r="K73" i="1"/>
  <c r="I74" i="1"/>
  <c r="L74" i="1" s="1"/>
  <c r="K74" i="1"/>
  <c r="I75" i="1"/>
  <c r="L75" i="1" s="1"/>
  <c r="K75" i="1"/>
  <c r="I76" i="1"/>
  <c r="K76" i="1"/>
  <c r="L76" i="1"/>
  <c r="I77" i="1"/>
  <c r="K77" i="1"/>
  <c r="L77" i="1"/>
  <c r="I78" i="1"/>
  <c r="K78" i="1"/>
  <c r="L78" i="1"/>
  <c r="I79" i="1"/>
  <c r="K79" i="1"/>
  <c r="L79" i="1"/>
  <c r="I80" i="1"/>
  <c r="K80" i="1" s="1"/>
  <c r="I81" i="1"/>
  <c r="K81" i="1" s="1"/>
  <c r="I82" i="1"/>
  <c r="K82" i="1" s="1"/>
  <c r="L82" i="1" l="1"/>
  <c r="L62" i="1"/>
  <c r="L81" i="1"/>
  <c r="L61" i="1"/>
  <c r="L80" i="1"/>
  <c r="L60" i="1"/>
  <c r="F85" i="1" s="1"/>
  <c r="B26" i="1" s="1"/>
</calcChain>
</file>

<file path=xl/sharedStrings.xml><?xml version="1.0" encoding="utf-8"?>
<sst xmlns="http://schemas.openxmlformats.org/spreadsheetml/2006/main" count="231" uniqueCount="133">
  <si>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</si>
  <si>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(podpis)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</si>
  <si>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</si>
  <si>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</si>
  <si>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</si>
  <si>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</si>
  <si>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</si>
  <si>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</si>
  <si>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Zakres rzeczowy zamówienia, który zostanie wykonany przez danego Wykonawcę wspólnie ubiegającego się o udzielenie zamówienia</t>
  </si>
  <si>
    <t xml:space="preserve">Wykonawca wspólnie ubiegający się o udzielenie zamówienia 
(nazwa/firma, adres)
</t>
  </si>
  <si>
    <t>7. Oświadczamy, że następujące usługi stanowiące przedmiot zamówienia wykonają poszczególni Wykonawcy wspólnie ubiegający się o udzielenie zamówienia**: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</si>
  <si>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</si>
  <si>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Zakres rzeczowy</t>
  </si>
  <si>
    <t>Podwykonawca 
(firma lub nazwa, adres)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</si>
  <si>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</si>
  <si>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</si>
  <si>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</si>
  <si>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Cena łączna brutto w PLN</t>
  </si>
  <si>
    <t>Cena łączna netto w PLN</t>
  </si>
  <si>
    <t>H</t>
  </si>
  <si>
    <t>Prace wykonywane innym sprzętem mechaniczny</t>
  </si>
  <si>
    <t>GODZ MH23</t>
  </si>
  <si>
    <t>381</t>
  </si>
  <si>
    <t>GODZ MH8</t>
  </si>
  <si>
    <t>380</t>
  </si>
  <si>
    <t>Prace godzinowe w porze nocnej</t>
  </si>
  <si>
    <t>GODZNOC</t>
  </si>
  <si>
    <t>375</t>
  </si>
  <si>
    <t>Prace godzinowe ręczne z urządzeniem</t>
  </si>
  <si>
    <t>GODZ RU23</t>
  </si>
  <si>
    <t>374</t>
  </si>
  <si>
    <t>GODZ RU8</t>
  </si>
  <si>
    <t>373</t>
  </si>
  <si>
    <t>Prace wykonywane ręcznie z użyciem pilarki</t>
  </si>
  <si>
    <t>GODZ PILA</t>
  </si>
  <si>
    <t>372</t>
  </si>
  <si>
    <t>Prace wykonywane ręcznie</t>
  </si>
  <si>
    <t>GODZ RH8</t>
  </si>
  <si>
    <t>370</t>
  </si>
  <si>
    <t>HA</t>
  </si>
  <si>
    <t>Porządkowanie terenów na pasach przeciwpożarowych</t>
  </si>
  <si>
    <t>PPOŻ-PORZ</t>
  </si>
  <si>
    <t>172</t>
  </si>
  <si>
    <t>KMTR</t>
  </si>
  <si>
    <t>Odnowienie bruzdy na pasach przeciwpożarowych</t>
  </si>
  <si>
    <t>PPOŻ-ODN</t>
  </si>
  <si>
    <t>171</t>
  </si>
  <si>
    <t>SZT</t>
  </si>
  <si>
    <t>Czyszczenie budek lęgowych i schronów dla nietoperzy</t>
  </si>
  <si>
    <t>CZYSZ-BUD</t>
  </si>
  <si>
    <t>169</t>
  </si>
  <si>
    <t>Wywieszanie nowych budek lęgowych i schronów dla nietoperzy</t>
  </si>
  <si>
    <t>ZAW-BUD</t>
  </si>
  <si>
    <t>167</t>
  </si>
  <si>
    <t>Próbne poszukiwania owadów w ściółce</t>
  </si>
  <si>
    <t>SZUK-OWAD</t>
  </si>
  <si>
    <t>159</t>
  </si>
  <si>
    <t>Wykładanie pułapek na ryjkowce - dołki chwytne, wałki itp.</t>
  </si>
  <si>
    <t>PUŁ-RYJ</t>
  </si>
  <si>
    <t>155</t>
  </si>
  <si>
    <t>Naprawa (konserwacja) ogrodzeń upraw leśnych</t>
  </si>
  <si>
    <t>K GRODZEŃ</t>
  </si>
  <si>
    <t>148</t>
  </si>
  <si>
    <t>HM</t>
  </si>
  <si>
    <t>Demontaż (likwidacja) ogrodzeń</t>
  </si>
  <si>
    <t>GRODZ-DEM</t>
  </si>
  <si>
    <t>147</t>
  </si>
  <si>
    <t>Grodzenie upraw przed zwierzyną siatką rozbiórkową</t>
  </si>
  <si>
    <t>GRODZ-SRN</t>
  </si>
  <si>
    <t>144</t>
  </si>
  <si>
    <t>Grodzenie upraw przed zwierzyną siatką</t>
  </si>
  <si>
    <t>GRODZ-SN</t>
  </si>
  <si>
    <t>142</t>
  </si>
  <si>
    <t>Zabezpieczenie upraw przed zwierzyną przy użyciu repelentów</t>
  </si>
  <si>
    <t>ZAB-REPEL</t>
  </si>
  <si>
    <t>132</t>
  </si>
  <si>
    <t>Czyszczenia późne</t>
  </si>
  <si>
    <t>CP-W</t>
  </si>
  <si>
    <t>131</t>
  </si>
  <si>
    <t>Czyszczenia wczesne</t>
  </si>
  <si>
    <t>CW-W</t>
  </si>
  <si>
    <t>127</t>
  </si>
  <si>
    <t>Wykaszanie chwastów w uprawach i usuwanie zbędnych nalotów - stopień trudności V i VI</t>
  </si>
  <si>
    <t>KOSZ UC</t>
  </si>
  <si>
    <t>124</t>
  </si>
  <si>
    <t>Wykaszanie chwastów w uprawach i usuwanie zbędnych nalotów - stopień trudności III i IV</t>
  </si>
  <si>
    <t>KOSZ UB</t>
  </si>
  <si>
    <t>123</t>
  </si>
  <si>
    <t>Wykaszanie chwastów w uprawach i usuwanie zbędnych nalotów - stopień trudności I i II</t>
  </si>
  <si>
    <t>KOSZ UA</t>
  </si>
  <si>
    <t>122</t>
  </si>
  <si>
    <t>TSZT</t>
  </si>
  <si>
    <t>Dowóz sadzonek</t>
  </si>
  <si>
    <t>DOW-SADZ</t>
  </si>
  <si>
    <t>110</t>
  </si>
  <si>
    <t>Sadzenie sadzonek z zakrytym systemem korzeniowym w poprawkach i uzupełnieniach</t>
  </si>
  <si>
    <t>POP-BRYŁ</t>
  </si>
  <si>
    <t>106</t>
  </si>
  <si>
    <t>Sadzenie sadzonek z zakrytym systemem korzeniowym</t>
  </si>
  <si>
    <t>SAD-BRYŁ</t>
  </si>
  <si>
    <t>105</t>
  </si>
  <si>
    <t xml:space="preserve">Wartość całkowita brutto 
w PLN
</t>
  </si>
  <si>
    <t>Wartość VAT w PLN</t>
  </si>
  <si>
    <t>Stawka VAT</t>
  </si>
  <si>
    <t>Wartość 
całkowita netto
w PLN</t>
  </si>
  <si>
    <t>Cena jednostkowa netto w PLN</t>
  </si>
  <si>
    <t>Ilość</t>
  </si>
  <si>
    <t>Jedn. miary</t>
  </si>
  <si>
    <t>Czynność - opis prac</t>
  </si>
  <si>
    <t>Kod czynności do rozliczenia</t>
  </si>
  <si>
    <t>Nr poz.
w STWPL</t>
  </si>
  <si>
    <t>Lp.</t>
  </si>
  <si>
    <t>M3</t>
  </si>
  <si>
    <t>Całkowity wyrób drewna technologią dowolną</t>
  </si>
  <si>
    <t>CWD-D</t>
  </si>
  <si>
    <t xml:space="preserve">  2</t>
  </si>
  <si>
    <t>Cięcia przygodne i pozostałe</t>
  </si>
  <si>
    <t>Trzebieże wczesne i czyszczenia późne z pozyskaniem masy, cięcia przygodne w trzebieżach wczesnych</t>
  </si>
  <si>
    <t>Całkowity wyrób drewna pilarką</t>
  </si>
  <si>
    <t>CWD-P</t>
  </si>
  <si>
    <t xml:space="preserve">  1</t>
  </si>
  <si>
    <t>Trzebieże późne i cięcia sanitarno – selekcyjne</t>
  </si>
  <si>
    <t>Pozostałe cięcia rębne</t>
  </si>
  <si>
    <t>Cięcia zupełne - rębne (rębnie I)</t>
  </si>
  <si>
    <t>Odpowiadając na ogłoszenie o przetargu nieograniczonym na „Wykonywanie usług z zakresu gospodarki leśnej na terenie Nadleśnictwa Kobiór w roku 2025''  składamy niniejszym ofertę na pakiet 4 tego zamówienia:</t>
  </si>
  <si>
    <t xml:space="preserve">43-211 PIASEK; KATOWICKA;141                 </t>
  </si>
  <si>
    <t>Nadleśnictwo Kobiór</t>
  </si>
  <si>
    <t>Państwowe Gospodarstwo Leśne Lasy Państwowe</t>
  </si>
  <si>
    <t>Skarb Państwa</t>
  </si>
  <si>
    <t>FORMULARZ OFERTOWY</t>
  </si>
  <si>
    <t>____________________________, dnia ______________</t>
  </si>
  <si>
    <t>(Nazwa i adres wykonawcy)</t>
  </si>
  <si>
    <t xml:space="preserve">Załącznik nr 1 do SWZ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</si>
</sst>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sz val="11"/>
      <color rgb="FF333333"/>
      <name val="Arial"/>
    </font>
    <font>
      <b/>
      <sz val="10"/>
      <color rgb="FF333333"/>
      <name val="Arial"/>
    </font>
    <font>
      <sz val="8"/>
      <color rgb="FF333333"/>
      <name val="Arial"/>
    </font>
    <font>
      <b/>
      <sz val="8"/>
      <color rgb="FF333333"/>
      <name val="Arial"/>
    </font>
    <font>
      <b/>
      <sz val="12"/>
      <color rgb="FF333333"/>
      <name val="Arial"/>
    </font>
    <font>
      <b/>
      <sz val="14"/>
      <color rgb="FF333333"/>
      <name val="Arial"/>
    </font>
    <font>
      <sz val="12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>
      <alignment horizontal="left" vertical="center" wrapText="1"/>
    </xf>
    <xf numFmtId="0" fontId="1" fillId="2" borderId="2" xfId="0" applyFont="1" applyFill="1" applyBorder="1" applyAlignment="1" applyProtection="1">
      <alignment horizontal="left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4" fillId="3" borderId="6" xfId="0" applyNumberFormat="1" applyFont="1" applyFill="1" applyBorder="1" applyAlignment="1">
      <alignment horizontal="right" vertical="center"/>
    </xf>
    <xf numFmtId="49" fontId="4" fillId="2" borderId="3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right" vertical="center"/>
    </xf>
    <xf numFmtId="4" fontId="4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" fontId="1" fillId="2" borderId="6" xfId="0" applyNumberFormat="1" applyFont="1" applyFill="1" applyBorder="1" applyAlignment="1">
      <alignment horizontal="right" vertical="center"/>
    </xf>
    <xf numFmtId="4" fontId="1" fillId="2" borderId="6" xfId="0" applyNumberFormat="1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 applyProtection="1">
      <alignment horizontal="right" vertical="center"/>
      <protection locked="0"/>
    </xf>
    <xf numFmtId="39" fontId="1" fillId="2" borderId="6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left" vertical="center"/>
    </xf>
    <xf numFmtId="4" fontId="3" fillId="2" borderId="0" xfId="0" applyNumberFormat="1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 applyProtection="1">
      <alignment horizontal="left" vertical="center"/>
      <protection locked="0"/>
    </xf>
    <xf numFmtId="49" fontId="5" fillId="2" borderId="0" xfId="0" applyNumberFormat="1" applyFont="1" applyFill="1" applyAlignment="1">
      <alignment horizontal="center" vertical="top"/>
    </xf>
    <xf numFmtId="0" fontId="9" fillId="2" borderId="7" xfId="0" applyFont="1" applyFill="1" applyBorder="1" applyAlignment="1">
      <alignment horizontal="left" vertical="center"/>
    </xf>
    <xf numFmtId="0" fontId="1" fillId="2" borderId="0" xfId="0" applyFont="1" applyFill="1" applyAlignment="1" applyProtection="1">
      <alignment horizontal="left"/>
      <protection locked="0"/>
    </xf>
    <xf numFmtId="49" fontId="3" fillId="2" borderId="0" xfId="0" applyNumberFormat="1" applyFont="1" applyFill="1" applyAlignment="1">
      <alignment horizontal="right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23"/>
  <sheetViews>
    <sheetView tabSelected="1" workbookViewId="0">
      <selection activeCell="B1" sqref="B1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38" t="s">
        <v>132</v>
      </c>
      <c r="J2" s="38"/>
      <c r="K2" s="38"/>
      <c r="L2" s="38"/>
      <c r="M2" s="38"/>
      <c r="N2" s="38"/>
      <c r="O2" s="38"/>
    </row>
    <row r="3" spans="2:15" s="1" customFormat="1" ht="28.7" customHeight="1" x14ac:dyDescent="0.2">
      <c r="B3" s="37"/>
      <c r="C3" s="37"/>
      <c r="D3" s="37"/>
      <c r="E3" s="37"/>
    </row>
    <row r="4" spans="2:15" s="1" customFormat="1" ht="2.65" customHeight="1" x14ac:dyDescent="0.2">
      <c r="B4" s="36"/>
      <c r="C4" s="36"/>
      <c r="D4" s="36"/>
    </row>
    <row r="5" spans="2:15" s="1" customFormat="1" ht="28.7" customHeight="1" x14ac:dyDescent="0.2">
      <c r="B5" s="37"/>
      <c r="C5" s="37"/>
      <c r="D5" s="37"/>
      <c r="E5" s="37"/>
    </row>
    <row r="6" spans="2:15" s="1" customFormat="1" ht="2.65" customHeight="1" x14ac:dyDescent="0.2">
      <c r="B6" s="36"/>
      <c r="C6" s="36"/>
      <c r="D6" s="36"/>
    </row>
    <row r="7" spans="2:15" s="1" customFormat="1" ht="28.7" customHeight="1" x14ac:dyDescent="0.2">
      <c r="B7" s="37"/>
      <c r="C7" s="37"/>
      <c r="D7" s="37"/>
      <c r="E7" s="37"/>
    </row>
    <row r="8" spans="2:15" s="1" customFormat="1" ht="5.25" customHeight="1" x14ac:dyDescent="0.2">
      <c r="B8" s="36"/>
      <c r="C8" s="36"/>
      <c r="D8" s="36"/>
    </row>
    <row r="9" spans="2:15" s="1" customFormat="1" ht="4.3499999999999996" customHeight="1" x14ac:dyDescent="0.2"/>
    <row r="10" spans="2:15" s="1" customFormat="1" ht="6.95" customHeight="1" x14ac:dyDescent="0.2">
      <c r="B10" s="35" t="s">
        <v>131</v>
      </c>
      <c r="C10" s="35"/>
      <c r="D10" s="35"/>
    </row>
    <row r="11" spans="2:15" s="1" customFormat="1" ht="12.2" customHeight="1" x14ac:dyDescent="0.2">
      <c r="B11" s="35"/>
      <c r="C11" s="35"/>
      <c r="D11" s="35"/>
      <c r="G11" s="34" t="s">
        <v>130</v>
      </c>
      <c r="H11" s="34"/>
      <c r="I11" s="34"/>
      <c r="J11" s="34"/>
      <c r="K11" s="34"/>
      <c r="L11" s="34"/>
      <c r="M11" s="34"/>
      <c r="N11" s="34"/>
    </row>
    <row r="12" spans="2:15" s="1" customFormat="1" ht="7.9" customHeight="1" x14ac:dyDescent="0.2">
      <c r="G12" s="34"/>
      <c r="H12" s="34"/>
      <c r="I12" s="34"/>
      <c r="J12" s="34"/>
      <c r="K12" s="34"/>
      <c r="L12" s="34"/>
      <c r="M12" s="34"/>
      <c r="N12" s="34"/>
    </row>
    <row r="13" spans="2:15" s="1" customFormat="1" ht="20.25" customHeight="1" x14ac:dyDescent="0.2"/>
    <row r="14" spans="2:15" s="1" customFormat="1" ht="24" customHeight="1" x14ac:dyDescent="0.2">
      <c r="E14" s="33" t="s">
        <v>129</v>
      </c>
      <c r="F14" s="33"/>
      <c r="G14" s="33"/>
    </row>
    <row r="15" spans="2:15" s="1" customFormat="1" ht="43.15" customHeight="1" x14ac:dyDescent="0.2"/>
    <row r="16" spans="2:15" s="1" customFormat="1" ht="20.85" customHeight="1" x14ac:dyDescent="0.2">
      <c r="B16" s="30" t="s">
        <v>128</v>
      </c>
      <c r="C16" s="30"/>
      <c r="D16" s="30"/>
      <c r="E16" s="30"/>
      <c r="F16" s="30"/>
      <c r="G16" s="30"/>
      <c r="H16" s="30"/>
      <c r="I16" s="30"/>
    </row>
    <row r="17" spans="2:13" s="1" customFormat="1" ht="2.65" customHeight="1" x14ac:dyDescent="0.2"/>
    <row r="18" spans="2:13" s="1" customFormat="1" ht="20.85" customHeight="1" x14ac:dyDescent="0.2">
      <c r="B18" s="30" t="s">
        <v>127</v>
      </c>
      <c r="C18" s="30"/>
      <c r="D18" s="30"/>
      <c r="E18" s="30"/>
      <c r="F18" s="30"/>
      <c r="G18" s="30"/>
      <c r="H18" s="30"/>
      <c r="I18" s="30"/>
    </row>
    <row r="19" spans="2:13" s="1" customFormat="1" ht="2.65" customHeight="1" x14ac:dyDescent="0.2"/>
    <row r="20" spans="2:13" s="1" customFormat="1" ht="20.85" customHeight="1" x14ac:dyDescent="0.2">
      <c r="B20" s="30" t="s">
        <v>126</v>
      </c>
      <c r="C20" s="30"/>
      <c r="D20" s="30"/>
      <c r="E20" s="30"/>
      <c r="F20" s="30"/>
      <c r="G20" s="30"/>
      <c r="H20" s="30"/>
      <c r="I20" s="30"/>
    </row>
    <row r="21" spans="2:13" s="1" customFormat="1" ht="2.65" customHeight="1" x14ac:dyDescent="0.2"/>
    <row r="22" spans="2:13" s="1" customFormat="1" ht="20.85" customHeight="1" x14ac:dyDescent="0.2">
      <c r="B22" s="30" t="s">
        <v>125</v>
      </c>
      <c r="C22" s="30"/>
      <c r="D22" s="30"/>
      <c r="E22" s="30"/>
      <c r="F22" s="30"/>
      <c r="G22" s="30"/>
      <c r="H22" s="30"/>
      <c r="I22" s="30"/>
    </row>
    <row r="23" spans="2:13" s="1" customFormat="1" ht="34.700000000000003" customHeight="1" x14ac:dyDescent="0.2"/>
    <row r="24" spans="2:13" s="1" customFormat="1" ht="50.1" customHeight="1" x14ac:dyDescent="0.2">
      <c r="B24" s="32" t="s">
        <v>124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</row>
    <row r="25" spans="2:13" s="1" customFormat="1" ht="2.65" customHeight="1" x14ac:dyDescent="0.2"/>
    <row r="26" spans="2:13" s="1" customFormat="1" ht="50.1" customHeight="1" x14ac:dyDescent="0.2">
      <c r="B26" s="31" t="str">
        <f xml:space="preserve"> "1.  Za wykonanie przedmiotu zamówienia w tym Pakiecie oferujemy następujące wynagrodzenie brutto: " &amp; TEXT(F85,"#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30" t="s">
        <v>123</v>
      </c>
      <c r="C29" s="30"/>
      <c r="D29" s="30"/>
      <c r="E29" s="30"/>
      <c r="F29" s="30"/>
      <c r="G29" s="30"/>
      <c r="H29" s="30"/>
      <c r="I29" s="30"/>
      <c r="J29" s="30"/>
      <c r="K29" s="30"/>
    </row>
    <row r="30" spans="2:13" s="1" customFormat="1" ht="5.25" customHeight="1" x14ac:dyDescent="0.2"/>
    <row r="31" spans="2:13" s="1" customFormat="1" ht="45.4" customHeight="1" x14ac:dyDescent="0.2">
      <c r="B31" s="29" t="s">
        <v>111</v>
      </c>
      <c r="C31" s="28" t="s">
        <v>110</v>
      </c>
      <c r="D31" s="27" t="s">
        <v>109</v>
      </c>
      <c r="E31" s="27" t="s">
        <v>108</v>
      </c>
      <c r="F31" s="27" t="s">
        <v>107</v>
      </c>
      <c r="G31" s="27" t="s">
        <v>106</v>
      </c>
      <c r="H31" s="27" t="s">
        <v>105</v>
      </c>
      <c r="I31" s="28" t="s">
        <v>104</v>
      </c>
      <c r="J31" s="27" t="s">
        <v>103</v>
      </c>
      <c r="K31" s="27" t="s">
        <v>102</v>
      </c>
      <c r="L31" s="26" t="s">
        <v>101</v>
      </c>
      <c r="M31" s="26"/>
    </row>
    <row r="32" spans="2:13" s="1" customFormat="1" ht="19.7" customHeight="1" x14ac:dyDescent="0.2">
      <c r="B32" s="21">
        <v>1</v>
      </c>
      <c r="C32" s="24" t="s">
        <v>115</v>
      </c>
      <c r="D32" s="24" t="s">
        <v>114</v>
      </c>
      <c r="E32" s="25" t="s">
        <v>113</v>
      </c>
      <c r="F32" s="24" t="s">
        <v>112</v>
      </c>
      <c r="G32" s="23">
        <v>2119</v>
      </c>
      <c r="H32" s="22">
        <v>0</v>
      </c>
      <c r="I32" s="20">
        <f>ROUND(G32* H32,2)</f>
        <v>0</v>
      </c>
      <c r="J32" s="21">
        <v>8</v>
      </c>
      <c r="K32" s="20">
        <f>ROUND(I32* J32/100,2)</f>
        <v>0</v>
      </c>
      <c r="L32" s="19">
        <f>ROUND(I32+ K32,2)</f>
        <v>0</v>
      </c>
      <c r="M32" s="18"/>
    </row>
    <row r="33" spans="2:13" s="1" customFormat="1" ht="3.2" customHeight="1" x14ac:dyDescent="0.2"/>
    <row r="34" spans="2:13" s="1" customFormat="1" ht="18.2" customHeight="1" x14ac:dyDescent="0.2">
      <c r="B34" s="30" t="s">
        <v>122</v>
      </c>
      <c r="C34" s="30"/>
      <c r="D34" s="30"/>
      <c r="E34" s="30"/>
      <c r="F34" s="30"/>
      <c r="G34" s="30"/>
      <c r="H34" s="30"/>
      <c r="I34" s="30"/>
      <c r="J34" s="30"/>
      <c r="K34" s="30"/>
    </row>
    <row r="35" spans="2:13" s="1" customFormat="1" ht="5.25" customHeight="1" x14ac:dyDescent="0.2"/>
    <row r="36" spans="2:13" s="1" customFormat="1" ht="45.4" customHeight="1" x14ac:dyDescent="0.2">
      <c r="B36" s="29" t="s">
        <v>111</v>
      </c>
      <c r="C36" s="28" t="s">
        <v>110</v>
      </c>
      <c r="D36" s="27" t="s">
        <v>109</v>
      </c>
      <c r="E36" s="27" t="s">
        <v>108</v>
      </c>
      <c r="F36" s="27" t="s">
        <v>107</v>
      </c>
      <c r="G36" s="27" t="s">
        <v>106</v>
      </c>
      <c r="H36" s="27" t="s">
        <v>105</v>
      </c>
      <c r="I36" s="28" t="s">
        <v>104</v>
      </c>
      <c r="J36" s="27" t="s">
        <v>103</v>
      </c>
      <c r="K36" s="27" t="s">
        <v>102</v>
      </c>
      <c r="L36" s="26" t="s">
        <v>101</v>
      </c>
      <c r="M36" s="26"/>
    </row>
    <row r="37" spans="2:13" s="1" customFormat="1" ht="19.7" customHeight="1" x14ac:dyDescent="0.2">
      <c r="B37" s="21">
        <v>2</v>
      </c>
      <c r="C37" s="24" t="s">
        <v>120</v>
      </c>
      <c r="D37" s="24" t="s">
        <v>119</v>
      </c>
      <c r="E37" s="25" t="s">
        <v>118</v>
      </c>
      <c r="F37" s="24" t="s">
        <v>112</v>
      </c>
      <c r="G37" s="23">
        <v>468</v>
      </c>
      <c r="H37" s="22">
        <v>0</v>
      </c>
      <c r="I37" s="20">
        <f>ROUND(G37* H37,2)</f>
        <v>0</v>
      </c>
      <c r="J37" s="21">
        <v>8</v>
      </c>
      <c r="K37" s="20">
        <f>ROUND(I37* J37/100,2)</f>
        <v>0</v>
      </c>
      <c r="L37" s="19">
        <f>ROUND(I37+ K37,2)</f>
        <v>0</v>
      </c>
      <c r="M37" s="18"/>
    </row>
    <row r="38" spans="2:13" s="1" customFormat="1" ht="19.7" customHeight="1" x14ac:dyDescent="0.2">
      <c r="B38" s="21">
        <v>3</v>
      </c>
      <c r="C38" s="24" t="s">
        <v>115</v>
      </c>
      <c r="D38" s="24" t="s">
        <v>114</v>
      </c>
      <c r="E38" s="25" t="s">
        <v>113</v>
      </c>
      <c r="F38" s="24" t="s">
        <v>112</v>
      </c>
      <c r="G38" s="23">
        <v>682</v>
      </c>
      <c r="H38" s="22">
        <v>0</v>
      </c>
      <c r="I38" s="20">
        <f>ROUND(G38* H38,2)</f>
        <v>0</v>
      </c>
      <c r="J38" s="21">
        <v>8</v>
      </c>
      <c r="K38" s="20">
        <f>ROUND(I38* J38/100,2)</f>
        <v>0</v>
      </c>
      <c r="L38" s="19">
        <f>ROUND(I38+ K38,2)</f>
        <v>0</v>
      </c>
      <c r="M38" s="18"/>
    </row>
    <row r="39" spans="2:13" s="1" customFormat="1" ht="3.2" customHeight="1" x14ac:dyDescent="0.2"/>
    <row r="40" spans="2:13" s="1" customFormat="1" ht="18.2" customHeight="1" x14ac:dyDescent="0.2">
      <c r="B40" s="30" t="s">
        <v>121</v>
      </c>
      <c r="C40" s="30"/>
      <c r="D40" s="30"/>
      <c r="E40" s="30"/>
      <c r="F40" s="30"/>
      <c r="G40" s="30"/>
      <c r="H40" s="30"/>
      <c r="I40" s="30"/>
      <c r="J40" s="30"/>
      <c r="K40" s="30"/>
    </row>
    <row r="41" spans="2:13" s="1" customFormat="1" ht="5.25" customHeight="1" x14ac:dyDescent="0.2"/>
    <row r="42" spans="2:13" s="1" customFormat="1" ht="45.4" customHeight="1" x14ac:dyDescent="0.2">
      <c r="B42" s="29" t="s">
        <v>111</v>
      </c>
      <c r="C42" s="28" t="s">
        <v>110</v>
      </c>
      <c r="D42" s="27" t="s">
        <v>109</v>
      </c>
      <c r="E42" s="27" t="s">
        <v>108</v>
      </c>
      <c r="F42" s="27" t="s">
        <v>107</v>
      </c>
      <c r="G42" s="27" t="s">
        <v>106</v>
      </c>
      <c r="H42" s="27" t="s">
        <v>105</v>
      </c>
      <c r="I42" s="28" t="s">
        <v>104</v>
      </c>
      <c r="J42" s="27" t="s">
        <v>103</v>
      </c>
      <c r="K42" s="27" t="s">
        <v>102</v>
      </c>
      <c r="L42" s="26" t="s">
        <v>101</v>
      </c>
      <c r="M42" s="26"/>
    </row>
    <row r="43" spans="2:13" s="1" customFormat="1" ht="19.7" customHeight="1" x14ac:dyDescent="0.2">
      <c r="B43" s="21">
        <v>4</v>
      </c>
      <c r="C43" s="24" t="s">
        <v>120</v>
      </c>
      <c r="D43" s="24" t="s">
        <v>119</v>
      </c>
      <c r="E43" s="25" t="s">
        <v>118</v>
      </c>
      <c r="F43" s="24" t="s">
        <v>112</v>
      </c>
      <c r="G43" s="23">
        <v>35</v>
      </c>
      <c r="H43" s="22">
        <v>0</v>
      </c>
      <c r="I43" s="20">
        <f>ROUND(G43* H43,2)</f>
        <v>0</v>
      </c>
      <c r="J43" s="21">
        <v>8</v>
      </c>
      <c r="K43" s="20">
        <f>ROUND(I43* J43/100,2)</f>
        <v>0</v>
      </c>
      <c r="L43" s="19">
        <f>ROUND(I43+ K43,2)</f>
        <v>0</v>
      </c>
      <c r="M43" s="18"/>
    </row>
    <row r="44" spans="2:13" s="1" customFormat="1" ht="19.7" customHeight="1" x14ac:dyDescent="0.2">
      <c r="B44" s="21">
        <v>5</v>
      </c>
      <c r="C44" s="24" t="s">
        <v>115</v>
      </c>
      <c r="D44" s="24" t="s">
        <v>114</v>
      </c>
      <c r="E44" s="25" t="s">
        <v>113</v>
      </c>
      <c r="F44" s="24" t="s">
        <v>112</v>
      </c>
      <c r="G44" s="23">
        <v>855</v>
      </c>
      <c r="H44" s="22">
        <v>0</v>
      </c>
      <c r="I44" s="20">
        <f>ROUND(G44* H44,2)</f>
        <v>0</v>
      </c>
      <c r="J44" s="21">
        <v>8</v>
      </c>
      <c r="K44" s="20">
        <f>ROUND(I44* J44/100,2)</f>
        <v>0</v>
      </c>
      <c r="L44" s="19">
        <f>ROUND(I44+ K44,2)</f>
        <v>0</v>
      </c>
      <c r="M44" s="18"/>
    </row>
    <row r="45" spans="2:13" s="1" customFormat="1" ht="3.2" customHeight="1" x14ac:dyDescent="0.2"/>
    <row r="46" spans="2:13" s="1" customFormat="1" ht="18.2" customHeight="1" x14ac:dyDescent="0.2">
      <c r="B46" s="30" t="s">
        <v>117</v>
      </c>
      <c r="C46" s="30"/>
      <c r="D46" s="30"/>
      <c r="E46" s="30"/>
      <c r="F46" s="30"/>
      <c r="G46" s="30"/>
      <c r="H46" s="30"/>
      <c r="I46" s="30"/>
      <c r="J46" s="30"/>
      <c r="K46" s="30"/>
    </row>
    <row r="47" spans="2:13" s="1" customFormat="1" ht="5.25" customHeight="1" x14ac:dyDescent="0.2"/>
    <row r="48" spans="2:13" s="1" customFormat="1" ht="45.4" customHeight="1" x14ac:dyDescent="0.2">
      <c r="B48" s="29" t="s">
        <v>111</v>
      </c>
      <c r="C48" s="28" t="s">
        <v>110</v>
      </c>
      <c r="D48" s="27" t="s">
        <v>109</v>
      </c>
      <c r="E48" s="27" t="s">
        <v>108</v>
      </c>
      <c r="F48" s="27" t="s">
        <v>107</v>
      </c>
      <c r="G48" s="27" t="s">
        <v>106</v>
      </c>
      <c r="H48" s="27" t="s">
        <v>105</v>
      </c>
      <c r="I48" s="28" t="s">
        <v>104</v>
      </c>
      <c r="J48" s="27" t="s">
        <v>103</v>
      </c>
      <c r="K48" s="27" t="s">
        <v>102</v>
      </c>
      <c r="L48" s="26" t="s">
        <v>101</v>
      </c>
      <c r="M48" s="26"/>
    </row>
    <row r="49" spans="2:13" s="1" customFormat="1" ht="19.7" customHeight="1" x14ac:dyDescent="0.2">
      <c r="B49" s="21">
        <v>6</v>
      </c>
      <c r="C49" s="24" t="s">
        <v>115</v>
      </c>
      <c r="D49" s="24" t="s">
        <v>114</v>
      </c>
      <c r="E49" s="25" t="s">
        <v>113</v>
      </c>
      <c r="F49" s="24" t="s">
        <v>112</v>
      </c>
      <c r="G49" s="23">
        <v>1190</v>
      </c>
      <c r="H49" s="22">
        <v>0</v>
      </c>
      <c r="I49" s="20">
        <f>ROUND(G49* H49,2)</f>
        <v>0</v>
      </c>
      <c r="J49" s="21">
        <v>8</v>
      </c>
      <c r="K49" s="20">
        <f>ROUND(I49* J49/100,2)</f>
        <v>0</v>
      </c>
      <c r="L49" s="19">
        <f>ROUND(I49+ K49,2)</f>
        <v>0</v>
      </c>
      <c r="M49" s="18"/>
    </row>
    <row r="50" spans="2:13" s="1" customFormat="1" ht="3.2" customHeight="1" x14ac:dyDescent="0.2"/>
    <row r="51" spans="2:13" s="1" customFormat="1" ht="18.2" customHeight="1" x14ac:dyDescent="0.2">
      <c r="B51" s="30" t="s">
        <v>116</v>
      </c>
      <c r="C51" s="30"/>
      <c r="D51" s="30"/>
      <c r="E51" s="30"/>
      <c r="F51" s="30"/>
      <c r="G51" s="30"/>
      <c r="H51" s="30"/>
      <c r="I51" s="30"/>
      <c r="J51" s="30"/>
      <c r="K51" s="30"/>
    </row>
    <row r="52" spans="2:13" s="1" customFormat="1" ht="5.25" customHeight="1" x14ac:dyDescent="0.2"/>
    <row r="53" spans="2:13" s="1" customFormat="1" ht="45.4" customHeight="1" x14ac:dyDescent="0.2">
      <c r="B53" s="29" t="s">
        <v>111</v>
      </c>
      <c r="C53" s="28" t="s">
        <v>110</v>
      </c>
      <c r="D53" s="27" t="s">
        <v>109</v>
      </c>
      <c r="E53" s="27" t="s">
        <v>108</v>
      </c>
      <c r="F53" s="27" t="s">
        <v>107</v>
      </c>
      <c r="G53" s="27" t="s">
        <v>106</v>
      </c>
      <c r="H53" s="27" t="s">
        <v>105</v>
      </c>
      <c r="I53" s="28" t="s">
        <v>104</v>
      </c>
      <c r="J53" s="27" t="s">
        <v>103</v>
      </c>
      <c r="K53" s="27" t="s">
        <v>102</v>
      </c>
      <c r="L53" s="26" t="s">
        <v>101</v>
      </c>
      <c r="M53" s="26"/>
    </row>
    <row r="54" spans="2:13" s="1" customFormat="1" ht="19.7" customHeight="1" x14ac:dyDescent="0.2">
      <c r="B54" s="21">
        <v>7</v>
      </c>
      <c r="C54" s="24" t="s">
        <v>115</v>
      </c>
      <c r="D54" s="24" t="s">
        <v>114</v>
      </c>
      <c r="E54" s="25" t="s">
        <v>113</v>
      </c>
      <c r="F54" s="24" t="s">
        <v>112</v>
      </c>
      <c r="G54" s="23">
        <v>720</v>
      </c>
      <c r="H54" s="22">
        <v>0</v>
      </c>
      <c r="I54" s="20">
        <f>ROUND(G54* H54,2)</f>
        <v>0</v>
      </c>
      <c r="J54" s="21">
        <v>8</v>
      </c>
      <c r="K54" s="20">
        <f>ROUND(I54* J54/100,2)</f>
        <v>0</v>
      </c>
      <c r="L54" s="19">
        <f>ROUND(I54+ K54,2)</f>
        <v>0</v>
      </c>
      <c r="M54" s="18"/>
    </row>
    <row r="55" spans="2:13" s="1" customFormat="1" ht="9" customHeight="1" x14ac:dyDescent="0.2"/>
    <row r="56" spans="2:13" s="1" customFormat="1" ht="45.4" customHeight="1" x14ac:dyDescent="0.2">
      <c r="B56" s="29" t="s">
        <v>111</v>
      </c>
      <c r="C56" s="28" t="s">
        <v>110</v>
      </c>
      <c r="D56" s="27" t="s">
        <v>109</v>
      </c>
      <c r="E56" s="27" t="s">
        <v>108</v>
      </c>
      <c r="F56" s="27" t="s">
        <v>107</v>
      </c>
      <c r="G56" s="27" t="s">
        <v>106</v>
      </c>
      <c r="H56" s="27" t="s">
        <v>105</v>
      </c>
      <c r="I56" s="28" t="s">
        <v>104</v>
      </c>
      <c r="J56" s="27" t="s">
        <v>103</v>
      </c>
      <c r="K56" s="27" t="s">
        <v>102</v>
      </c>
      <c r="L56" s="26" t="s">
        <v>101</v>
      </c>
      <c r="M56" s="26"/>
    </row>
    <row r="57" spans="2:13" s="1" customFormat="1" ht="19.7" customHeight="1" x14ac:dyDescent="0.2">
      <c r="B57" s="21">
        <v>8</v>
      </c>
      <c r="C57" s="24" t="s">
        <v>100</v>
      </c>
      <c r="D57" s="24" t="s">
        <v>99</v>
      </c>
      <c r="E57" s="25" t="s">
        <v>98</v>
      </c>
      <c r="F57" s="24" t="s">
        <v>91</v>
      </c>
      <c r="G57" s="23">
        <v>48.7</v>
      </c>
      <c r="H57" s="22">
        <v>0</v>
      </c>
      <c r="I57" s="20">
        <f>ROUND(G57* H57,2)</f>
        <v>0</v>
      </c>
      <c r="J57" s="21">
        <v>8</v>
      </c>
      <c r="K57" s="20">
        <f>ROUND(I57* J57/100,2)</f>
        <v>0</v>
      </c>
      <c r="L57" s="19">
        <f>ROUND(I57+ K57,2)</f>
        <v>0</v>
      </c>
      <c r="M57" s="18"/>
    </row>
    <row r="58" spans="2:13" s="1" customFormat="1" ht="28.7" customHeight="1" x14ac:dyDescent="0.2">
      <c r="B58" s="21">
        <v>9</v>
      </c>
      <c r="C58" s="24" t="s">
        <v>97</v>
      </c>
      <c r="D58" s="24" t="s">
        <v>96</v>
      </c>
      <c r="E58" s="25" t="s">
        <v>95</v>
      </c>
      <c r="F58" s="24" t="s">
        <v>91</v>
      </c>
      <c r="G58" s="23">
        <v>2.63</v>
      </c>
      <c r="H58" s="22">
        <v>0</v>
      </c>
      <c r="I58" s="20">
        <f>ROUND(G58* H58,2)</f>
        <v>0</v>
      </c>
      <c r="J58" s="21">
        <v>8</v>
      </c>
      <c r="K58" s="20">
        <f>ROUND(I58* J58/100,2)</f>
        <v>0</v>
      </c>
      <c r="L58" s="19">
        <f>ROUND(I58+ K58,2)</f>
        <v>0</v>
      </c>
      <c r="M58" s="18"/>
    </row>
    <row r="59" spans="2:13" s="1" customFormat="1" ht="19.7" customHeight="1" x14ac:dyDescent="0.2">
      <c r="B59" s="21">
        <v>10</v>
      </c>
      <c r="C59" s="24" t="s">
        <v>94</v>
      </c>
      <c r="D59" s="24" t="s">
        <v>93</v>
      </c>
      <c r="E59" s="25" t="s">
        <v>92</v>
      </c>
      <c r="F59" s="24" t="s">
        <v>91</v>
      </c>
      <c r="G59" s="23">
        <v>51.33</v>
      </c>
      <c r="H59" s="22">
        <v>0</v>
      </c>
      <c r="I59" s="20">
        <f>ROUND(G59* H59,2)</f>
        <v>0</v>
      </c>
      <c r="J59" s="21">
        <v>23</v>
      </c>
      <c r="K59" s="20">
        <f>ROUND(I59* J59/100,2)</f>
        <v>0</v>
      </c>
      <c r="L59" s="19">
        <f>ROUND(I59+ K59,2)</f>
        <v>0</v>
      </c>
      <c r="M59" s="18"/>
    </row>
    <row r="60" spans="2:13" s="1" customFormat="1" ht="28.7" customHeight="1" x14ac:dyDescent="0.2">
      <c r="B60" s="21">
        <v>11</v>
      </c>
      <c r="C60" s="24" t="s">
        <v>90</v>
      </c>
      <c r="D60" s="24" t="s">
        <v>89</v>
      </c>
      <c r="E60" s="25" t="s">
        <v>88</v>
      </c>
      <c r="F60" s="24" t="s">
        <v>39</v>
      </c>
      <c r="G60" s="23">
        <v>1</v>
      </c>
      <c r="H60" s="22">
        <v>0</v>
      </c>
      <c r="I60" s="20">
        <f>ROUND(G60* H60,2)</f>
        <v>0</v>
      </c>
      <c r="J60" s="21">
        <v>8</v>
      </c>
      <c r="K60" s="20">
        <f>ROUND(I60* J60/100,2)</f>
        <v>0</v>
      </c>
      <c r="L60" s="19">
        <f>ROUND(I60+ K60,2)</f>
        <v>0</v>
      </c>
      <c r="M60" s="18"/>
    </row>
    <row r="61" spans="2:13" s="1" customFormat="1" ht="28.7" customHeight="1" x14ac:dyDescent="0.2">
      <c r="B61" s="21">
        <v>12</v>
      </c>
      <c r="C61" s="24" t="s">
        <v>87</v>
      </c>
      <c r="D61" s="24" t="s">
        <v>86</v>
      </c>
      <c r="E61" s="25" t="s">
        <v>85</v>
      </c>
      <c r="F61" s="24" t="s">
        <v>39</v>
      </c>
      <c r="G61" s="23">
        <v>14</v>
      </c>
      <c r="H61" s="22">
        <v>0</v>
      </c>
      <c r="I61" s="20">
        <f>ROUND(G61* H61,2)</f>
        <v>0</v>
      </c>
      <c r="J61" s="21">
        <v>8</v>
      </c>
      <c r="K61" s="20">
        <f>ROUND(I61* J61/100,2)</f>
        <v>0</v>
      </c>
      <c r="L61" s="19">
        <f>ROUND(I61+ K61,2)</f>
        <v>0</v>
      </c>
      <c r="M61" s="18"/>
    </row>
    <row r="62" spans="2:13" s="1" customFormat="1" ht="28.7" customHeight="1" x14ac:dyDescent="0.2">
      <c r="B62" s="21">
        <v>13</v>
      </c>
      <c r="C62" s="24" t="s">
        <v>84</v>
      </c>
      <c r="D62" s="24" t="s">
        <v>83</v>
      </c>
      <c r="E62" s="25" t="s">
        <v>82</v>
      </c>
      <c r="F62" s="24" t="s">
        <v>39</v>
      </c>
      <c r="G62" s="23">
        <v>15</v>
      </c>
      <c r="H62" s="22">
        <v>0</v>
      </c>
      <c r="I62" s="20">
        <f>ROUND(G62* H62,2)</f>
        <v>0</v>
      </c>
      <c r="J62" s="21">
        <v>8</v>
      </c>
      <c r="K62" s="20">
        <f>ROUND(I62* J62/100,2)</f>
        <v>0</v>
      </c>
      <c r="L62" s="19">
        <f>ROUND(I62+ K62,2)</f>
        <v>0</v>
      </c>
      <c r="M62" s="18"/>
    </row>
    <row r="63" spans="2:13" s="1" customFormat="1" ht="19.7" customHeight="1" x14ac:dyDescent="0.2">
      <c r="B63" s="21">
        <v>14</v>
      </c>
      <c r="C63" s="24" t="s">
        <v>81</v>
      </c>
      <c r="D63" s="24" t="s">
        <v>80</v>
      </c>
      <c r="E63" s="25" t="s">
        <v>79</v>
      </c>
      <c r="F63" s="24" t="s">
        <v>39</v>
      </c>
      <c r="G63" s="23">
        <v>23.5</v>
      </c>
      <c r="H63" s="22">
        <v>0</v>
      </c>
      <c r="I63" s="20">
        <f>ROUND(G63* H63,2)</f>
        <v>0</v>
      </c>
      <c r="J63" s="21">
        <v>8</v>
      </c>
      <c r="K63" s="20">
        <f>ROUND(I63* J63/100,2)</f>
        <v>0</v>
      </c>
      <c r="L63" s="19">
        <f>ROUND(I63+ K63,2)</f>
        <v>0</v>
      </c>
      <c r="M63" s="18"/>
    </row>
    <row r="64" spans="2:13" s="1" customFormat="1" ht="19.7" customHeight="1" x14ac:dyDescent="0.2">
      <c r="B64" s="21">
        <v>15</v>
      </c>
      <c r="C64" s="24" t="s">
        <v>78</v>
      </c>
      <c r="D64" s="24" t="s">
        <v>77</v>
      </c>
      <c r="E64" s="25" t="s">
        <v>76</v>
      </c>
      <c r="F64" s="24" t="s">
        <v>39</v>
      </c>
      <c r="G64" s="23">
        <v>16.89</v>
      </c>
      <c r="H64" s="22">
        <v>0</v>
      </c>
      <c r="I64" s="20">
        <f>ROUND(G64* H64,2)</f>
        <v>0</v>
      </c>
      <c r="J64" s="21">
        <v>8</v>
      </c>
      <c r="K64" s="20">
        <f>ROUND(I64* J64/100,2)</f>
        <v>0</v>
      </c>
      <c r="L64" s="19">
        <f>ROUND(I64+ K64,2)</f>
        <v>0</v>
      </c>
      <c r="M64" s="18"/>
    </row>
    <row r="65" spans="2:13" s="1" customFormat="1" ht="28.7" customHeight="1" x14ac:dyDescent="0.2">
      <c r="B65" s="21">
        <v>16</v>
      </c>
      <c r="C65" s="24" t="s">
        <v>75</v>
      </c>
      <c r="D65" s="24" t="s">
        <v>74</v>
      </c>
      <c r="E65" s="25" t="s">
        <v>73</v>
      </c>
      <c r="F65" s="24" t="s">
        <v>39</v>
      </c>
      <c r="G65" s="23">
        <v>7.99</v>
      </c>
      <c r="H65" s="22">
        <v>0</v>
      </c>
      <c r="I65" s="20">
        <f>ROUND(G65* H65,2)</f>
        <v>0</v>
      </c>
      <c r="J65" s="21">
        <v>8</v>
      </c>
      <c r="K65" s="20">
        <f>ROUND(I65* J65/100,2)</f>
        <v>0</v>
      </c>
      <c r="L65" s="19">
        <f>ROUND(I65+ K65,2)</f>
        <v>0</v>
      </c>
      <c r="M65" s="18"/>
    </row>
    <row r="66" spans="2:13" s="1" customFormat="1" ht="19.7" customHeight="1" x14ac:dyDescent="0.2">
      <c r="B66" s="21">
        <v>17</v>
      </c>
      <c r="C66" s="24" t="s">
        <v>72</v>
      </c>
      <c r="D66" s="24" t="s">
        <v>71</v>
      </c>
      <c r="E66" s="25" t="s">
        <v>70</v>
      </c>
      <c r="F66" s="24" t="s">
        <v>63</v>
      </c>
      <c r="G66" s="23">
        <v>7.5</v>
      </c>
      <c r="H66" s="22">
        <v>0</v>
      </c>
      <c r="I66" s="20">
        <f>ROUND(G66* H66,2)</f>
        <v>0</v>
      </c>
      <c r="J66" s="21">
        <v>23</v>
      </c>
      <c r="K66" s="20">
        <f>ROUND(I66* J66/100,2)</f>
        <v>0</v>
      </c>
      <c r="L66" s="19">
        <f>ROUND(I66+ K66,2)</f>
        <v>0</v>
      </c>
      <c r="M66" s="18"/>
    </row>
    <row r="67" spans="2:13" s="1" customFormat="1" ht="19.7" customHeight="1" x14ac:dyDescent="0.2">
      <c r="B67" s="21">
        <v>18</v>
      </c>
      <c r="C67" s="24" t="s">
        <v>69</v>
      </c>
      <c r="D67" s="24" t="s">
        <v>68</v>
      </c>
      <c r="E67" s="25" t="s">
        <v>67</v>
      </c>
      <c r="F67" s="24" t="s">
        <v>63</v>
      </c>
      <c r="G67" s="23">
        <v>2</v>
      </c>
      <c r="H67" s="22">
        <v>0</v>
      </c>
      <c r="I67" s="20">
        <f>ROUND(G67* H67,2)</f>
        <v>0</v>
      </c>
      <c r="J67" s="21">
        <v>23</v>
      </c>
      <c r="K67" s="20">
        <f>ROUND(I67* J67/100,2)</f>
        <v>0</v>
      </c>
      <c r="L67" s="19">
        <f>ROUND(I67+ K67,2)</f>
        <v>0</v>
      </c>
      <c r="M67" s="18"/>
    </row>
    <row r="68" spans="2:13" s="1" customFormat="1" ht="19.7" customHeight="1" x14ac:dyDescent="0.2">
      <c r="B68" s="21">
        <v>19</v>
      </c>
      <c r="C68" s="24" t="s">
        <v>66</v>
      </c>
      <c r="D68" s="24" t="s">
        <v>65</v>
      </c>
      <c r="E68" s="25" t="s">
        <v>64</v>
      </c>
      <c r="F68" s="24" t="s">
        <v>63</v>
      </c>
      <c r="G68" s="23">
        <v>14.79</v>
      </c>
      <c r="H68" s="22">
        <v>0</v>
      </c>
      <c r="I68" s="20">
        <f>ROUND(G68* H68,2)</f>
        <v>0</v>
      </c>
      <c r="J68" s="21">
        <v>23</v>
      </c>
      <c r="K68" s="20">
        <f>ROUND(I68* J68/100,2)</f>
        <v>0</v>
      </c>
      <c r="L68" s="19">
        <f>ROUND(I68+ K68,2)</f>
        <v>0</v>
      </c>
      <c r="M68" s="18"/>
    </row>
    <row r="69" spans="2:13" s="1" customFormat="1" ht="19.7" customHeight="1" x14ac:dyDescent="0.2">
      <c r="B69" s="21">
        <v>20</v>
      </c>
      <c r="C69" s="24" t="s">
        <v>62</v>
      </c>
      <c r="D69" s="24" t="s">
        <v>61</v>
      </c>
      <c r="E69" s="25" t="s">
        <v>60</v>
      </c>
      <c r="F69" s="24" t="s">
        <v>19</v>
      </c>
      <c r="G69" s="23">
        <v>50</v>
      </c>
      <c r="H69" s="22">
        <v>0</v>
      </c>
      <c r="I69" s="20">
        <f>ROUND(G69* H69,2)</f>
        <v>0</v>
      </c>
      <c r="J69" s="21">
        <v>23</v>
      </c>
      <c r="K69" s="20">
        <f>ROUND(I69* J69/100,2)</f>
        <v>0</v>
      </c>
      <c r="L69" s="19">
        <f>ROUND(I69+ K69,2)</f>
        <v>0</v>
      </c>
      <c r="M69" s="18"/>
    </row>
    <row r="70" spans="2:13" s="1" customFormat="1" ht="19.7" customHeight="1" x14ac:dyDescent="0.2">
      <c r="B70" s="21">
        <v>21</v>
      </c>
      <c r="C70" s="24" t="s">
        <v>59</v>
      </c>
      <c r="D70" s="24" t="s">
        <v>58</v>
      </c>
      <c r="E70" s="25" t="s">
        <v>57</v>
      </c>
      <c r="F70" s="24" t="s">
        <v>47</v>
      </c>
      <c r="G70" s="23">
        <v>50</v>
      </c>
      <c r="H70" s="22">
        <v>0</v>
      </c>
      <c r="I70" s="20">
        <f>ROUND(G70* H70,2)</f>
        <v>0</v>
      </c>
      <c r="J70" s="21">
        <v>8</v>
      </c>
      <c r="K70" s="20">
        <f>ROUND(I70* J70/100,2)</f>
        <v>0</v>
      </c>
      <c r="L70" s="19">
        <f>ROUND(I70+ K70,2)</f>
        <v>0</v>
      </c>
      <c r="M70" s="18"/>
    </row>
    <row r="71" spans="2:13" s="1" customFormat="1" ht="19.7" customHeight="1" x14ac:dyDescent="0.2">
      <c r="B71" s="21">
        <v>22</v>
      </c>
      <c r="C71" s="24" t="s">
        <v>56</v>
      </c>
      <c r="D71" s="24" t="s">
        <v>55</v>
      </c>
      <c r="E71" s="25" t="s">
        <v>54</v>
      </c>
      <c r="F71" s="24" t="s">
        <v>47</v>
      </c>
      <c r="G71" s="23">
        <v>5</v>
      </c>
      <c r="H71" s="22">
        <v>0</v>
      </c>
      <c r="I71" s="20">
        <f>ROUND(G71* H71,2)</f>
        <v>0</v>
      </c>
      <c r="J71" s="21">
        <v>8</v>
      </c>
      <c r="K71" s="20">
        <f>ROUND(I71* J71/100,2)</f>
        <v>0</v>
      </c>
      <c r="L71" s="19">
        <f>ROUND(I71+ K71,2)</f>
        <v>0</v>
      </c>
      <c r="M71" s="18"/>
    </row>
    <row r="72" spans="2:13" s="1" customFormat="1" ht="28.7" customHeight="1" x14ac:dyDescent="0.2">
      <c r="B72" s="21">
        <v>23</v>
      </c>
      <c r="C72" s="24" t="s">
        <v>53</v>
      </c>
      <c r="D72" s="24" t="s">
        <v>52</v>
      </c>
      <c r="E72" s="25" t="s">
        <v>51</v>
      </c>
      <c r="F72" s="24" t="s">
        <v>47</v>
      </c>
      <c r="G72" s="23">
        <v>10</v>
      </c>
      <c r="H72" s="22">
        <v>0</v>
      </c>
      <c r="I72" s="20">
        <f>ROUND(G72* H72,2)</f>
        <v>0</v>
      </c>
      <c r="J72" s="21">
        <v>8</v>
      </c>
      <c r="K72" s="20">
        <f>ROUND(I72* J72/100,2)</f>
        <v>0</v>
      </c>
      <c r="L72" s="19">
        <f>ROUND(I72+ K72,2)</f>
        <v>0</v>
      </c>
      <c r="M72" s="18"/>
    </row>
    <row r="73" spans="2:13" s="1" customFormat="1" ht="19.7" customHeight="1" x14ac:dyDescent="0.2">
      <c r="B73" s="21">
        <v>24</v>
      </c>
      <c r="C73" s="24" t="s">
        <v>50</v>
      </c>
      <c r="D73" s="24" t="s">
        <v>49</v>
      </c>
      <c r="E73" s="25" t="s">
        <v>48</v>
      </c>
      <c r="F73" s="24" t="s">
        <v>47</v>
      </c>
      <c r="G73" s="23">
        <v>80</v>
      </c>
      <c r="H73" s="22">
        <v>0</v>
      </c>
      <c r="I73" s="20">
        <f>ROUND(G73* H73,2)</f>
        <v>0</v>
      </c>
      <c r="J73" s="21">
        <v>8</v>
      </c>
      <c r="K73" s="20">
        <f>ROUND(I73* J73/100,2)</f>
        <v>0</v>
      </c>
      <c r="L73" s="19">
        <f>ROUND(I73+ K73,2)</f>
        <v>0</v>
      </c>
      <c r="M73" s="18"/>
    </row>
    <row r="74" spans="2:13" s="1" customFormat="1" ht="19.7" customHeight="1" x14ac:dyDescent="0.2">
      <c r="B74" s="21">
        <v>25</v>
      </c>
      <c r="C74" s="24" t="s">
        <v>46</v>
      </c>
      <c r="D74" s="24" t="s">
        <v>45</v>
      </c>
      <c r="E74" s="25" t="s">
        <v>44</v>
      </c>
      <c r="F74" s="24" t="s">
        <v>43</v>
      </c>
      <c r="G74" s="23">
        <v>0.2</v>
      </c>
      <c r="H74" s="22">
        <v>0</v>
      </c>
      <c r="I74" s="20">
        <f>ROUND(G74* H74,2)</f>
        <v>0</v>
      </c>
      <c r="J74" s="21">
        <v>8</v>
      </c>
      <c r="K74" s="20">
        <f>ROUND(I74* J74/100,2)</f>
        <v>0</v>
      </c>
      <c r="L74" s="19">
        <f>ROUND(I74+ K74,2)</f>
        <v>0</v>
      </c>
      <c r="M74" s="18"/>
    </row>
    <row r="75" spans="2:13" s="1" customFormat="1" ht="19.7" customHeight="1" x14ac:dyDescent="0.2">
      <c r="B75" s="21">
        <v>26</v>
      </c>
      <c r="C75" s="24" t="s">
        <v>42</v>
      </c>
      <c r="D75" s="24" t="s">
        <v>41</v>
      </c>
      <c r="E75" s="25" t="s">
        <v>40</v>
      </c>
      <c r="F75" s="24" t="s">
        <v>39</v>
      </c>
      <c r="G75" s="23">
        <v>2</v>
      </c>
      <c r="H75" s="22">
        <v>0</v>
      </c>
      <c r="I75" s="20">
        <f>ROUND(G75* H75,2)</f>
        <v>0</v>
      </c>
      <c r="J75" s="21">
        <v>8</v>
      </c>
      <c r="K75" s="20">
        <f>ROUND(I75* J75/100,2)</f>
        <v>0</v>
      </c>
      <c r="L75" s="19">
        <f>ROUND(I75+ K75,2)</f>
        <v>0</v>
      </c>
      <c r="M75" s="18"/>
    </row>
    <row r="76" spans="2:13" s="1" customFormat="1" ht="19.7" customHeight="1" x14ac:dyDescent="0.2">
      <c r="B76" s="21">
        <v>27</v>
      </c>
      <c r="C76" s="24" t="s">
        <v>38</v>
      </c>
      <c r="D76" s="24" t="s">
        <v>37</v>
      </c>
      <c r="E76" s="25" t="s">
        <v>36</v>
      </c>
      <c r="F76" s="24" t="s">
        <v>19</v>
      </c>
      <c r="G76" s="23">
        <v>239</v>
      </c>
      <c r="H76" s="22">
        <v>0</v>
      </c>
      <c r="I76" s="20">
        <f>ROUND(G76* H76,2)</f>
        <v>0</v>
      </c>
      <c r="J76" s="21">
        <v>8</v>
      </c>
      <c r="K76" s="20">
        <f>ROUND(I76* J76/100,2)</f>
        <v>0</v>
      </c>
      <c r="L76" s="19">
        <f>ROUND(I76+ K76,2)</f>
        <v>0</v>
      </c>
      <c r="M76" s="18"/>
    </row>
    <row r="77" spans="2:13" s="1" customFormat="1" ht="19.7" customHeight="1" x14ac:dyDescent="0.2">
      <c r="B77" s="21">
        <v>28</v>
      </c>
      <c r="C77" s="24" t="s">
        <v>35</v>
      </c>
      <c r="D77" s="24" t="s">
        <v>34</v>
      </c>
      <c r="E77" s="25" t="s">
        <v>33</v>
      </c>
      <c r="F77" s="24" t="s">
        <v>19</v>
      </c>
      <c r="G77" s="23">
        <v>70</v>
      </c>
      <c r="H77" s="22">
        <v>0</v>
      </c>
      <c r="I77" s="20">
        <f>ROUND(G77* H77,2)</f>
        <v>0</v>
      </c>
      <c r="J77" s="21">
        <v>8</v>
      </c>
      <c r="K77" s="20">
        <f>ROUND(I77* J77/100,2)</f>
        <v>0</v>
      </c>
      <c r="L77" s="19">
        <f>ROUND(I77+ K77,2)</f>
        <v>0</v>
      </c>
      <c r="M77" s="18"/>
    </row>
    <row r="78" spans="2:13" s="1" customFormat="1" ht="19.7" customHeight="1" x14ac:dyDescent="0.2">
      <c r="B78" s="21">
        <v>29</v>
      </c>
      <c r="C78" s="24" t="s">
        <v>32</v>
      </c>
      <c r="D78" s="24" t="s">
        <v>31</v>
      </c>
      <c r="E78" s="25" t="s">
        <v>28</v>
      </c>
      <c r="F78" s="24" t="s">
        <v>19</v>
      </c>
      <c r="G78" s="23">
        <v>72</v>
      </c>
      <c r="H78" s="22">
        <v>0</v>
      </c>
      <c r="I78" s="20">
        <f>ROUND(G78* H78,2)</f>
        <v>0</v>
      </c>
      <c r="J78" s="21">
        <v>8</v>
      </c>
      <c r="K78" s="20">
        <f>ROUND(I78* J78/100,2)</f>
        <v>0</v>
      </c>
      <c r="L78" s="19">
        <f>ROUND(I78+ K78,2)</f>
        <v>0</v>
      </c>
      <c r="M78" s="18"/>
    </row>
    <row r="79" spans="2:13" s="1" customFormat="1" ht="19.7" customHeight="1" x14ac:dyDescent="0.2">
      <c r="B79" s="21">
        <v>30</v>
      </c>
      <c r="C79" s="24" t="s">
        <v>30</v>
      </c>
      <c r="D79" s="24" t="s">
        <v>29</v>
      </c>
      <c r="E79" s="25" t="s">
        <v>28</v>
      </c>
      <c r="F79" s="24" t="s">
        <v>19</v>
      </c>
      <c r="G79" s="23">
        <v>150</v>
      </c>
      <c r="H79" s="22">
        <v>0</v>
      </c>
      <c r="I79" s="20">
        <f>ROUND(G79* H79,2)</f>
        <v>0</v>
      </c>
      <c r="J79" s="21">
        <v>23</v>
      </c>
      <c r="K79" s="20">
        <f>ROUND(I79* J79/100,2)</f>
        <v>0</v>
      </c>
      <c r="L79" s="19">
        <f>ROUND(I79+ K79,2)</f>
        <v>0</v>
      </c>
      <c r="M79" s="18"/>
    </row>
    <row r="80" spans="2:13" s="1" customFormat="1" ht="19.7" customHeight="1" x14ac:dyDescent="0.2">
      <c r="B80" s="21">
        <v>31</v>
      </c>
      <c r="C80" s="24" t="s">
        <v>27</v>
      </c>
      <c r="D80" s="24" t="s">
        <v>26</v>
      </c>
      <c r="E80" s="25" t="s">
        <v>25</v>
      </c>
      <c r="F80" s="24" t="s">
        <v>19</v>
      </c>
      <c r="G80" s="23">
        <v>8</v>
      </c>
      <c r="H80" s="22">
        <v>0</v>
      </c>
      <c r="I80" s="20">
        <f>ROUND(G80* H80,2)</f>
        <v>0</v>
      </c>
      <c r="J80" s="21">
        <v>8</v>
      </c>
      <c r="K80" s="20">
        <f>ROUND(I80* J80/100,2)</f>
        <v>0</v>
      </c>
      <c r="L80" s="19">
        <f>ROUND(I80+ K80,2)</f>
        <v>0</v>
      </c>
      <c r="M80" s="18"/>
    </row>
    <row r="81" spans="2:14" s="1" customFormat="1" ht="19.7" customHeight="1" x14ac:dyDescent="0.2">
      <c r="B81" s="21">
        <v>32</v>
      </c>
      <c r="C81" s="24" t="s">
        <v>24</v>
      </c>
      <c r="D81" s="24" t="s">
        <v>23</v>
      </c>
      <c r="E81" s="25" t="s">
        <v>20</v>
      </c>
      <c r="F81" s="24" t="s">
        <v>19</v>
      </c>
      <c r="G81" s="23">
        <v>99</v>
      </c>
      <c r="H81" s="22">
        <v>0</v>
      </c>
      <c r="I81" s="20">
        <f>ROUND(G81* H81,2)</f>
        <v>0</v>
      </c>
      <c r="J81" s="21">
        <v>8</v>
      </c>
      <c r="K81" s="20">
        <f>ROUND(I81* J81/100,2)</f>
        <v>0</v>
      </c>
      <c r="L81" s="19">
        <f>ROUND(I81+ K81,2)</f>
        <v>0</v>
      </c>
      <c r="M81" s="18"/>
    </row>
    <row r="82" spans="2:14" s="1" customFormat="1" ht="19.7" customHeight="1" x14ac:dyDescent="0.2">
      <c r="B82" s="21">
        <v>33</v>
      </c>
      <c r="C82" s="24" t="s">
        <v>22</v>
      </c>
      <c r="D82" s="24" t="s">
        <v>21</v>
      </c>
      <c r="E82" s="25" t="s">
        <v>20</v>
      </c>
      <c r="F82" s="24" t="s">
        <v>19</v>
      </c>
      <c r="G82" s="23">
        <v>32</v>
      </c>
      <c r="H82" s="22">
        <v>0</v>
      </c>
      <c r="I82" s="20">
        <f>ROUND(G82* H82,2)</f>
        <v>0</v>
      </c>
      <c r="J82" s="21">
        <v>23</v>
      </c>
      <c r="K82" s="20">
        <f>ROUND(I82* J82/100,2)</f>
        <v>0</v>
      </c>
      <c r="L82" s="19">
        <f>ROUND(I82+ K82,2)</f>
        <v>0</v>
      </c>
      <c r="M82" s="18"/>
    </row>
    <row r="83" spans="2:14" s="1" customFormat="1" ht="55.9" customHeight="1" x14ac:dyDescent="0.2"/>
    <row r="84" spans="2:14" s="1" customFormat="1" ht="21.4" customHeight="1" x14ac:dyDescent="0.2">
      <c r="B84" s="14" t="s">
        <v>18</v>
      </c>
      <c r="C84" s="14"/>
      <c r="D84" s="14"/>
      <c r="E84" s="14"/>
      <c r="F84" s="17">
        <f>ROUND(I32+I37+I38+I43+I44+I49+I54+I57+I58+I59+I60+I61+I62+I63+I64+I65+I66+I67+I68+I69+I70+I71+I72+I73+I74+I75+I76+I77+I78+I79+I80+I81+I82,2)</f>
        <v>0</v>
      </c>
      <c r="G84" s="16"/>
      <c r="H84" s="16"/>
      <c r="I84" s="16"/>
      <c r="J84" s="16"/>
      <c r="K84" s="16"/>
      <c r="L84" s="16"/>
      <c r="M84" s="15"/>
    </row>
    <row r="85" spans="2:14" s="1" customFormat="1" ht="21.4" customHeight="1" x14ac:dyDescent="0.2">
      <c r="B85" s="14" t="s">
        <v>17</v>
      </c>
      <c r="C85" s="14"/>
      <c r="D85" s="14"/>
      <c r="E85" s="14"/>
      <c r="F85" s="13">
        <f>ROUND(L32+L37+L38+L43+L44+L49+L54+L57+L58+L59+L60+L61+L62+L63+L64+L65+L66+L67+L68+L69+L70+L71+L72+L73+L74+L75+L76+L77+L78+L79+L80+L81+L82,2)</f>
        <v>0</v>
      </c>
      <c r="G85" s="12"/>
      <c r="H85" s="12"/>
      <c r="I85" s="12"/>
      <c r="J85" s="12"/>
      <c r="K85" s="12"/>
      <c r="L85" s="12"/>
      <c r="M85" s="11"/>
    </row>
    <row r="86" spans="2:14" s="1" customFormat="1" ht="11.1" customHeight="1" x14ac:dyDescent="0.2"/>
    <row r="87" spans="2:14" s="1" customFormat="1" ht="80.099999999999994" customHeight="1" x14ac:dyDescent="0.2">
      <c r="B87" s="4" t="s">
        <v>16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 spans="2:14" s="1" customFormat="1" ht="2.65" customHeight="1" x14ac:dyDescent="0.2"/>
    <row r="89" spans="2:14" s="1" customFormat="1" ht="110.1" customHeight="1" x14ac:dyDescent="0.2">
      <c r="B89" s="4" t="s">
        <v>15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</row>
    <row r="90" spans="2:14" s="1" customFormat="1" ht="5.25" customHeight="1" x14ac:dyDescent="0.2"/>
    <row r="91" spans="2:14" s="1" customFormat="1" ht="110.1" customHeight="1" x14ac:dyDescent="0.2">
      <c r="B91" s="5" t="s">
        <v>14</v>
      </c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</row>
    <row r="92" spans="2:14" s="1" customFormat="1" ht="5.25" customHeight="1" x14ac:dyDescent="0.2"/>
    <row r="93" spans="2:14" s="1" customFormat="1" ht="37.9" customHeight="1" x14ac:dyDescent="0.2">
      <c r="B93" s="8" t="s">
        <v>13</v>
      </c>
      <c r="C93" s="8"/>
      <c r="D93" s="8"/>
      <c r="E93" s="8"/>
      <c r="F93" s="10" t="s">
        <v>12</v>
      </c>
      <c r="G93" s="10"/>
      <c r="H93" s="10"/>
      <c r="I93" s="10"/>
      <c r="J93" s="10"/>
      <c r="K93" s="10"/>
      <c r="L93" s="10"/>
    </row>
    <row r="94" spans="2:14" s="1" customFormat="1" ht="28.7" customHeight="1" x14ac:dyDescent="0.2"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</row>
    <row r="95" spans="2:14" s="1" customFormat="1" ht="28.7" customHeight="1" x14ac:dyDescent="0.2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</row>
    <row r="96" spans="2:14" s="1" customFormat="1" ht="28.7" customHeight="1" x14ac:dyDescent="0.2"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</row>
    <row r="97" spans="2:14" s="1" customFormat="1" ht="28.7" customHeight="1" x14ac:dyDescent="0.2"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</row>
    <row r="98" spans="2:14" s="1" customFormat="1" ht="2.65" customHeight="1" x14ac:dyDescent="0.2"/>
    <row r="99" spans="2:14" s="1" customFormat="1" ht="203.1" customHeight="1" x14ac:dyDescent="0.2">
      <c r="B99" s="4" t="s">
        <v>11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</row>
    <row r="100" spans="2:14" s="1" customFormat="1" ht="2.65" customHeight="1" x14ac:dyDescent="0.2"/>
    <row r="101" spans="2:14" s="1" customFormat="1" ht="36.950000000000003" customHeight="1" x14ac:dyDescent="0.2">
      <c r="B101" s="9" t="s">
        <v>10</v>
      </c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</row>
    <row r="102" spans="2:14" s="1" customFormat="1" ht="2.65" customHeight="1" x14ac:dyDescent="0.2"/>
    <row r="103" spans="2:14" s="1" customFormat="1" ht="37.9" customHeight="1" x14ac:dyDescent="0.2">
      <c r="B103" s="8" t="s">
        <v>9</v>
      </c>
      <c r="C103" s="8"/>
      <c r="D103" s="8"/>
      <c r="E103" s="8"/>
      <c r="F103" s="7" t="s">
        <v>8</v>
      </c>
      <c r="G103" s="7"/>
      <c r="H103" s="7"/>
      <c r="I103" s="7"/>
      <c r="J103" s="7"/>
      <c r="K103" s="7"/>
      <c r="L103" s="7"/>
    </row>
    <row r="104" spans="2:14" s="1" customFormat="1" ht="28.7" customHeight="1" x14ac:dyDescent="0.2"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</row>
    <row r="105" spans="2:14" s="1" customFormat="1" ht="28.7" customHeight="1" x14ac:dyDescent="0.2"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</row>
    <row r="106" spans="2:14" s="1" customFormat="1" ht="28.7" customHeight="1" x14ac:dyDescent="0.2"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</row>
    <row r="107" spans="2:14" s="1" customFormat="1" ht="28.7" customHeight="1" x14ac:dyDescent="0.2"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</row>
    <row r="108" spans="2:14" s="1" customFormat="1" ht="2.65" customHeight="1" x14ac:dyDescent="0.2"/>
    <row r="109" spans="2:14" s="1" customFormat="1" ht="159.94999999999999" customHeight="1" x14ac:dyDescent="0.2">
      <c r="B109" s="4" t="s">
        <v>7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2:14" s="1" customFormat="1" ht="2.65" customHeight="1" x14ac:dyDescent="0.2"/>
    <row r="111" spans="2:14" s="1" customFormat="1" ht="54.95" customHeight="1" x14ac:dyDescent="0.2">
      <c r="B111" s="4" t="s">
        <v>6</v>
      </c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2:14" s="1" customFormat="1" ht="2.65" customHeight="1" x14ac:dyDescent="0.2"/>
    <row r="113" spans="2:14" s="1" customFormat="1" ht="60" customHeight="1" x14ac:dyDescent="0.2">
      <c r="B113" s="5" t="s">
        <v>5</v>
      </c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</row>
    <row r="114" spans="2:14" s="1" customFormat="1" ht="2.65" customHeight="1" x14ac:dyDescent="0.2"/>
    <row r="115" spans="2:14" s="1" customFormat="1" ht="48" customHeight="1" x14ac:dyDescent="0.2">
      <c r="B115" s="5" t="s">
        <v>4</v>
      </c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</row>
    <row r="116" spans="2:14" s="1" customFormat="1" ht="2.65" customHeight="1" x14ac:dyDescent="0.2"/>
    <row r="117" spans="2:14" s="1" customFormat="1" ht="125.1" customHeight="1" x14ac:dyDescent="0.2">
      <c r="B117" s="4" t="s">
        <v>3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2:14" s="1" customFormat="1" ht="2.65" customHeight="1" x14ac:dyDescent="0.2"/>
    <row r="119" spans="2:14" s="1" customFormat="1" ht="84.95" customHeight="1" x14ac:dyDescent="0.2">
      <c r="B119" s="4" t="s">
        <v>2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2:14" s="1" customFormat="1" ht="86.85" customHeight="1" x14ac:dyDescent="0.2"/>
    <row r="121" spans="2:14" s="1" customFormat="1" ht="17.649999999999999" customHeight="1" x14ac:dyDescent="0.2">
      <c r="I121" s="3" t="s">
        <v>1</v>
      </c>
      <c r="J121" s="3"/>
    </row>
    <row r="122" spans="2:14" s="1" customFormat="1" ht="145.15" customHeight="1" x14ac:dyDescent="0.2"/>
    <row r="123" spans="2:14" s="1" customFormat="1" ht="81.599999999999994" customHeight="1" x14ac:dyDescent="0.2">
      <c r="B123" s="2" t="s">
        <v>0</v>
      </c>
      <c r="C123" s="2"/>
      <c r="D123" s="2"/>
      <c r="E123" s="2"/>
      <c r="F123" s="2"/>
      <c r="G123" s="2"/>
      <c r="H123" s="2"/>
      <c r="I123" s="2"/>
      <c r="J123" s="2"/>
    </row>
  </sheetData>
  <mergeCells count="97">
    <mergeCell ref="B95:E95"/>
    <mergeCell ref="B96:E96"/>
    <mergeCell ref="B123:J123"/>
    <mergeCell ref="B24:L24"/>
    <mergeCell ref="B26:L26"/>
    <mergeCell ref="B29:K29"/>
    <mergeCell ref="B34:K34"/>
    <mergeCell ref="B84:E84"/>
    <mergeCell ref="B85:E85"/>
    <mergeCell ref="B101:N101"/>
    <mergeCell ref="B103:E103"/>
    <mergeCell ref="B104:E104"/>
    <mergeCell ref="F104:L104"/>
    <mergeCell ref="F105:L105"/>
    <mergeCell ref="F84:M84"/>
    <mergeCell ref="F106:L106"/>
    <mergeCell ref="F107:L107"/>
    <mergeCell ref="B97:E97"/>
    <mergeCell ref="B105:E105"/>
    <mergeCell ref="B91:N91"/>
    <mergeCell ref="B93:E93"/>
    <mergeCell ref="B94:E94"/>
    <mergeCell ref="B106:E106"/>
    <mergeCell ref="B107:E107"/>
    <mergeCell ref="B109:N109"/>
    <mergeCell ref="B111:N111"/>
    <mergeCell ref="B4:D4"/>
    <mergeCell ref="B40:K40"/>
    <mergeCell ref="B46:K46"/>
    <mergeCell ref="B51:K51"/>
    <mergeCell ref="B6:D6"/>
    <mergeCell ref="B10:D11"/>
    <mergeCell ref="F94:L94"/>
    <mergeCell ref="L42:M42"/>
    <mergeCell ref="L43:M43"/>
    <mergeCell ref="L44:M44"/>
    <mergeCell ref="L48:M48"/>
    <mergeCell ref="B89:N89"/>
    <mergeCell ref="B87:N87"/>
    <mergeCell ref="L58:M58"/>
    <mergeCell ref="L57:M57"/>
    <mergeCell ref="L68:M68"/>
    <mergeCell ref="I2:O2"/>
    <mergeCell ref="L31:M31"/>
    <mergeCell ref="L32:M32"/>
    <mergeCell ref="L36:M36"/>
    <mergeCell ref="L37:M37"/>
    <mergeCell ref="B8:D8"/>
    <mergeCell ref="E14:G14"/>
    <mergeCell ref="B119:N119"/>
    <mergeCell ref="B113:N113"/>
    <mergeCell ref="B99:N99"/>
    <mergeCell ref="F103:L103"/>
    <mergeCell ref="L49:M49"/>
    <mergeCell ref="L53:M53"/>
    <mergeCell ref="L54:M54"/>
    <mergeCell ref="L56:M56"/>
    <mergeCell ref="F85:M85"/>
    <mergeCell ref="F93:L93"/>
    <mergeCell ref="L62:M62"/>
    <mergeCell ref="L63:M63"/>
    <mergeCell ref="F96:L96"/>
    <mergeCell ref="F97:L97"/>
    <mergeCell ref="G11:N12"/>
    <mergeCell ref="I121:J121"/>
    <mergeCell ref="L38:M38"/>
    <mergeCell ref="F95:L95"/>
    <mergeCell ref="B115:N115"/>
    <mergeCell ref="B117:N117"/>
    <mergeCell ref="L64:M64"/>
    <mergeCell ref="B3:E3"/>
    <mergeCell ref="B5:E5"/>
    <mergeCell ref="B7:E7"/>
    <mergeCell ref="L81:M81"/>
    <mergeCell ref="L71:M71"/>
    <mergeCell ref="L72:M72"/>
    <mergeCell ref="L59:M59"/>
    <mergeCell ref="L60:M60"/>
    <mergeCell ref="L61:M61"/>
    <mergeCell ref="L66:M66"/>
    <mergeCell ref="L67:M67"/>
    <mergeCell ref="L77:M77"/>
    <mergeCell ref="L78:M78"/>
    <mergeCell ref="L79:M79"/>
    <mergeCell ref="L80:M80"/>
    <mergeCell ref="L69:M69"/>
    <mergeCell ref="L70:M70"/>
    <mergeCell ref="L82:M82"/>
    <mergeCell ref="B16:I16"/>
    <mergeCell ref="B18:I18"/>
    <mergeCell ref="B20:I20"/>
    <mergeCell ref="B22:I22"/>
    <mergeCell ref="L76:M76"/>
    <mergeCell ref="L65:M65"/>
    <mergeCell ref="L73:M73"/>
    <mergeCell ref="L74:M74"/>
    <mergeCell ref="L75:M75"/>
  </mergeCells>
  <pageMargins left="0.31496062992125984" right="0.31496062992125984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ofertowy_P4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 Kawulok</dc:creator>
  <cp:lastModifiedBy>Bogdan Kawulok</cp:lastModifiedBy>
  <dcterms:created xsi:type="dcterms:W3CDTF">2024-10-22T12:11:18Z</dcterms:created>
  <dcterms:modified xsi:type="dcterms:W3CDTF">2024-10-22T12:11:27Z</dcterms:modified>
</cp:coreProperties>
</file>