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Users\un44549\Desktop\Dezinfekcia pokožky, sliznice\06. SP\"/>
    </mc:Choice>
  </mc:AlternateContent>
  <xr:revisionPtr revIDLastSave="0" documentId="13_ncr:1_{1727213F-2696-4046-A458-65594B4F6451}" xr6:coauthVersionLast="36" xr6:coauthVersionMax="36" xr10:uidLastSave="{00000000-0000-0000-0000-000000000000}"/>
  <bookViews>
    <workbookView xWindow="0" yWindow="0" windowWidth="28800" windowHeight="11835" tabRatio="742" activeTab="19" xr2:uid="{00000000-000D-0000-FFFF-FFFF00000000}"/>
  </bookViews>
  <sheets>
    <sheet name="Príloha č. 1" sheetId="5" r:id="rId1"/>
    <sheet name="Príloha č. 2" sheetId="6" r:id="rId2"/>
    <sheet name="Príloha č. 3" sheetId="21" r:id="rId3"/>
    <sheet name="Príloha č. 4" sheetId="37" r:id="rId4"/>
    <sheet name="Príloha č. 5" sheetId="41" r:id="rId5"/>
    <sheet name="Príloha č. 6" sheetId="38" r:id="rId6"/>
    <sheet name="Príloha č.7 pre časť 1" sheetId="42" r:id="rId7"/>
    <sheet name="Príloha č.7 pre časť 2" sheetId="39" r:id="rId8"/>
    <sheet name="Príloha č.7 pre časť 3" sheetId="43" r:id="rId9"/>
    <sheet name="Príloha č.7 pre časť 4" sheetId="44" r:id="rId10"/>
    <sheet name="Príloha č.7 pre časť 5" sheetId="45" r:id="rId11"/>
    <sheet name="Príloha č.7 pre časť 6" sheetId="46" r:id="rId12"/>
    <sheet name="Príloha č.7 pre časť 7" sheetId="47" r:id="rId13"/>
    <sheet name="Príloha č. 8 pre časť 1" sheetId="40" r:id="rId14"/>
    <sheet name="Príloha č. 8 pre časť 2" sheetId="48" r:id="rId15"/>
    <sheet name="Príloha č. 8 pre časť 3" sheetId="49" r:id="rId16"/>
    <sheet name="Príloha č. 8 pre časť 4" sheetId="51" r:id="rId17"/>
    <sheet name="Príloha č. 8 pre časť 5" sheetId="52" r:id="rId18"/>
    <sheet name="Príloha č. 8 pre časť 6" sheetId="53" r:id="rId19"/>
    <sheet name="Príloha č. 8 pre časť 7" sheetId="54" r:id="rId20"/>
  </sheets>
  <definedNames>
    <definedName name="_xlnm.Print_Area" localSheetId="0">'Príloha č. 1'!$A$1:$C$37</definedName>
    <definedName name="_xlnm.Print_Area" localSheetId="1">'Príloha č. 2'!$A$1:$D$24</definedName>
    <definedName name="_xlnm.Print_Area" localSheetId="2">'Príloha č. 3'!$A$1:$D$24</definedName>
    <definedName name="_xlnm.Print_Area" localSheetId="3">'Príloha č. 4'!$A$1:$D$21</definedName>
    <definedName name="_xlnm.Print_Area" localSheetId="4">'Príloha č. 5'!$A$1:$D$31</definedName>
    <definedName name="_xlnm.Print_Area" localSheetId="5">'Príloha č. 6'!$A$1:$D$25</definedName>
    <definedName name="_xlnm.Print_Area" localSheetId="13">'Príloha č. 8 pre časť 1'!$A$1:$F$27</definedName>
    <definedName name="_xlnm.Print_Area" localSheetId="14">'Príloha č. 8 pre časť 2'!$A$1:$F$27</definedName>
    <definedName name="_xlnm.Print_Area" localSheetId="15">'Príloha č. 8 pre časť 3'!$A$1:$F$28</definedName>
    <definedName name="_xlnm.Print_Area" localSheetId="16">'Príloha č. 8 pre časť 4'!$A$1:$F$27</definedName>
    <definedName name="_xlnm.Print_Area" localSheetId="17">'Príloha č. 8 pre časť 5'!$A$1:$F$27</definedName>
    <definedName name="_xlnm.Print_Area" localSheetId="19">'Príloha č. 8 pre časť 7'!$A$1:$F$28</definedName>
    <definedName name="_xlnm.Print_Area" localSheetId="6">'Príloha č.7 pre časť 1'!$A$1:$S$26</definedName>
    <definedName name="_xlnm.Print_Area" localSheetId="7">'Príloha č.7 pre časť 2'!$A$1:$S$23</definedName>
    <definedName name="_xlnm.Print_Area" localSheetId="8">'Príloha č.7 pre časť 3'!$A$1:$S$24</definedName>
    <definedName name="_xlnm.Print_Area" localSheetId="9">'Príloha č.7 pre časť 4'!$A$1:$S$25</definedName>
    <definedName name="_xlnm.Print_Area" localSheetId="10">'Príloha č.7 pre časť 5'!$A$1:$S$24</definedName>
    <definedName name="_xlnm.Print_Area" localSheetId="11">'Príloha č.7 pre časť 6'!$A$1:$S$21</definedName>
    <definedName name="_xlnm.Print_Area" localSheetId="12">'Príloha č.7 pre časť 7'!$A$1:$S$23</definedName>
  </definedNames>
  <calcPr calcId="191029"/>
</workbook>
</file>

<file path=xl/calcChain.xml><?xml version="1.0" encoding="utf-8"?>
<calcChain xmlns="http://schemas.openxmlformats.org/spreadsheetml/2006/main">
  <c r="R11" i="46" l="1"/>
  <c r="R12" i="46" s="1"/>
  <c r="M15" i="47"/>
  <c r="P15" i="47" s="1"/>
  <c r="Q15" i="47" s="1"/>
  <c r="S15" i="47" s="1"/>
  <c r="P14" i="47"/>
  <c r="Q14" i="47" s="1"/>
  <c r="S14" i="47" s="1"/>
  <c r="M13" i="47"/>
  <c r="P13" i="47" s="1"/>
  <c r="Q13" i="47" s="1"/>
  <c r="S13" i="47" s="1"/>
  <c r="M12" i="47"/>
  <c r="P12" i="47" s="1"/>
  <c r="Q12" i="47" s="1"/>
  <c r="S12" i="47" s="1"/>
  <c r="M11" i="47"/>
  <c r="P11" i="47" s="1"/>
  <c r="Q11" i="47" s="1"/>
  <c r="S11" i="47" s="1"/>
  <c r="M11" i="46"/>
  <c r="P11" i="46" s="1"/>
  <c r="Q11" i="46" s="1"/>
  <c r="S11" i="46" s="1"/>
  <c r="S12" i="46" s="1"/>
  <c r="P11" i="45"/>
  <c r="Q11" i="45" s="1"/>
  <c r="S11" i="45" s="1"/>
  <c r="S12" i="45" s="1"/>
  <c r="M12" i="44"/>
  <c r="P12" i="44" s="1"/>
  <c r="M11" i="44"/>
  <c r="P11" i="44" s="1"/>
  <c r="M12" i="43"/>
  <c r="M11" i="43"/>
  <c r="P11" i="43" s="1"/>
  <c r="Q11" i="43" s="1"/>
  <c r="S11" i="43" s="1"/>
  <c r="M13" i="42"/>
  <c r="P13" i="42" s="1"/>
  <c r="R13" i="42" s="1"/>
  <c r="M12" i="42"/>
  <c r="P12" i="42" s="1"/>
  <c r="M11" i="42"/>
  <c r="P11" i="42" s="1"/>
  <c r="M13" i="39"/>
  <c r="P13" i="39" s="1"/>
  <c r="Q13" i="39" s="1"/>
  <c r="S13" i="39" s="1"/>
  <c r="M12" i="39"/>
  <c r="P12" i="39" s="1"/>
  <c r="Q12" i="39" s="1"/>
  <c r="S12" i="39" s="1"/>
  <c r="M11" i="39"/>
  <c r="P11" i="39" s="1"/>
  <c r="Q11" i="39" s="1"/>
  <c r="S11" i="39" s="1"/>
  <c r="R14" i="47" l="1"/>
  <c r="R11" i="39"/>
  <c r="Q12" i="44"/>
  <c r="S12" i="44" s="1"/>
  <c r="R12" i="44"/>
  <c r="Q11" i="44"/>
  <c r="S11" i="44" s="1"/>
  <c r="S13" i="44" s="1"/>
  <c r="R11" i="44"/>
  <c r="R13" i="44" s="1"/>
  <c r="R11" i="43"/>
  <c r="R15" i="47"/>
  <c r="R13" i="47"/>
  <c r="R11" i="47"/>
  <c r="R12" i="47"/>
  <c r="R11" i="45"/>
  <c r="R12" i="45" s="1"/>
  <c r="P12" i="43"/>
  <c r="R12" i="39"/>
  <c r="R13" i="39"/>
  <c r="S16" i="47"/>
  <c r="S14" i="39"/>
  <c r="R12" i="42"/>
  <c r="Q12" i="42"/>
  <c r="S12" i="42" s="1"/>
  <c r="R11" i="42"/>
  <c r="Q11" i="42"/>
  <c r="S11" i="42" s="1"/>
  <c r="Q13" i="42"/>
  <c r="S13" i="42" s="1"/>
  <c r="R14" i="39" l="1"/>
  <c r="R16" i="47"/>
  <c r="Q12" i="43"/>
  <c r="S12" i="43" s="1"/>
  <c r="S13" i="43" s="1"/>
  <c r="R12" i="43"/>
  <c r="R13" i="43" s="1"/>
  <c r="R14" i="42"/>
  <c r="S14" i="42"/>
  <c r="C6" i="41" l="1"/>
  <c r="C8" i="41"/>
  <c r="C9" i="41"/>
  <c r="C10" i="41"/>
  <c r="A2" i="41"/>
  <c r="A2" i="37" l="1"/>
  <c r="C9" i="38" l="1"/>
  <c r="C8" i="38"/>
  <c r="C7" i="38"/>
  <c r="C6" i="38"/>
  <c r="C9" i="37" l="1"/>
  <c r="C8" i="37"/>
  <c r="C7" i="37"/>
  <c r="C6" i="37"/>
  <c r="C6" i="6" l="1"/>
  <c r="C7" i="21" l="1"/>
  <c r="C10" i="21" l="1"/>
  <c r="C9" i="21"/>
  <c r="C8" i="21"/>
  <c r="A2" i="21"/>
  <c r="C7" i="6" l="1"/>
  <c r="C8" i="6"/>
  <c r="B20" i="6" l="1"/>
  <c r="C9" i="6"/>
  <c r="A2" i="6" l="1"/>
</calcChain>
</file>

<file path=xl/sharedStrings.xml><?xml version="1.0" encoding="utf-8"?>
<sst xmlns="http://schemas.openxmlformats.org/spreadsheetml/2006/main" count="697" uniqueCount="217">
  <si>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</si>
  <si>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</si>
  <si>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</si>
  <si>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</si>
  <si>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</si>
  <si>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</si>
  <si>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</si>
  <si>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</si>
  <si>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</si>
  <si>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</si>
  <si>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t>
  </si>
  <si>
    <t>som neposkytol a neposkytnem  akejkoľvek, čo i len potenciálne zainteresovanej osobe priamo alebo nepriamo akúkoľvek finančnú alebo vecnú výhodu ako motiváciu alebo odmenu súvisiacu s týmto verejným obstarávaním</t>
  </si>
  <si>
    <t>som nevyvíjal  a nebudem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t>
  </si>
  <si>
    <t>budem bezodkladne informovať verejného obstarávateľa o akejkoľvek situácii, ktorá je považovaná za konflikt záujmov alebo ktorá by mohla viesť ku konfliktu záujmov kedykoľvek v priebehu procesu verejného obstarávania</t>
  </si>
  <si>
    <t xml:space="preserve">VYHLÁSENIE UCHÁDZAČA KU KONFLIKTOM ZÁUJMOV </t>
  </si>
  <si>
    <t>Obchodné meno/názov uchádzača:</t>
  </si>
  <si>
    <t>▪</t>
  </si>
  <si>
    <t>ČESTNÉ VYHLÁSENIE UCHÁDZAČA
 O NEULOŽENÍ ZÁKAZU ÚČASTI VO VEREJNOM OBSTARÁVANÍ</t>
  </si>
  <si>
    <t>Týmto vyhlasujem, že:</t>
  </si>
  <si>
    <t xml:space="preserve">Zároveň prehlasujem, že som si vedomý následkov nepravdivého čestného vyhlásenia. </t>
  </si>
  <si>
    <t>Údaje o osobe podľa § 49 ods. 5 ZVO</t>
  </si>
  <si>
    <t>Obchodné meno/názov:</t>
  </si>
  <si>
    <t xml:space="preserve">Adresa pobytu/Sídlo alebo miesto podnikania: </t>
  </si>
  <si>
    <t>(vyplní uchádzač , ak je relevantné)</t>
  </si>
  <si>
    <t xml:space="preserve">Sídlo uchádzača: </t>
  </si>
  <si>
    <t>ČESTNÉ VYHLÁSENIE UCHÁDZAČA VO VEREJNOM OBSTARÁVANÍ</t>
  </si>
  <si>
    <t>Sídlo alebo miesto podnikania:</t>
  </si>
  <si>
    <t>Sídlo alebo miesto podnikania :</t>
  </si>
  <si>
    <t>Právna forma :</t>
  </si>
  <si>
    <t>Zoznam osôb oprávnených konať v mene uchádzača :</t>
  </si>
  <si>
    <t>URL :</t>
  </si>
  <si>
    <t>Ako štatutárny orgán vyššie uvedeného uchádzača týmto čestne vyhlasujem, že ako uchádzač vo verejnom obstarávaní na uvedený predmet zákazky:</t>
  </si>
  <si>
    <r>
      <rPr>
        <b/>
        <sz val="10"/>
        <color theme="1"/>
        <rFont val="Arial Narrow"/>
        <family val="2"/>
        <charset val="238"/>
      </rPr>
      <t xml:space="preserve">Zápis uchádzača v Obchodnom registri </t>
    </r>
    <r>
      <rPr>
        <b/>
        <sz val="9"/>
        <color theme="1"/>
        <rFont val="Arial Narrow"/>
        <family val="2"/>
        <charset val="238"/>
      </rPr>
      <t xml:space="preserve">
</t>
    </r>
    <r>
      <rPr>
        <i/>
        <sz val="8"/>
        <color theme="1"/>
        <rFont val="Arial Narrow"/>
        <family val="2"/>
        <charset val="238"/>
      </rPr>
      <t>(označenie Obchodného registra alebo inej evidencie, do ktorej je uchádzač zapísaný podľa právneho poriadku štátu, ktorým sa spravuje, a číslo zápisu alebo údaj o zápise do tohto registra alebo evidencie):</t>
    </r>
  </si>
  <si>
    <t>V ................................. , dňa ...............................</t>
  </si>
  <si>
    <r>
      <rPr>
        <b/>
        <sz val="10"/>
        <color theme="1"/>
        <rFont val="Arial Narrow"/>
        <family val="2"/>
        <charset val="238"/>
      </rPr>
      <t xml:space="preserve">Zápis uchádzača v Registri partnerov verejného sektora </t>
    </r>
    <r>
      <rPr>
        <b/>
        <sz val="9"/>
        <color theme="1"/>
        <rFont val="Arial Narrow"/>
        <family val="2"/>
        <charset val="238"/>
      </rPr>
      <t xml:space="preserve">
</t>
    </r>
    <r>
      <rPr>
        <sz val="8"/>
        <color theme="1"/>
        <rFont val="Arial Narrow"/>
        <family val="2"/>
        <charset val="238"/>
      </rPr>
      <t>(uchádzač uvedie číslo vložky zápisu do RPVS):</t>
    </r>
  </si>
  <si>
    <r>
      <rPr>
        <b/>
        <sz val="10"/>
        <color theme="1"/>
        <rFont val="Arial Narrow"/>
        <family val="2"/>
        <charset val="238"/>
      </rPr>
      <t>Zápis uchádzača v Zozname hospodárskych subjektov</t>
    </r>
    <r>
      <rPr>
        <sz val="9"/>
        <color theme="1"/>
        <rFont val="Arial Narrow"/>
        <family val="2"/>
        <charset val="238"/>
      </rPr>
      <t xml:space="preserve">
</t>
    </r>
    <r>
      <rPr>
        <i/>
        <sz val="8"/>
        <color theme="1"/>
        <rFont val="Arial Narrow"/>
        <family val="2"/>
        <charset val="238"/>
      </rPr>
      <t>(uchádzač uvedie registračné číslo zápisu do ZHS) :</t>
    </r>
  </si>
  <si>
    <t>áno/nie               * nehodiace preškrtnite</t>
  </si>
  <si>
    <t>vyhlasujem, že všetky predložené doklady, dokumenty, vyhlásenia a údaje uvedené v ponuke a predložené s ponukou sú pravdivé a úplné,</t>
  </si>
  <si>
    <t>vyhlasujem, že všetky doklady, dokumenty a vyhlásenia predložené v ponuke, ktoré neboli pôvodne vyhotovené v elektronickej podobe sú zhodné s originálnym vyhotovením, ktoré máme ako uchádzač k dispozícii v listinnej podobe</t>
  </si>
  <si>
    <t>vyhlasujem, že nie sme členom skupiny dodávateľov, ktorá predkladá ponuku v súlade s ustanovením § 49 ods. 6 zákona o verejnom obstarávaní</t>
  </si>
  <si>
    <t xml:space="preserve"> vyhlasujem, že dávam písomný súhlas k tomu, aby kópia našej ponuky bola zverejnená v Profile verejného obstarávateľa v súlade s § 64 ods. 1 písm. b) zákona o verejnom obstarávaní;
</t>
  </si>
  <si>
    <t>Týmto vyhlasujem, že ako uchádzač vo verejnom obstarávaní na vyššie uvedený predmet zákazky:</t>
  </si>
  <si>
    <t xml:space="preserve">nemám uložený zákaz účasti vo verejnom obstarávaní potvrdený konečným rozhodnutím v Slovenskej republike a v štáte sídla, miesta podnikania alebo obvyklého pobytu. </t>
  </si>
  <si>
    <t>Týmto čestne vyhlasujem, že:</t>
  </si>
  <si>
    <t xml:space="preserve">v spoločnosti, ktorú zastupujem a ktorá vykonáva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</si>
  <si>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 xml:space="preserve">Predovšetkým vyhlasujem, že: </t>
  </si>
  <si>
    <t xml:space="preserve">(a) uchádzač, ktorého zastupujem (a žiadna zo spoločností, ktoré sú členmi nášho konzorcia), nie je ruským štátnym príslušníkom ani fyzickou alebo právnickou osobou, subjektom alebo orgánom so sídlom v Rusku; </t>
  </si>
  <si>
    <t xml:space="preserve">(b) uchádzač, ktorého zastupujem (a žiadna zo spoločností, ktoré sú členmi nášho konzorcia), nie je právnickou osobou, subjektom alebo orgánom, ktorých vlastnícke práva priamo alebo nepriamo vlastní z viac ako 50 % subjekt uvedený v písmene a) tohto odseku; </t>
  </si>
  <si>
    <t xml:space="preserve">(c) ani ja, ani spoločnosť, ktorú zastupujeme, nie sme fyzická alebo právnická osoba, subjekt alebo orgán, ktorý koná v mene alebo na príkaz subjektu uvedeného v písmene a) alebo b) uvedených vyššie; </t>
  </si>
  <si>
    <t>(d) subdodávatelia, dodávatelia alebo subjekty, na ktorých kapacity sa uchádzač, ktorého zastupujem, spolieha subjektami uvedenými v písmenách a) až c), nemajú účasť vyššiu ako 10 % hodnoty zákazky.</t>
  </si>
  <si>
    <t>ČESTNÉ VYHLÁSENIE UCHÁDZAČA
K OBMEDZENIAM VO VEREJNOM OBSTARÁVANÍ 
V SÚVISLOSTI S KONFLIKTOM NA UKRAJINE - SANKCIE VOČI RUSKU</t>
  </si>
  <si>
    <t>V .........................................., dňa .................</t>
  </si>
  <si>
    <t xml:space="preserve">podpis a pečiatka uchádzača </t>
  </si>
  <si>
    <t xml:space="preserve">podpis a pečiatka uchádzača: </t>
  </si>
  <si>
    <t>V ..........................................., dňa ........................</t>
  </si>
  <si>
    <t>V ................................................, dňa ........................</t>
  </si>
  <si>
    <t>V ...................................... , dňa ........................</t>
  </si>
  <si>
    <t>meno, priezvisko, funkcia oprávnenej osoby</t>
  </si>
  <si>
    <t xml:space="preserve">             podpis a pečiatka uchádzača</t>
  </si>
  <si>
    <t xml:space="preserve">        podpis a pečiatka uchádzača </t>
  </si>
  <si>
    <r>
      <rPr>
        <b/>
        <sz val="10"/>
        <rFont val="Arial Narrow"/>
        <family val="2"/>
        <charset val="238"/>
      </rPr>
      <t>Uchádzač je MSP :</t>
    </r>
    <r>
      <rPr>
        <sz val="9"/>
        <rFont val="Arial Narrow"/>
        <family val="2"/>
        <charset val="238"/>
      </rPr>
      <t xml:space="preserve">
</t>
    </r>
    <r>
      <rPr>
        <sz val="8"/>
        <rFont val="Arial Narrow"/>
        <family val="2"/>
        <charset val="238"/>
      </rPr>
      <t>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</si>
  <si>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Predmet zákazky:</t>
  </si>
  <si>
    <t>vyhlasujem, že bezvýhradne súhlasím a plne akceptujem ustanovenia návrhu zmluvy a súhlasím s podmienkami uvedenými v Oznámení o vyhlásení verejného obstarávania, v týchto súťažných podkladoch a v ostatných dokumentoch poskytnutých verejným obstarávateľom,</t>
  </si>
  <si>
    <t>­</t>
  </si>
  <si>
    <t>liter</t>
  </si>
  <si>
    <t>som zapísaný v Registri partnerov verejného sektora. Povinnosť zápisu  do registra partnerov verejného sektora upravuje osobitný predpis – zákon č. 315/2016 Z. z. o registri partnerov verejného sektora a o zmene a doplnení niektorých zákonov</t>
  </si>
  <si>
    <t>Zoznam dodaných tovarov</t>
  </si>
  <si>
    <t>V ............................................. , dňa : .....................</t>
  </si>
  <si>
    <t>podpis a pečiatka</t>
  </si>
  <si>
    <t xml:space="preserve">
Obchodné meno/názov, zmluvného partnera, adresa jeho sídla alebo miesta podnikania, IČO</t>
  </si>
  <si>
    <t xml:space="preserve">
Názov/stručný opis predmetu zákazky </t>
  </si>
  <si>
    <t xml:space="preserve">
Cena za dodaný tovar 
 v EUR s DPH</t>
  </si>
  <si>
    <r>
      <rPr>
        <b/>
        <sz val="9"/>
        <color indexed="8"/>
        <rFont val="Arial Narrow"/>
        <family val="2"/>
        <charset val="238"/>
      </rPr>
      <t xml:space="preserve">
Lehota dodania tovaru</t>
    </r>
    <r>
      <rPr>
        <sz val="9"/>
        <color indexed="8"/>
        <rFont val="Arial Narrow"/>
        <family val="2"/>
        <charset val="238"/>
      </rPr>
      <t xml:space="preserve">                (mesiac a rok)</t>
    </r>
  </si>
  <si>
    <t xml:space="preserve">
Odberateľ - kontaktná osoba,
 meno, priezvisko, 
telefónne číslo, e-mail</t>
  </si>
  <si>
    <r>
      <t xml:space="preserve">
Presný internetový odkaz na zverejnenú referenciu </t>
    </r>
    <r>
      <rPr>
        <sz val="9"/>
        <color indexed="8"/>
        <rFont val="Arial Narrow"/>
        <family val="2"/>
        <charset val="238"/>
      </rPr>
      <t>(v prípade, ak je referencia verejne prístupná)</t>
    </r>
  </si>
  <si>
    <t xml:space="preserve">IČ DPH: </t>
  </si>
  <si>
    <r>
      <t xml:space="preserve">ČESTNÉ VYHLÁSENIE UCHÁDZAČA
</t>
    </r>
    <r>
      <rPr>
        <b/>
        <sz val="10"/>
        <color theme="1"/>
        <rFont val="Arial Narrow"/>
        <family val="2"/>
        <charset val="238"/>
      </rPr>
      <t>podľa § 32 ods. 1 písm. a) ZVO</t>
    </r>
  </si>
  <si>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</si>
  <si>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</si>
  <si>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</si>
  <si>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V súvislosti s uvedeným verejným obstarávaním a na vyššie uvedené účely, predkladám toto čestné vyhlásenie a zároveň predkladám zoznam osôb podľa § 32 ods.1 písm. a) ZVO</t>
  </si>
  <si>
    <t>Iná osoba podľa § 32 ods. 8: * áno/nie</t>
  </si>
  <si>
    <t>Titul, meno, priezvisko, funkcia</t>
  </si>
  <si>
    <t>* v prípade, ak uchádzač označí možnosť nie, uvedené údaje nevypĺňa</t>
  </si>
  <si>
    <t xml:space="preserve">V zastúpení: </t>
  </si>
  <si>
    <t>ŠPECIFIKÁCIA PREDMETU ZÁKAZKY A KALKULÁCIA CENY</t>
  </si>
  <si>
    <t>A</t>
  </si>
  <si>
    <t>B</t>
  </si>
  <si>
    <t>C</t>
  </si>
  <si>
    <t>D</t>
  </si>
  <si>
    <t>E</t>
  </si>
  <si>
    <t>F</t>
  </si>
  <si>
    <t>G</t>
  </si>
  <si>
    <t>H</t>
  </si>
  <si>
    <t>I</t>
  </si>
  <si>
    <t>J</t>
  </si>
  <si>
    <t>K</t>
  </si>
  <si>
    <t>L</t>
  </si>
  <si>
    <t>M</t>
  </si>
  <si>
    <t>N</t>
  </si>
  <si>
    <t>O</t>
  </si>
  <si>
    <t>P</t>
  </si>
  <si>
    <t>Q</t>
  </si>
  <si>
    <t>R</t>
  </si>
  <si>
    <t xml:space="preserve">Por.č. </t>
  </si>
  <si>
    <t>Definícia prípravku</t>
  </si>
  <si>
    <t>Vlastnosti prípravku</t>
  </si>
  <si>
    <t xml:space="preserve">Minimálna mikrobiologická účinnosť prípravku dokladovaná testom účinnosti </t>
  </si>
  <si>
    <t>Expozičný čas
v požadovanom
spektre účinnosti</t>
  </si>
  <si>
    <t>Merná 
jednotka koncentrovaného prostriedku
(MJ)</t>
  </si>
  <si>
    <t>Veľkosť
balenia
v MJ</t>
  </si>
  <si>
    <t>Predpokladané množstvo litrov pracovného roztoku na zmluvné obdobie 12 mesiacov</t>
  </si>
  <si>
    <t>Koncentrácia
prostriedku
(%)
Ak sa neriedi, zadať 100</t>
  </si>
  <si>
    <t>Názov prostriedku</t>
  </si>
  <si>
    <t>kód ŠUKL
alebo
Reg. č. CCHLP</t>
  </si>
  <si>
    <t>účinná látka
množstvo účinnej látky v 100 g/ml koncentrátu</t>
  </si>
  <si>
    <t>Cena
za 1 balenie koncentrovaného 
prostriedku
bez DPH
(€)</t>
  </si>
  <si>
    <t>DPH
(%)</t>
  </si>
  <si>
    <t>Cena za 1 liter
pracovného roztoku
bez DPH
(€)</t>
  </si>
  <si>
    <t>Cena za 1 liter
pracovného roztoku
s DPH
(€)</t>
  </si>
  <si>
    <t>Cena
za požadované množstvo litrov pracovného roztoku s DPH 
(€)</t>
  </si>
  <si>
    <t>zadať, ak je to uplatniteľné</t>
  </si>
  <si>
    <t>zadať, ak je v "G"povoleny rozsah</t>
  </si>
  <si>
    <t>zadať</t>
  </si>
  <si>
    <t>(I/100xN)/M</t>
  </si>
  <si>
    <t>P+(P/100*O)</t>
  </si>
  <si>
    <t>QxH</t>
  </si>
  <si>
    <t>1.1</t>
  </si>
  <si>
    <t>Alkoholový dezinfekčný prostriedok na dezinfekciu pokožky pred invazívnymi zákrokmi. Bezfarebný.</t>
  </si>
  <si>
    <r>
      <t xml:space="preserve">Na báze min. 60 % zmesi alkoholov. Bez farbív. Vysoká kožná tolerancia. Dezinfekcia pokožky </t>
    </r>
    <r>
      <rPr>
        <sz val="10"/>
        <color indexed="8"/>
        <rFont val="Arial Narrow"/>
        <family val="2"/>
        <charset val="238"/>
      </rPr>
      <t>pred injekciami, punkciami, zavedením kanyly, odbermi krvi, na predoperačnú a pooperačnú prípravu.</t>
    </r>
  </si>
  <si>
    <t>A (B) T (V) MRSA</t>
  </si>
  <si>
    <t>15 s pre aseptické výkony
1 min. operácie 
2,5 min. na miestach s vysokým výskytom kožných žliaz</t>
  </si>
  <si>
    <t>1.2</t>
  </si>
  <si>
    <t>1.3</t>
  </si>
  <si>
    <t>2.1</t>
  </si>
  <si>
    <t>Alkoholový dezinfekčný prostriedok na dezinfekciu pokožky pred invazívnymi zákrokmi. Farebný.</t>
  </si>
  <si>
    <t>Na báze min. 60 % zmesi alkoholov. Vysoká kožná tolerancia.  Vhodný na dezinfekciu operačného poľa.</t>
  </si>
  <si>
    <t>15 s pre aseptické výkony
1 min. operácie                           2,5 min. na miestach s vysokým výskytom kožných žliaz</t>
  </si>
  <si>
    <t>0,25 - 0,5</t>
  </si>
  <si>
    <t>2.2</t>
  </si>
  <si>
    <t>2.3</t>
  </si>
  <si>
    <t>3.1</t>
  </si>
  <si>
    <t>Jódový dezinfekčný prípravok (vodný roztok) na dezinfekciu pokožky vrátane dezinfekcie slizníc a otvorených poranení.</t>
  </si>
  <si>
    <t>A B T MRSA</t>
  </si>
  <si>
    <t>15 s pre aseptické výkony
1 min. operácie
10 min. na miestach s vysokým výskytom kožných žliaz</t>
  </si>
  <si>
    <t>3.2</t>
  </si>
  <si>
    <t>4.1</t>
  </si>
  <si>
    <t>Na báze min. 60 % alkoholu. Obsahuje zložku chlórhexidín. Dezinfekcia pokožky pred injekciami, punkciami, zavedením kanyly, odbermi krvi, na predoperačnú a pooperačnú prípravu</t>
  </si>
  <si>
    <t>A (B) (V) MRSA</t>
  </si>
  <si>
    <t>4.2</t>
  </si>
  <si>
    <t>0,5 - 1</t>
  </si>
  <si>
    <t>Na báze min. 60 % alkoholu. Obsahuje zložku chlórhexidín. Dezinfekcia pokožky pred injekciami, punkciami, zavedením kanyly, odbermi krvi, na predoperačnú prípravu.</t>
  </si>
  <si>
    <t>15 s pre aseptické výkony                 1 min. operácie                           10 min. na miestach s vysokým výskytom kožných žliaz</t>
  </si>
  <si>
    <t>0,1 - 0,5</t>
  </si>
  <si>
    <t>5.1</t>
  </si>
  <si>
    <t>Nejódový dezinfekčný prípravok na dezinfekciu slizníc na báze octenidin dihydrochloridu.</t>
  </si>
  <si>
    <t>Antisepsa slizníc a poranení pokožky</t>
  </si>
  <si>
    <t>A V MRSA</t>
  </si>
  <si>
    <t>1 min.</t>
  </si>
  <si>
    <t>6.1</t>
  </si>
  <si>
    <t>Prípravok vo forme peny na ošetrenie pokožky a celého tela, vrátane vlasov určený k starostlivosti o pacientov osídlených MRSA.</t>
  </si>
  <si>
    <t>Predoperačné ošetrenie pred chirurgickými zákrokmi. Použitie 1x  denne. Bez oplachu</t>
  </si>
  <si>
    <t>A (V) MRSA</t>
  </si>
  <si>
    <t>Dezinfekčný prípravok na umývanie pokožky a celého tela, vrátane vlasov a slizníc určená k starostlivosti o pacientov osídlených MRSA.</t>
  </si>
  <si>
    <t>Predoperačné ošetrenie pred chirurgickými zákrokmi. Použitie 1x  denne. Bez oplachu.</t>
  </si>
  <si>
    <t>5-6</t>
  </si>
  <si>
    <t>Prípravok na dekolonizáciu MRSA ústnej dutiny.</t>
  </si>
  <si>
    <t>Ústna voda</t>
  </si>
  <si>
    <t>A MRSA</t>
  </si>
  <si>
    <t>0,25</t>
  </si>
  <si>
    <t>Prípravok na dekolonizáciu MRSA nosnej dutiny.</t>
  </si>
  <si>
    <t>Forma gélu</t>
  </si>
  <si>
    <t>1min</t>
  </si>
  <si>
    <t>Cena
za požadované množstvo litrov pracovného roztoku bez DPH 
(€)</t>
  </si>
  <si>
    <t>V ........................................, dňa .......................</t>
  </si>
  <si>
    <t>časť č. 1: Koža - bezfarebný alkoholový dezinfekčný prostriedok</t>
  </si>
  <si>
    <t>V ................................, dňa ..................</t>
  </si>
  <si>
    <t>Celková cena v EUR za časť č. 2 predmetu zákazky:</t>
  </si>
  <si>
    <t>S</t>
  </si>
  <si>
    <t>PxH</t>
  </si>
  <si>
    <t>Celková cena v EUR za časť č. 1 predmetu zákazky:</t>
  </si>
  <si>
    <t>Celková cena v EUR za časť č. 3 predmetu zákazky:</t>
  </si>
  <si>
    <t>V ................................... , dňa ...........................</t>
  </si>
  <si>
    <t>Celková cena v EUR za časť č. 4 predmetu zákazky:</t>
  </si>
  <si>
    <t>Celková cena v EUR za časť č. 5 predmetu zákazky:</t>
  </si>
  <si>
    <t>Časť č. 5 - Dezinfekčný  prostriedok na dezinfekciu kože pri žilovej katetrizácii - farebný</t>
  </si>
  <si>
    <t>Časť č. 4 - Dezinfekčný  prostriedok na dezinfekciu kože pri žilovej katetrizácii - bezfarebný</t>
  </si>
  <si>
    <t>Časť č.6 - Dezinfekcia slizníc</t>
  </si>
  <si>
    <t xml:space="preserve">V .........................................., dňa ...................... </t>
  </si>
  <si>
    <t>Celková cena v EUR za časť č. 6 predmetu zákazky:</t>
  </si>
  <si>
    <t>7.1</t>
  </si>
  <si>
    <t>7.2</t>
  </si>
  <si>
    <t>7.3</t>
  </si>
  <si>
    <t>7.4</t>
  </si>
  <si>
    <t>7.5</t>
  </si>
  <si>
    <t>Celková cena v EUR za časť č. 7 predmetu zákazky:</t>
  </si>
  <si>
    <t>Časť č. 3 - Koža a sliznice - dezinfekčný prostriedok na báze PVP-jódu (vodný roztok)</t>
  </si>
  <si>
    <t>Časť č. 7 - Dezinfekcia na dekolonizáciu MRSA</t>
  </si>
  <si>
    <t>Časť  č. 2: Koža - farebný alkoholový dezinfekčný prostriedok</t>
  </si>
  <si>
    <t>Časť č. 1: Koža - bezfarebný alkoholový dezinfekčný prostriedok</t>
  </si>
  <si>
    <t>časť  č. 2: Koža - farebný alkoholový dezinfekčný prostriedok</t>
  </si>
  <si>
    <t>časť č. 3 - Koža a sliznice - dezinfekčný prostriedok na báze PVP-jódu (vodný roztok)</t>
  </si>
  <si>
    <t>časť č.6 - Dezinfekcia slizníc</t>
  </si>
  <si>
    <t>časť č. 5 - Dezinfekčný  prostriedok na dezinfekciu kože pri žilovej katetrizácii - farebný</t>
  </si>
  <si>
    <t>časť č. 4 - Dezinfekčný  prostriedok na dezinfekciu kože pri žilovej katetrizácii - bezfarebný</t>
  </si>
  <si>
    <r>
      <t xml:space="preserve">Veľkosť
ponúkaného balenia
v MJ
</t>
    </r>
    <r>
      <rPr>
        <sz val="9"/>
        <color indexed="8"/>
        <rFont val="Arial Narrow"/>
        <family val="2"/>
        <charset val="238"/>
      </rPr>
      <t>(uviesť len číslo)</t>
    </r>
  </si>
  <si>
    <t>V ........................................, dňa ..........................................</t>
  </si>
  <si>
    <t>V ................................................ , dňa ........................</t>
  </si>
  <si>
    <t>V .............................................. , dňa ...................................</t>
  </si>
  <si>
    <t>časť č. 7 - Dezinfekcia na dekolonizáciu MRSA</t>
  </si>
  <si>
    <t xml:space="preserve">       meno, priezvisko, funkcia oprávnenej osoby</t>
  </si>
  <si>
    <t xml:space="preserve">                                              podpis a pečiatka</t>
  </si>
  <si>
    <t xml:space="preserve">        meno, priezvisko, funkcia oprávnenej osoby</t>
  </si>
  <si>
    <t xml:space="preserve">         meno, priezvisko, funkcia oprávnenej osoby</t>
  </si>
  <si>
    <t xml:space="preserve">Dezinfekčné prostriedky </t>
  </si>
  <si>
    <t>Dezinfekčné prostriedky</t>
  </si>
  <si>
    <t>oboznámil som sa s etickým kódexom záujemcu/uchádzača vo verejnom obstarávaní, ktorý je  zverejnený na adrese https://www.uvo.gov.sk/extdoc/13427 a v nadväznosti na uvedené vyhlasujem, so zreteľom na povinnosť uplatňovania princípov rovnakého zaobchádzania, nediskriminácie, transparentnosti, hospodárnosti a efektívnosti, zabezpečovania čestnej hospodárskej súťaže, vykonávania práv a povinností v súlade s dobrými mravmi a so zásadami poctivého obchodného styku, že budem tieto pravidlá aplikovať v rámci daného postupu verejného obstarávania.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</si>
</sst>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35"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b/>
      <sz val="9"/>
      <name val="Arial Narrow"/>
      <family val="2"/>
      <charset val="238"/>
    </font>
    <font>
      <sz val="9"/>
      <name val="Arial Narrow"/>
      <family val="2"/>
      <charset val="238"/>
    </font>
    <font>
      <sz val="8"/>
      <color theme="1"/>
      <name val="Arial Narrow"/>
      <family val="2"/>
      <charset val="238"/>
    </font>
    <font>
      <b/>
      <i/>
      <sz val="9"/>
      <color theme="1"/>
      <name val="Arial Narrow"/>
      <family val="2"/>
      <charset val="238"/>
    </font>
    <font>
      <b/>
      <sz val="10"/>
      <name val="Arial Narrow"/>
      <family val="2"/>
      <charset val="238"/>
    </font>
    <font>
      <sz val="10"/>
      <name val="Arial Narrow"/>
      <family val="2"/>
      <charset val="238"/>
    </font>
    <font>
      <i/>
      <sz val="8"/>
      <color theme="1"/>
      <name val="Arial Narrow"/>
      <family val="2"/>
      <charset val="238"/>
    </font>
    <font>
      <i/>
      <sz val="9"/>
      <color theme="1"/>
      <name val="Arial Narrow"/>
      <family val="2"/>
      <charset val="238"/>
    </font>
    <font>
      <sz val="8"/>
      <name val="Arial Narrow"/>
      <family val="2"/>
      <charset val="238"/>
    </font>
    <font>
      <b/>
      <sz val="11"/>
      <color rgb="FF000000"/>
      <name val="Arial Narrow"/>
      <family val="2"/>
      <charset val="238"/>
    </font>
    <font>
      <sz val="10"/>
      <color indexed="8"/>
      <name val="Arial Narrow"/>
      <family val="2"/>
      <charset val="238"/>
    </font>
    <font>
      <b/>
      <sz val="9"/>
      <color indexed="8"/>
      <name val="Arial Narrow"/>
      <family val="2"/>
      <charset val="238"/>
    </font>
    <font>
      <sz val="9"/>
      <color indexed="8"/>
      <name val="Arial Narrow"/>
      <family val="2"/>
      <charset val="238"/>
    </font>
    <font>
      <sz val="8"/>
      <color indexed="8"/>
      <name val="Arial Narrow"/>
      <family val="2"/>
      <charset val="238"/>
    </font>
    <font>
      <sz val="10"/>
      <color rgb="FFFF0000"/>
      <name val="Arial Narrow"/>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26"/>
      </patternFill>
    </fill>
    <fill>
      <patternFill patternType="solid">
        <fgColor theme="4" tint="0.79998168889431442"/>
        <bgColor indexed="64"/>
      </patternFill>
    </fill>
    <fill>
      <patternFill patternType="solid">
        <fgColor indexed="9"/>
        <bgColor indexed="26"/>
      </patternFill>
    </fill>
    <fill>
      <patternFill patternType="solid">
        <fgColor theme="4" tint="0.59999389629810485"/>
        <bgColor indexed="64"/>
      </patternFill>
    </fill>
  </fills>
  <borders count="4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8"/>
      </left>
      <right/>
      <top style="medium">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right style="thin">
        <color indexed="64"/>
      </right>
      <top/>
      <bottom style="thin">
        <color auto="1"/>
      </bottom>
      <diagonal/>
    </border>
    <border>
      <left style="thin">
        <color indexed="64"/>
      </left>
      <right style="double">
        <color theme="9" tint="0.39997558519241921"/>
      </right>
      <top style="thin">
        <color indexed="64"/>
      </top>
      <bottom style="thin">
        <color indexed="64"/>
      </bottom>
      <diagonal/>
    </border>
    <border>
      <left style="double">
        <color theme="9" tint="0.39997558519241921"/>
      </left>
      <right style="double">
        <color theme="9" tint="0.39997558519241921"/>
      </right>
      <top style="double">
        <color theme="9" tint="0.39997558519241921"/>
      </top>
      <bottom style="double">
        <color theme="9" tint="0.39997558519241921"/>
      </bottom>
      <diagonal/>
    </border>
    <border>
      <left/>
      <right style="double">
        <color theme="9" tint="0.39997558519241921"/>
      </right>
      <top style="double">
        <color theme="9" tint="0.39997558519241921"/>
      </top>
      <bottom style="double">
        <color theme="9" tint="0.39997558519241921"/>
      </bottom>
      <diagonal/>
    </border>
    <border>
      <left style="double">
        <color theme="9" tint="0.39997558519241921"/>
      </left>
      <right style="thin">
        <color indexed="64"/>
      </right>
      <top style="thin">
        <color indexed="64"/>
      </top>
      <bottom style="thin">
        <color indexed="64"/>
      </bottom>
      <diagonal/>
    </border>
    <border>
      <left style="thin">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style="thin">
        <color indexed="64"/>
      </left>
      <right/>
      <top style="medium">
        <color indexed="8"/>
      </top>
      <bottom/>
      <diagonal/>
    </border>
    <border>
      <left/>
      <right/>
      <top style="medium">
        <color indexed="8"/>
      </top>
      <bottom/>
      <diagonal/>
    </border>
    <border>
      <left/>
      <right style="thin">
        <color indexed="64"/>
      </right>
      <top style="medium">
        <color indexed="8"/>
      </top>
      <bottom/>
      <diagonal/>
    </border>
    <border>
      <left style="double">
        <color theme="9" tint="0.59999389629810485"/>
      </left>
      <right style="double">
        <color theme="9" tint="0.59999389629810485"/>
      </right>
      <top style="double">
        <color theme="9" tint="0.59999389629810485"/>
      </top>
      <bottom style="double">
        <color theme="9" tint="0.59999389629810485"/>
      </bottom>
      <diagonal/>
    </border>
    <border>
      <left style="thin">
        <color indexed="64"/>
      </left>
      <right style="double">
        <color theme="9" tint="0.59999389629810485"/>
      </right>
      <top style="thin">
        <color indexed="64"/>
      </top>
      <bottom style="thin">
        <color indexed="64"/>
      </bottom>
      <diagonal/>
    </border>
    <border>
      <left/>
      <right style="double">
        <color theme="9" tint="0.59999389629810485"/>
      </right>
      <top style="double">
        <color theme="9" tint="0.59999389629810485"/>
      </top>
      <bottom style="double">
        <color theme="9" tint="0.59999389629810485"/>
      </bottom>
      <diagonal/>
    </border>
    <border>
      <left style="double">
        <color theme="9" tint="0.59999389629810485"/>
      </left>
      <right style="double">
        <color theme="9" tint="0.59999389629810485"/>
      </right>
      <top style="double">
        <color theme="9" tint="0.59999389629810485"/>
      </top>
      <bottom/>
      <diagonal/>
    </border>
    <border>
      <left style="thin">
        <color indexed="64"/>
      </left>
      <right style="double">
        <color theme="9" tint="0.39997558519241921"/>
      </right>
      <top style="thin">
        <color indexed="64"/>
      </top>
      <bottom/>
      <diagonal/>
    </border>
    <border>
      <left style="double">
        <color theme="9" tint="0.39997558519241921"/>
      </left>
      <right style="double">
        <color theme="9" tint="0.39997558519241921"/>
      </right>
      <top style="double">
        <color theme="9" tint="0.39997558519241921"/>
      </top>
      <bottom/>
      <diagonal/>
    </border>
  </borders>
  <cellStyleXfs count="23">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xf numFmtId="0" fontId="12" fillId="0" borderId="0"/>
  </cellStyleXfs>
  <cellXfs count="291">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0" fillId="0" borderId="0" xfId="16" applyFont="1" applyAlignment="1" applyProtection="1">
      <alignment wrapText="1"/>
      <protection locked="0"/>
    </xf>
    <xf numFmtId="0" fontId="11" fillId="0" borderId="0" xfId="16" applyNumberFormat="1" applyFont="1" applyAlignment="1" applyProtection="1">
      <alignment vertical="top" wrapText="1"/>
      <protection locked="0"/>
    </xf>
    <xf numFmtId="0" fontId="11" fillId="0" borderId="0" xfId="16" applyFont="1" applyAlignment="1" applyProtection="1">
      <alignment vertical="center" wrapText="1"/>
      <protection locked="0"/>
    </xf>
    <xf numFmtId="0" fontId="10" fillId="0" borderId="0" xfId="16" applyFont="1" applyAlignment="1" applyProtection="1">
      <alignment vertical="center" wrapText="1"/>
      <protection locked="0"/>
    </xf>
    <xf numFmtId="0" fontId="10" fillId="0" borderId="0" xfId="17" applyFont="1" applyAlignment="1">
      <alignment wrapText="1"/>
    </xf>
    <xf numFmtId="49" fontId="10" fillId="0" borderId="0" xfId="17" applyNumberFormat="1" applyFont="1" applyAlignment="1">
      <alignment wrapText="1"/>
    </xf>
    <xf numFmtId="0" fontId="10" fillId="0" borderId="0" xfId="17" applyFont="1" applyAlignment="1">
      <alignment horizontal="center" wrapText="1"/>
    </xf>
    <xf numFmtId="0" fontId="15" fillId="0" borderId="0" xfId="1" applyFont="1" applyAlignment="1">
      <alignment wrapText="1"/>
    </xf>
    <xf numFmtId="0" fontId="15" fillId="0" borderId="0" xfId="1" applyFont="1"/>
    <xf numFmtId="0" fontId="15" fillId="0" borderId="0" xfId="1" applyFont="1" applyAlignment="1"/>
    <xf numFmtId="0" fontId="15" fillId="0" borderId="0" xfId="1" applyFont="1" applyAlignment="1">
      <alignment vertical="center"/>
    </xf>
    <xf numFmtId="0" fontId="15" fillId="0" borderId="0" xfId="1" applyNumberFormat="1" applyFont="1" applyBorder="1" applyAlignment="1">
      <alignment vertical="center" wrapText="1"/>
    </xf>
    <xf numFmtId="0" fontId="15" fillId="0" borderId="0" xfId="1" applyFont="1" applyAlignment="1">
      <alignment horizontal="center"/>
    </xf>
    <xf numFmtId="0" fontId="15" fillId="0" borderId="0" xfId="1" applyFont="1" applyAlignment="1">
      <alignment vertical="top" wrapText="1"/>
    </xf>
    <xf numFmtId="0" fontId="15" fillId="0" borderId="0" xfId="1" applyFont="1" applyAlignment="1">
      <alignment vertical="center" wrapText="1"/>
    </xf>
    <xf numFmtId="0" fontId="18" fillId="0" borderId="0" xfId="1" applyFont="1" applyAlignment="1">
      <alignment wrapText="1"/>
    </xf>
    <xf numFmtId="0" fontId="16" fillId="0" borderId="0" xfId="16" applyNumberFormat="1" applyFont="1" applyAlignment="1" applyProtection="1">
      <alignment horizontal="left" vertical="top" wrapText="1"/>
      <protection locked="0"/>
    </xf>
    <xf numFmtId="0" fontId="11" fillId="0" borderId="0" xfId="1" applyNumberFormat="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wrapText="1"/>
    </xf>
    <xf numFmtId="0" fontId="15" fillId="0" borderId="0" xfId="1" applyFont="1" applyAlignment="1">
      <alignment horizontal="left"/>
    </xf>
    <xf numFmtId="0" fontId="15" fillId="0" borderId="0" xfId="1" applyFont="1" applyBorder="1" applyAlignment="1">
      <alignment horizontal="left"/>
    </xf>
    <xf numFmtId="0" fontId="15" fillId="0" borderId="0" xfId="1" applyFont="1" applyAlignment="1">
      <alignment horizontal="left" vertical="center"/>
    </xf>
    <xf numFmtId="0" fontId="18" fillId="0" borderId="0" xfId="1" applyFont="1" applyAlignment="1">
      <alignment horizontal="left" vertical="top" wrapText="1"/>
    </xf>
    <xf numFmtId="0" fontId="18" fillId="0" borderId="0" xfId="1" applyFont="1" applyAlignment="1">
      <alignment horizontal="left" wrapText="1"/>
    </xf>
    <xf numFmtId="0" fontId="10" fillId="0" borderId="0" xfId="1" applyFont="1" applyAlignment="1">
      <alignment horizontal="left"/>
    </xf>
    <xf numFmtId="0" fontId="15" fillId="0" borderId="0" xfId="1" applyFont="1" applyAlignment="1">
      <alignment horizontal="center" vertical="center"/>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18" fillId="0" borderId="0" xfId="1" applyFont="1" applyAlignment="1">
      <alignment vertical="top" wrapText="1"/>
    </xf>
    <xf numFmtId="0" fontId="18" fillId="0" borderId="0" xfId="1" applyFont="1" applyAlignment="1">
      <alignment vertical="center" wrapText="1"/>
    </xf>
    <xf numFmtId="0" fontId="18" fillId="0" borderId="0" xfId="1" applyFont="1" applyBorder="1" applyAlignment="1">
      <alignment horizontal="left"/>
    </xf>
    <xf numFmtId="0" fontId="17" fillId="0" borderId="0" xfId="1" applyFont="1" applyAlignment="1">
      <alignment horizontal="right" wrapText="1"/>
    </xf>
    <xf numFmtId="0" fontId="18" fillId="0" borderId="2" xfId="1" applyFont="1" applyBorder="1" applyAlignment="1">
      <alignment horizontal="center"/>
    </xf>
    <xf numFmtId="0" fontId="18" fillId="0" borderId="0" xfId="1" applyFont="1" applyAlignment="1">
      <alignment horizontal="center"/>
    </xf>
    <xf numFmtId="0" fontId="17" fillId="0" borderId="0" xfId="1" applyNumberFormat="1" applyFont="1" applyAlignment="1">
      <alignment horizontal="left" vertical="top" wrapText="1"/>
    </xf>
    <xf numFmtId="0" fontId="18" fillId="0" borderId="2" xfId="1" applyFont="1" applyBorder="1" applyAlignment="1">
      <alignment horizontal="left"/>
    </xf>
    <xf numFmtId="0" fontId="18" fillId="0" borderId="1" xfId="1" applyFont="1" applyBorder="1" applyAlignment="1">
      <alignment horizontal="left" vertical="center" wrapText="1"/>
    </xf>
    <xf numFmtId="1" fontId="18" fillId="0" borderId="1" xfId="1" applyNumberFormat="1" applyFont="1" applyBorder="1" applyAlignment="1">
      <alignment horizontal="left" vertical="center" wrapText="1"/>
    </xf>
    <xf numFmtId="1" fontId="15" fillId="0" borderId="1" xfId="1" applyNumberFormat="1" applyFont="1" applyBorder="1" applyAlignment="1">
      <alignment horizontal="center" vertical="center" wrapText="1"/>
    </xf>
    <xf numFmtId="0" fontId="18" fillId="0" borderId="1" xfId="1" applyFont="1" applyFill="1" applyBorder="1" applyAlignment="1">
      <alignment horizontal="left" vertical="center" wrapText="1"/>
    </xf>
    <xf numFmtId="0" fontId="17" fillId="0" borderId="1" xfId="1" applyFont="1" applyBorder="1" applyAlignment="1">
      <alignment horizontal="left" vertical="center" wrapText="1"/>
    </xf>
    <xf numFmtId="0" fontId="18" fillId="0" borderId="0" xfId="1" applyFont="1" applyAlignment="1">
      <alignment horizontal="left" vertical="top" wrapText="1"/>
    </xf>
    <xf numFmtId="0" fontId="18" fillId="0" borderId="0" xfId="1" applyFont="1" applyAlignment="1">
      <alignment horizontal="left" vertical="center" wrapText="1"/>
    </xf>
    <xf numFmtId="0" fontId="19" fillId="0" borderId="0" xfId="1" applyFont="1" applyFill="1" applyAlignment="1">
      <alignment horizontal="center" wrapText="1"/>
    </xf>
    <xf numFmtId="0" fontId="19" fillId="0" borderId="0" xfId="16" applyFont="1" applyAlignment="1" applyProtection="1">
      <alignment horizontal="center" vertical="center" wrapText="1"/>
      <protection locked="0"/>
    </xf>
    <xf numFmtId="0" fontId="18" fillId="0" borderId="1" xfId="1" applyFont="1" applyBorder="1" applyAlignment="1">
      <alignment vertical="center" wrapText="1"/>
    </xf>
    <xf numFmtId="0" fontId="15" fillId="0" borderId="0" xfId="0" applyFont="1" applyAlignment="1">
      <alignment vertical="top"/>
    </xf>
    <xf numFmtId="0" fontId="15" fillId="0" borderId="0" xfId="17" applyFont="1" applyAlignment="1">
      <alignment wrapText="1"/>
    </xf>
    <xf numFmtId="0" fontId="17" fillId="0" borderId="0" xfId="1" applyNumberFormat="1" applyFont="1" applyAlignment="1">
      <alignment horizontal="left" vertical="top" wrapText="1"/>
    </xf>
    <xf numFmtId="0" fontId="16" fillId="0" borderId="0" xfId="1" applyNumberFormat="1" applyFont="1" applyAlignment="1">
      <alignment horizontal="left" vertical="top" wrapText="1"/>
    </xf>
    <xf numFmtId="0" fontId="0" fillId="0" borderId="0" xfId="0"/>
    <xf numFmtId="0" fontId="16" fillId="0" borderId="1" xfId="0" applyFont="1" applyBorder="1" applyAlignment="1">
      <alignment horizontal="center" vertical="center"/>
    </xf>
    <xf numFmtId="0" fontId="0" fillId="0" borderId="1" xfId="0" applyBorder="1"/>
    <xf numFmtId="0" fontId="16" fillId="0" borderId="1" xfId="0" applyFont="1" applyBorder="1"/>
    <xf numFmtId="0" fontId="18" fillId="0" borderId="0" xfId="8" applyNumberFormat="1" applyFont="1" applyBorder="1" applyAlignment="1">
      <alignment wrapText="1"/>
    </xf>
    <xf numFmtId="0" fontId="18" fillId="0" borderId="0" xfId="8" applyFont="1" applyAlignment="1">
      <alignment wrapText="1"/>
    </xf>
    <xf numFmtId="14" fontId="18" fillId="0" borderId="0" xfId="8" applyNumberFormat="1" applyFont="1" applyBorder="1" applyAlignment="1">
      <alignment vertical="top" wrapText="1"/>
    </xf>
    <xf numFmtId="0" fontId="18" fillId="0" borderId="0" xfId="8" applyFont="1" applyAlignment="1">
      <alignment vertical="top" wrapText="1"/>
    </xf>
    <xf numFmtId="0" fontId="29" fillId="0" borderId="0" xfId="0" applyFont="1" applyAlignment="1">
      <alignment vertical="center"/>
    </xf>
    <xf numFmtId="0" fontId="16" fillId="0" borderId="1" xfId="0" applyFont="1" applyBorder="1" applyAlignment="1">
      <alignment horizontal="center" vertical="top" wrapText="1"/>
    </xf>
    <xf numFmtId="0" fontId="32" fillId="0" borderId="1" xfId="0" applyFont="1" applyBorder="1" applyAlignment="1">
      <alignment horizontal="center" vertical="top" wrapText="1"/>
    </xf>
    <xf numFmtId="0" fontId="18" fillId="0" borderId="1" xfId="1" applyFont="1" applyBorder="1" applyAlignment="1">
      <alignment horizontal="left" vertical="center" wrapText="1"/>
    </xf>
    <xf numFmtId="0" fontId="11" fillId="0" borderId="0" xfId="1" applyNumberFormat="1" applyFont="1" applyAlignment="1">
      <alignment horizontal="left" vertical="top" wrapText="1"/>
    </xf>
    <xf numFmtId="0" fontId="18" fillId="0" borderId="0" xfId="1" applyFont="1" applyAlignment="1">
      <alignment horizontal="right"/>
    </xf>
    <xf numFmtId="0" fontId="18" fillId="0" borderId="0" xfId="1" applyFont="1" applyAlignment="1">
      <alignment horizontal="center" vertical="center" wrapText="1"/>
    </xf>
    <xf numFmtId="0" fontId="10" fillId="0" borderId="2" xfId="1" applyFont="1" applyBorder="1" applyAlignment="1">
      <alignment wrapText="1"/>
    </xf>
    <xf numFmtId="0" fontId="18" fillId="0" borderId="0" xfId="1" applyFont="1" applyAlignment="1">
      <alignment horizontal="right" wrapText="1"/>
    </xf>
    <xf numFmtId="0" fontId="18" fillId="0" borderId="0" xfId="17" applyFont="1" applyAlignment="1">
      <alignment wrapText="1"/>
    </xf>
    <xf numFmtId="0" fontId="17" fillId="0" borderId="0" xfId="16" applyNumberFormat="1" applyFont="1" applyAlignment="1" applyProtection="1">
      <alignment horizontal="left" vertical="center" wrapText="1"/>
      <protection locked="0"/>
    </xf>
    <xf numFmtId="0" fontId="19" fillId="0" borderId="0" xfId="16" applyFont="1" applyAlignment="1" applyProtection="1">
      <alignment horizontal="left" vertical="center" wrapText="1"/>
      <protection locked="0"/>
    </xf>
    <xf numFmtId="0" fontId="17" fillId="0" borderId="0" xfId="1" applyNumberFormat="1" applyFont="1" applyAlignment="1">
      <alignment horizontal="left" vertical="top" wrapText="1"/>
    </xf>
    <xf numFmtId="49" fontId="24" fillId="0" borderId="0" xfId="22" applyNumberFormat="1" applyFont="1" applyAlignment="1">
      <alignment vertical="center"/>
    </xf>
    <xf numFmtId="49" fontId="24" fillId="0" borderId="0" xfId="22" applyNumberFormat="1" applyFont="1" applyAlignment="1">
      <alignment horizontal="left" vertical="center"/>
    </xf>
    <xf numFmtId="0" fontId="25" fillId="0" borderId="0" xfId="22" applyFont="1" applyAlignment="1">
      <alignment horizontal="left" vertical="center" wrapText="1"/>
    </xf>
    <xf numFmtId="0" fontId="25" fillId="0" borderId="0" xfId="22" applyFont="1" applyAlignment="1">
      <alignment horizontal="center" vertical="center" wrapText="1"/>
    </xf>
    <xf numFmtId="49" fontId="25" fillId="0" borderId="0" xfId="22" applyNumberFormat="1" applyFont="1" applyAlignment="1">
      <alignment horizontal="center" vertical="center" wrapText="1"/>
    </xf>
    <xf numFmtId="4" fontId="25" fillId="0" borderId="0" xfId="22" applyNumberFormat="1" applyFont="1" applyAlignment="1">
      <alignment horizontal="right" vertical="center" wrapText="1"/>
    </xf>
    <xf numFmtId="2" fontId="25" fillId="0" borderId="0" xfId="22" applyNumberFormat="1" applyFont="1" applyAlignment="1">
      <alignment horizontal="center" vertical="center" wrapText="1"/>
    </xf>
    <xf numFmtId="3" fontId="25" fillId="0" borderId="0" xfId="22" applyNumberFormat="1" applyFont="1" applyAlignment="1">
      <alignment horizontal="center" vertical="center" wrapText="1"/>
    </xf>
    <xf numFmtId="4" fontId="25" fillId="0" borderId="0" xfId="22" applyNumberFormat="1" applyFont="1" applyAlignment="1">
      <alignment horizontal="center" vertical="center" wrapText="1"/>
    </xf>
    <xf numFmtId="49" fontId="28" fillId="4" borderId="7" xfId="22" applyNumberFormat="1" applyFont="1" applyFill="1" applyBorder="1" applyAlignment="1" applyProtection="1">
      <alignment horizontal="center" vertical="center" wrapText="1"/>
      <protection locked="0"/>
    </xf>
    <xf numFmtId="0" fontId="28" fillId="4" borderId="8" xfId="22" applyFont="1" applyFill="1" applyBorder="1" applyAlignment="1" applyProtection="1">
      <alignment horizontal="center" vertical="center" wrapText="1"/>
      <protection locked="0"/>
    </xf>
    <xf numFmtId="0" fontId="33" fillId="4" borderId="8" xfId="22" applyFont="1" applyFill="1" applyBorder="1" applyAlignment="1" applyProtection="1">
      <alignment horizontal="center" vertical="center" wrapText="1"/>
      <protection locked="0"/>
    </xf>
    <xf numFmtId="49" fontId="33" fillId="4" borderId="8" xfId="22" applyNumberFormat="1" applyFont="1" applyFill="1" applyBorder="1" applyAlignment="1" applyProtection="1">
      <alignment horizontal="center" vertical="center" wrapText="1"/>
      <protection locked="0"/>
    </xf>
    <xf numFmtId="4" fontId="33" fillId="4" borderId="8" xfId="22" applyNumberFormat="1" applyFont="1" applyFill="1" applyBorder="1" applyAlignment="1" applyProtection="1">
      <alignment horizontal="center" vertical="center" wrapText="1"/>
      <protection locked="0"/>
    </xf>
    <xf numFmtId="2" fontId="33" fillId="4" borderId="8" xfId="22" applyNumberFormat="1" applyFont="1" applyFill="1" applyBorder="1" applyAlignment="1" applyProtection="1">
      <alignment horizontal="center" vertical="center" wrapText="1"/>
      <protection locked="0"/>
    </xf>
    <xf numFmtId="0" fontId="33" fillId="5" borderId="8" xfId="22" applyFont="1" applyFill="1" applyBorder="1" applyAlignment="1" applyProtection="1">
      <alignment horizontal="center" vertical="center" wrapText="1"/>
      <protection locked="0"/>
    </xf>
    <xf numFmtId="3" fontId="33" fillId="4" borderId="8" xfId="22" applyNumberFormat="1" applyFont="1" applyFill="1" applyBorder="1" applyAlignment="1" applyProtection="1">
      <alignment horizontal="center" vertical="center" wrapText="1"/>
      <protection locked="0"/>
    </xf>
    <xf numFmtId="4" fontId="33" fillId="5" borderId="8" xfId="22" applyNumberFormat="1" applyFont="1" applyFill="1" applyBorder="1" applyAlignment="1" applyProtection="1">
      <alignment horizontal="center" vertical="center" wrapText="1"/>
      <protection locked="0"/>
    </xf>
    <xf numFmtId="4" fontId="33" fillId="4" borderId="9" xfId="22" applyNumberFormat="1" applyFont="1" applyFill="1" applyBorder="1" applyAlignment="1" applyProtection="1">
      <alignment horizontal="center" vertical="center" wrapText="1"/>
      <protection locked="0"/>
    </xf>
    <xf numFmtId="49" fontId="25" fillId="0" borderId="21" xfId="22" applyNumberFormat="1" applyFont="1" applyBorder="1" applyAlignment="1">
      <alignment horizontal="center" vertical="center" wrapText="1"/>
    </xf>
    <xf numFmtId="0" fontId="25" fillId="0" borderId="21" xfId="22" applyFont="1" applyBorder="1" applyAlignment="1">
      <alignment horizontal="center" vertical="center" wrapText="1"/>
    </xf>
    <xf numFmtId="0" fontId="25" fillId="0" borderId="21" xfId="22" applyFont="1" applyBorder="1" applyAlignment="1">
      <alignment horizontal="center" vertical="center"/>
    </xf>
    <xf numFmtId="2" fontId="25" fillId="0" borderId="21" xfId="22" applyNumberFormat="1" applyFont="1" applyBorder="1" applyAlignment="1">
      <alignment horizontal="center" vertical="center" wrapText="1"/>
    </xf>
    <xf numFmtId="164" fontId="25" fillId="0" borderId="20" xfId="22" applyNumberFormat="1" applyFont="1" applyBorder="1" applyAlignment="1">
      <alignment horizontal="center" vertical="center" wrapText="1"/>
    </xf>
    <xf numFmtId="49" fontId="25" fillId="0" borderId="19" xfId="22" applyNumberFormat="1" applyFont="1" applyBorder="1" applyAlignment="1">
      <alignment horizontal="center" vertical="center" wrapText="1"/>
    </xf>
    <xf numFmtId="0" fontId="25" fillId="0" borderId="19" xfId="22" applyFont="1" applyBorder="1" applyAlignment="1">
      <alignment horizontal="left" vertical="center" wrapText="1"/>
    </xf>
    <xf numFmtId="0" fontId="25" fillId="0" borderId="19" xfId="22" applyFont="1" applyBorder="1" applyAlignment="1">
      <alignment vertical="center" wrapText="1"/>
    </xf>
    <xf numFmtId="0" fontId="25" fillId="0" borderId="19" xfId="22" applyFont="1" applyBorder="1" applyAlignment="1">
      <alignment horizontal="center" vertical="center" wrapText="1"/>
    </xf>
    <xf numFmtId="0" fontId="25" fillId="0" borderId="19" xfId="22" applyFont="1" applyBorder="1" applyAlignment="1">
      <alignment horizontal="center" vertical="center"/>
    </xf>
    <xf numFmtId="3" fontId="25" fillId="0" borderId="19" xfId="22" applyNumberFormat="1" applyFont="1" applyBorder="1" applyAlignment="1">
      <alignment horizontal="right" vertical="center"/>
    </xf>
    <xf numFmtId="2" fontId="25" fillId="0" borderId="19" xfId="22" applyNumberFormat="1" applyFont="1" applyBorder="1" applyAlignment="1">
      <alignment horizontal="center" vertical="center" wrapText="1"/>
    </xf>
    <xf numFmtId="4" fontId="25" fillId="0" borderId="19" xfId="22" applyNumberFormat="1" applyFont="1" applyBorder="1" applyAlignment="1">
      <alignment horizontal="center" vertical="center" wrapText="1"/>
    </xf>
    <xf numFmtId="0" fontId="30" fillId="0" borderId="19" xfId="22" applyFont="1" applyBorder="1" applyAlignment="1">
      <alignment horizontal="left" vertical="center" wrapText="1"/>
    </xf>
    <xf numFmtId="0" fontId="25" fillId="0" borderId="22" xfId="22" applyFont="1" applyBorder="1" applyAlignment="1">
      <alignment horizontal="center" vertical="center" wrapText="1"/>
    </xf>
    <xf numFmtId="49" fontId="25" fillId="0" borderId="22" xfId="22" applyNumberFormat="1" applyFont="1" applyBorder="1" applyAlignment="1">
      <alignment horizontal="center" vertical="center" wrapText="1"/>
    </xf>
    <xf numFmtId="2" fontId="25" fillId="0" borderId="22" xfId="22" applyNumberFormat="1" applyFont="1" applyBorder="1" applyAlignment="1">
      <alignment horizontal="center" vertical="center" wrapText="1"/>
    </xf>
    <xf numFmtId="0" fontId="25" fillId="0" borderId="2" xfId="22" applyFont="1" applyBorder="1" applyAlignment="1">
      <alignment horizontal="left" vertical="center" wrapText="1"/>
    </xf>
    <xf numFmtId="0" fontId="25" fillId="0" borderId="2" xfId="22" applyFont="1" applyBorder="1" applyAlignment="1">
      <alignment vertical="center" wrapText="1"/>
    </xf>
    <xf numFmtId="0" fontId="30" fillId="0" borderId="2" xfId="22" applyFont="1" applyBorder="1" applyAlignment="1">
      <alignment horizontal="left" vertical="center" wrapText="1"/>
    </xf>
    <xf numFmtId="0" fontId="25" fillId="0" borderId="2" xfId="22" applyFont="1" applyBorder="1" applyAlignment="1">
      <alignment horizontal="center" vertical="center" wrapText="1"/>
    </xf>
    <xf numFmtId="0" fontId="25" fillId="0" borderId="2" xfId="22" applyFont="1" applyBorder="1" applyAlignment="1">
      <alignment horizontal="center" vertical="center"/>
    </xf>
    <xf numFmtId="3" fontId="25" fillId="0" borderId="2" xfId="22" applyNumberFormat="1" applyFont="1" applyBorder="1" applyAlignment="1">
      <alignment horizontal="right" vertical="center"/>
    </xf>
    <xf numFmtId="2" fontId="25" fillId="0" borderId="2" xfId="22" applyNumberFormat="1" applyFont="1" applyBorder="1" applyAlignment="1">
      <alignment horizontal="center" vertical="center" wrapText="1"/>
    </xf>
    <xf numFmtId="4" fontId="25" fillId="0" borderId="2" xfId="22" applyNumberFormat="1" applyFont="1" applyBorder="1" applyAlignment="1">
      <alignment horizontal="center" vertical="center" wrapText="1"/>
    </xf>
    <xf numFmtId="0" fontId="30" fillId="0" borderId="21" xfId="22" applyFont="1" applyBorder="1" applyAlignment="1">
      <alignment horizontal="left" vertical="center" wrapText="1"/>
    </xf>
    <xf numFmtId="0" fontId="30" fillId="0" borderId="21" xfId="22" applyFont="1" applyBorder="1" applyAlignment="1">
      <alignment vertical="center" wrapText="1"/>
    </xf>
    <xf numFmtId="0" fontId="25" fillId="0" borderId="22" xfId="22" applyFont="1" applyBorder="1" applyAlignment="1">
      <alignment horizontal="left" vertical="center" wrapText="1"/>
    </xf>
    <xf numFmtId="0" fontId="25" fillId="0" borderId="22" xfId="22" applyFont="1" applyBorder="1" applyAlignment="1">
      <alignment horizontal="center" vertical="center"/>
    </xf>
    <xf numFmtId="164" fontId="25" fillId="0" borderId="24" xfId="22" applyNumberFormat="1" applyFont="1" applyBorder="1" applyAlignment="1">
      <alignment horizontal="center" vertical="center" wrapText="1"/>
    </xf>
    <xf numFmtId="4" fontId="34" fillId="0" borderId="21" xfId="22" applyNumberFormat="1" applyFont="1" applyFill="1" applyBorder="1" applyAlignment="1">
      <alignment horizontal="center" vertical="center" wrapText="1"/>
    </xf>
    <xf numFmtId="4" fontId="25" fillId="0" borderId="21" xfId="22" applyNumberFormat="1" applyFont="1" applyFill="1" applyBorder="1" applyAlignment="1">
      <alignment horizontal="center" vertical="center" wrapText="1"/>
    </xf>
    <xf numFmtId="164" fontId="25" fillId="0" borderId="21" xfId="22" applyNumberFormat="1" applyFont="1" applyFill="1" applyBorder="1" applyAlignment="1">
      <alignment horizontal="center" vertical="center" wrapText="1"/>
    </xf>
    <xf numFmtId="3" fontId="25" fillId="0" borderId="21" xfId="22" applyNumberFormat="1" applyFont="1" applyFill="1" applyBorder="1" applyAlignment="1">
      <alignment horizontal="center" vertical="center" wrapText="1"/>
    </xf>
    <xf numFmtId="4" fontId="34" fillId="0" borderId="22" xfId="22" applyNumberFormat="1" applyFont="1" applyFill="1" applyBorder="1" applyAlignment="1">
      <alignment horizontal="center" vertical="center" wrapText="1"/>
    </xf>
    <xf numFmtId="4" fontId="25" fillId="0" borderId="22" xfId="22" applyNumberFormat="1" applyFont="1" applyFill="1" applyBorder="1" applyAlignment="1">
      <alignment horizontal="center" vertical="center" wrapText="1"/>
    </xf>
    <xf numFmtId="3" fontId="25" fillId="0" borderId="22" xfId="22" applyNumberFormat="1" applyFont="1" applyFill="1" applyBorder="1" applyAlignment="1">
      <alignment horizontal="center" vertical="center" wrapText="1"/>
    </xf>
    <xf numFmtId="0" fontId="25" fillId="0" borderId="21" xfId="22" applyFont="1" applyFill="1" applyBorder="1" applyAlignment="1">
      <alignment horizontal="center" vertical="center" wrapText="1"/>
    </xf>
    <xf numFmtId="0" fontId="25" fillId="0" borderId="22" xfId="22" applyFont="1" applyFill="1" applyBorder="1" applyAlignment="1">
      <alignment horizontal="center" vertical="center" wrapText="1"/>
    </xf>
    <xf numFmtId="4" fontId="33" fillId="4" borderId="25" xfId="22" applyNumberFormat="1" applyFont="1" applyFill="1" applyBorder="1" applyAlignment="1" applyProtection="1">
      <alignment horizontal="center" vertical="center" wrapText="1"/>
      <protection locked="0"/>
    </xf>
    <xf numFmtId="164" fontId="25" fillId="0" borderId="21" xfId="22" applyNumberFormat="1" applyFont="1" applyBorder="1" applyAlignment="1">
      <alignment horizontal="center" vertical="center" wrapText="1"/>
    </xf>
    <xf numFmtId="4" fontId="24" fillId="0" borderId="21" xfId="22" applyNumberFormat="1" applyFont="1" applyFill="1" applyBorder="1" applyAlignment="1">
      <alignment horizontal="center" vertical="center" wrapText="1"/>
    </xf>
    <xf numFmtId="0" fontId="18" fillId="0" borderId="0" xfId="0" applyFont="1" applyAlignment="1">
      <alignment vertical="top"/>
    </xf>
    <xf numFmtId="0" fontId="18" fillId="0" borderId="0" xfId="17" applyFont="1" applyAlignment="1">
      <alignment horizontal="center" wrapText="1"/>
    </xf>
    <xf numFmtId="49" fontId="18" fillId="0" borderId="0" xfId="17" applyNumberFormat="1" applyFont="1" applyAlignment="1">
      <alignment wrapText="1"/>
    </xf>
    <xf numFmtId="3" fontId="25" fillId="0" borderId="21" xfId="22" applyNumberFormat="1" applyFont="1" applyBorder="1" applyAlignment="1">
      <alignment horizontal="center" vertical="center"/>
    </xf>
    <xf numFmtId="3" fontId="25" fillId="0" borderId="29" xfId="22" applyNumberFormat="1" applyFont="1" applyFill="1" applyBorder="1" applyAlignment="1">
      <alignment horizontal="center" vertical="center" wrapText="1"/>
    </xf>
    <xf numFmtId="164" fontId="25" fillId="0" borderId="30" xfId="22" applyNumberFormat="1" applyFont="1" applyBorder="1" applyAlignment="1">
      <alignment horizontal="center" vertical="center" wrapText="1"/>
    </xf>
    <xf numFmtId="164" fontId="25" fillId="0" borderId="31" xfId="22" applyNumberFormat="1" applyFont="1" applyBorder="1" applyAlignment="1">
      <alignment horizontal="right" vertical="center" wrapText="1"/>
    </xf>
    <xf numFmtId="164" fontId="25" fillId="0" borderId="20" xfId="22" applyNumberFormat="1" applyFont="1" applyBorder="1" applyAlignment="1">
      <alignment horizontal="right" vertical="center" wrapText="1"/>
    </xf>
    <xf numFmtId="164" fontId="25" fillId="0" borderId="21" xfId="22" applyNumberFormat="1" applyFont="1" applyBorder="1" applyAlignment="1">
      <alignment horizontal="right" vertical="center" wrapText="1"/>
    </xf>
    <xf numFmtId="49" fontId="25" fillId="0" borderId="2" xfId="22" applyNumberFormat="1" applyFont="1" applyBorder="1" applyAlignment="1">
      <alignment horizontal="center" vertical="center" wrapText="1"/>
    </xf>
    <xf numFmtId="0" fontId="25" fillId="0" borderId="21" xfId="22" applyFont="1" applyBorder="1" applyAlignment="1">
      <alignment horizontal="center" vertical="center" wrapText="1"/>
    </xf>
    <xf numFmtId="164" fontId="25" fillId="0" borderId="24" xfId="22" applyNumberFormat="1" applyFont="1" applyBorder="1" applyAlignment="1">
      <alignment horizontal="right" vertical="center" wrapText="1"/>
    </xf>
    <xf numFmtId="3" fontId="25" fillId="0" borderId="22" xfId="22" applyNumberFormat="1" applyFont="1" applyBorder="1" applyAlignment="1">
      <alignment horizontal="center" vertical="center"/>
    </xf>
    <xf numFmtId="3" fontId="25" fillId="0" borderId="18" xfId="22" applyNumberFormat="1" applyFont="1" applyFill="1" applyBorder="1" applyAlignment="1">
      <alignment horizontal="center" vertical="center" wrapText="1"/>
    </xf>
    <xf numFmtId="3" fontId="25" fillId="0" borderId="40" xfId="22" applyNumberFormat="1" applyFont="1" applyFill="1" applyBorder="1" applyAlignment="1">
      <alignment horizontal="center" vertical="center" wrapText="1"/>
    </xf>
    <xf numFmtId="164" fontId="25" fillId="0" borderId="39" xfId="22" applyNumberFormat="1" applyFont="1" applyBorder="1" applyAlignment="1">
      <alignment horizontal="right" vertical="center" wrapText="1"/>
    </xf>
    <xf numFmtId="164" fontId="25" fillId="0" borderId="20" xfId="22" applyNumberFormat="1" applyFont="1" applyFill="1" applyBorder="1" applyAlignment="1">
      <alignment horizontal="right" vertical="center" wrapText="1"/>
    </xf>
    <xf numFmtId="4" fontId="24" fillId="7" borderId="21" xfId="22" applyNumberFormat="1" applyFont="1" applyFill="1" applyBorder="1" applyAlignment="1">
      <alignment horizontal="right" vertical="center"/>
    </xf>
    <xf numFmtId="4" fontId="24" fillId="0" borderId="32" xfId="22" applyNumberFormat="1" applyFont="1" applyFill="1" applyBorder="1" applyAlignment="1">
      <alignment horizontal="right" vertical="center" wrapText="1"/>
    </xf>
    <xf numFmtId="165" fontId="25" fillId="0" borderId="39" xfId="22" applyNumberFormat="1" applyFont="1" applyBorder="1" applyAlignment="1">
      <alignment horizontal="right" vertical="center" wrapText="1"/>
    </xf>
    <xf numFmtId="164" fontId="25" fillId="0" borderId="19" xfId="22" applyNumberFormat="1" applyFont="1" applyBorder="1" applyAlignment="1">
      <alignment horizontal="right" vertical="center" wrapText="1"/>
    </xf>
    <xf numFmtId="165" fontId="25" fillId="0" borderId="41" xfId="22" applyNumberFormat="1" applyFont="1" applyBorder="1" applyAlignment="1">
      <alignment horizontal="right" vertical="center" wrapText="1"/>
    </xf>
    <xf numFmtId="164" fontId="25" fillId="0" borderId="24" xfId="22" applyNumberFormat="1" applyFont="1" applyFill="1" applyBorder="1" applyAlignment="1">
      <alignment horizontal="right" vertical="center" wrapText="1"/>
    </xf>
    <xf numFmtId="4" fontId="25" fillId="0" borderId="21" xfId="22" applyNumberFormat="1" applyFont="1" applyBorder="1" applyAlignment="1">
      <alignment horizontal="right" vertical="center" wrapText="1"/>
    </xf>
    <xf numFmtId="4" fontId="24" fillId="7" borderId="18" xfId="22" applyNumberFormat="1" applyFont="1" applyFill="1" applyBorder="1" applyAlignment="1">
      <alignment horizontal="right" vertical="center"/>
    </xf>
    <xf numFmtId="4" fontId="24" fillId="0" borderId="21" xfId="22" applyNumberFormat="1" applyFont="1" applyFill="1" applyBorder="1" applyAlignment="1">
      <alignment horizontal="right" vertical="center" wrapText="1"/>
    </xf>
    <xf numFmtId="0" fontId="31" fillId="4" borderId="12" xfId="22" applyFont="1" applyFill="1" applyBorder="1" applyAlignment="1" applyProtection="1">
      <alignment horizontal="center" vertical="top" wrapText="1"/>
      <protection locked="0"/>
    </xf>
    <xf numFmtId="0" fontId="31" fillId="5" borderId="12" xfId="22" applyFont="1" applyFill="1" applyBorder="1" applyAlignment="1" applyProtection="1">
      <alignment horizontal="center" vertical="top" wrapText="1"/>
      <protection locked="0"/>
    </xf>
    <xf numFmtId="4" fontId="31" fillId="4" borderId="12" xfId="22" applyNumberFormat="1" applyFont="1" applyFill="1" applyBorder="1" applyAlignment="1" applyProtection="1">
      <alignment horizontal="center" vertical="top" wrapText="1"/>
      <protection locked="0"/>
    </xf>
    <xf numFmtId="3" fontId="31" fillId="4" borderId="12" xfId="22" applyNumberFormat="1" applyFont="1" applyFill="1" applyBorder="1" applyAlignment="1" applyProtection="1">
      <alignment horizontal="center" vertical="top" wrapText="1"/>
      <protection locked="0"/>
    </xf>
    <xf numFmtId="4" fontId="31" fillId="4" borderId="26" xfId="22" applyNumberFormat="1" applyFont="1" applyFill="1" applyBorder="1" applyAlignment="1" applyProtection="1">
      <alignment horizontal="center" vertical="top" wrapText="1"/>
      <protection locked="0"/>
    </xf>
    <xf numFmtId="4" fontId="31" fillId="4" borderId="13" xfId="22" applyNumberFormat="1" applyFont="1" applyFill="1" applyBorder="1" applyAlignment="1" applyProtection="1">
      <alignment horizontal="center" vertical="top" wrapText="1"/>
      <protection locked="0"/>
    </xf>
    <xf numFmtId="0" fontId="32" fillId="4" borderId="16" xfId="22" applyFont="1" applyFill="1" applyBorder="1" applyAlignment="1" applyProtection="1">
      <alignment horizontal="center" vertical="center" wrapText="1"/>
      <protection locked="0"/>
    </xf>
    <xf numFmtId="0" fontId="32" fillId="5" borderId="16" xfId="22" applyFont="1" applyFill="1" applyBorder="1" applyAlignment="1" applyProtection="1">
      <alignment horizontal="center" vertical="center" wrapText="1"/>
      <protection locked="0"/>
    </xf>
    <xf numFmtId="3" fontId="32" fillId="4" borderId="16" xfId="22" applyNumberFormat="1" applyFont="1" applyFill="1" applyBorder="1" applyAlignment="1" applyProtection="1">
      <alignment horizontal="center" vertical="center" wrapText="1"/>
      <protection locked="0"/>
    </xf>
    <xf numFmtId="4" fontId="32" fillId="5" borderId="16" xfId="22" applyNumberFormat="1" applyFont="1" applyFill="1" applyBorder="1" applyAlignment="1" applyProtection="1">
      <alignment horizontal="center" vertical="center" wrapText="1"/>
      <protection locked="0"/>
    </xf>
    <xf numFmtId="4" fontId="32" fillId="4" borderId="16" xfId="22" applyNumberFormat="1" applyFont="1" applyFill="1" applyBorder="1" applyAlignment="1" applyProtection="1">
      <alignment horizontal="center" vertical="center" wrapText="1"/>
      <protection locked="0"/>
    </xf>
    <xf numFmtId="4" fontId="32" fillId="4" borderId="27" xfId="22" applyNumberFormat="1" applyFont="1" applyFill="1" applyBorder="1" applyAlignment="1" applyProtection="1">
      <alignment horizontal="center" vertical="center" wrapText="1"/>
      <protection locked="0"/>
    </xf>
    <xf numFmtId="4" fontId="32" fillId="4" borderId="17" xfId="22" applyNumberFormat="1" applyFont="1" applyFill="1" applyBorder="1" applyAlignment="1" applyProtection="1">
      <alignment horizontal="center" vertical="center" wrapText="1"/>
      <protection locked="0"/>
    </xf>
    <xf numFmtId="164" fontId="25" fillId="0" borderId="42" xfId="22" applyNumberFormat="1" applyFont="1" applyBorder="1" applyAlignment="1">
      <alignment horizontal="right" vertical="center" wrapText="1"/>
    </xf>
    <xf numFmtId="164" fontId="25" fillId="0" borderId="22" xfId="22" applyNumberFormat="1" applyFont="1" applyFill="1" applyBorder="1" applyAlignment="1">
      <alignment horizontal="right" vertical="center" wrapText="1"/>
    </xf>
    <xf numFmtId="164" fontId="25" fillId="0" borderId="22" xfId="22" applyNumberFormat="1" applyFont="1" applyFill="1" applyBorder="1" applyAlignment="1">
      <alignment horizontal="center" vertical="center" wrapText="1"/>
    </xf>
    <xf numFmtId="3" fontId="25" fillId="0" borderId="43" xfId="22" applyNumberFormat="1" applyFont="1" applyFill="1" applyBorder="1" applyAlignment="1">
      <alignment horizontal="center" vertical="center" wrapText="1"/>
    </xf>
    <xf numFmtId="164" fontId="25" fillId="0" borderId="44" xfId="22" applyNumberFormat="1" applyFont="1" applyBorder="1" applyAlignment="1">
      <alignment horizontal="center" vertical="center" wrapText="1"/>
    </xf>
    <xf numFmtId="4" fontId="24" fillId="7" borderId="31" xfId="22" applyNumberFormat="1" applyFont="1" applyFill="1" applyBorder="1" applyAlignment="1">
      <alignment horizontal="right" vertical="center" wrapText="1"/>
    </xf>
    <xf numFmtId="164" fontId="25" fillId="0" borderId="44" xfId="22" applyNumberFormat="1" applyFont="1" applyBorder="1" applyAlignment="1">
      <alignment horizontal="right" vertical="center" wrapText="1"/>
    </xf>
    <xf numFmtId="0" fontId="25" fillId="0" borderId="22" xfId="22" applyFont="1" applyBorder="1" applyAlignment="1">
      <alignment vertical="center" wrapText="1"/>
    </xf>
    <xf numFmtId="164" fontId="25" fillId="0" borderId="22" xfId="22" applyNumberFormat="1" applyFont="1" applyBorder="1" applyAlignment="1">
      <alignment horizontal="right" vertical="center" wrapText="1"/>
    </xf>
    <xf numFmtId="4" fontId="24" fillId="7" borderId="23" xfId="22" applyNumberFormat="1" applyFont="1" applyFill="1" applyBorder="1" applyAlignment="1">
      <alignment vertical="center" wrapText="1"/>
    </xf>
    <xf numFmtId="4" fontId="24" fillId="0" borderId="28" xfId="22" applyNumberFormat="1" applyFont="1" applyFill="1" applyBorder="1" applyAlignment="1">
      <alignment vertical="center" wrapText="1"/>
    </xf>
    <xf numFmtId="0" fontId="18" fillId="0" borderId="1" xfId="1" applyFont="1" applyBorder="1" applyAlignment="1">
      <alignment horizontal="left" vertical="center" wrapText="1"/>
    </xf>
    <xf numFmtId="0" fontId="18" fillId="0" borderId="0" xfId="1" applyFont="1" applyAlignment="1">
      <alignment horizontal="left" vertical="center"/>
    </xf>
    <xf numFmtId="0" fontId="17" fillId="0" borderId="0" xfId="1" applyNumberFormat="1" applyFont="1" applyAlignment="1">
      <alignment horizontal="left" vertical="top" wrapText="1"/>
    </xf>
    <xf numFmtId="0" fontId="11" fillId="0" borderId="0" xfId="1" applyNumberFormat="1" applyFont="1" applyAlignment="1">
      <alignment horizontal="left" vertical="top" wrapText="1"/>
    </xf>
    <xf numFmtId="0" fontId="10" fillId="0" borderId="0" xfId="1" applyFont="1" applyAlignment="1">
      <alignment horizontal="center"/>
    </xf>
    <xf numFmtId="0" fontId="19" fillId="0" borderId="0" xfId="1" applyFont="1" applyAlignment="1">
      <alignment horizontal="center"/>
    </xf>
    <xf numFmtId="0" fontId="17" fillId="0" borderId="0" xfId="1" applyFont="1" applyAlignment="1">
      <alignment horizontal="left" wrapText="1"/>
    </xf>
    <xf numFmtId="0" fontId="18" fillId="0" borderId="3" xfId="1" applyFont="1" applyBorder="1" applyAlignment="1">
      <alignment horizontal="left" vertical="center" wrapText="1"/>
    </xf>
    <xf numFmtId="0" fontId="18" fillId="0" borderId="5" xfId="1" applyFont="1" applyBorder="1" applyAlignment="1">
      <alignment horizontal="left" vertical="center" wrapText="1"/>
    </xf>
    <xf numFmtId="0" fontId="18" fillId="0" borderId="0" xfId="1" applyFont="1" applyAlignment="1">
      <alignment horizontal="left"/>
    </xf>
    <xf numFmtId="0" fontId="15" fillId="0" borderId="1" xfId="1" applyFont="1" applyBorder="1" applyAlignment="1">
      <alignment horizontal="left" vertical="center" wrapText="1"/>
    </xf>
    <xf numFmtId="0" fontId="21" fillId="0" borderId="1" xfId="1" applyFont="1" applyBorder="1" applyAlignment="1">
      <alignment horizontal="left" vertical="center" wrapText="1"/>
    </xf>
    <xf numFmtId="0" fontId="16" fillId="0" borderId="0" xfId="1" applyFont="1" applyAlignment="1">
      <alignment horizontal="left" vertical="center"/>
    </xf>
    <xf numFmtId="0" fontId="16" fillId="0" borderId="1" xfId="1" applyFont="1" applyBorder="1" applyAlignment="1">
      <alignment horizontal="left" vertical="center" wrapText="1"/>
    </xf>
    <xf numFmtId="0" fontId="27" fillId="0" borderId="1" xfId="1" applyFont="1" applyBorder="1" applyAlignment="1">
      <alignment horizontal="left" vertical="center" wrapText="1"/>
    </xf>
    <xf numFmtId="0" fontId="18" fillId="0" borderId="1" xfId="1" applyFont="1" applyBorder="1" applyAlignment="1">
      <alignment horizontal="left"/>
    </xf>
    <xf numFmtId="0" fontId="23" fillId="0" borderId="0" xfId="1" applyFont="1" applyAlignment="1"/>
    <xf numFmtId="0" fontId="17" fillId="0" borderId="0" xfId="1" applyFont="1" applyAlignment="1">
      <alignment horizontal="left" vertical="center" wrapText="1"/>
    </xf>
    <xf numFmtId="0" fontId="18" fillId="0" borderId="0" xfId="1" applyFont="1" applyAlignment="1">
      <alignment horizontal="left" vertical="center" wrapText="1"/>
    </xf>
    <xf numFmtId="0" fontId="19" fillId="0" borderId="0" xfId="1" applyFont="1" applyAlignment="1">
      <alignment horizontal="center" wrapText="1"/>
    </xf>
    <xf numFmtId="0" fontId="18" fillId="0" borderId="0" xfId="1" applyFont="1" applyAlignment="1">
      <alignment horizontal="left" vertical="top"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0" fontId="18" fillId="0" borderId="0" xfId="1" quotePrefix="1" applyNumberFormat="1" applyFont="1" applyBorder="1" applyAlignment="1">
      <alignment horizontal="left" vertical="top" wrapText="1"/>
    </xf>
    <xf numFmtId="0" fontId="18" fillId="0" borderId="0" xfId="1" applyNumberFormat="1" applyFont="1" applyBorder="1" applyAlignment="1">
      <alignment horizontal="left" vertical="top" wrapText="1"/>
    </xf>
    <xf numFmtId="0" fontId="18" fillId="0" borderId="0" xfId="1" applyFont="1" applyAlignment="1">
      <alignment horizontal="left" wrapText="1"/>
    </xf>
    <xf numFmtId="0" fontId="25" fillId="0" borderId="0" xfId="1" applyFont="1" applyAlignment="1">
      <alignment horizontal="left" vertical="top" wrapText="1"/>
    </xf>
    <xf numFmtId="0" fontId="19" fillId="0" borderId="0" xfId="1" applyFont="1" applyFill="1" applyAlignment="1">
      <alignment horizontal="center" wrapText="1"/>
    </xf>
    <xf numFmtId="0" fontId="19" fillId="0" borderId="0" xfId="1" applyFont="1" applyFill="1" applyAlignment="1">
      <alignment horizontal="center" vertical="center" wrapText="1"/>
    </xf>
    <xf numFmtId="0" fontId="15" fillId="0" borderId="0" xfId="1" applyFont="1" applyAlignment="1">
      <alignment horizontal="left" vertical="center" wrapText="1"/>
    </xf>
    <xf numFmtId="0" fontId="15" fillId="0" borderId="0" xfId="1" applyFont="1" applyAlignment="1">
      <alignment horizontal="left" vertical="top" wrapText="1"/>
    </xf>
    <xf numFmtId="0" fontId="15" fillId="0" borderId="6" xfId="1" applyFont="1" applyBorder="1" applyAlignment="1">
      <alignment horizontal="left" wrapText="1"/>
    </xf>
    <xf numFmtId="0" fontId="18" fillId="0" borderId="0" xfId="1" applyFont="1" applyAlignment="1">
      <alignment horizontal="right" wrapText="1"/>
    </xf>
    <xf numFmtId="0" fontId="18" fillId="2" borderId="1" xfId="1" applyFont="1" applyFill="1" applyBorder="1" applyAlignment="1">
      <alignment horizontal="left" vertical="center" wrapText="1"/>
    </xf>
    <xf numFmtId="0" fontId="18" fillId="0" borderId="1" xfId="1" applyFont="1" applyBorder="1" applyAlignment="1">
      <alignment horizontal="left" wrapText="1"/>
    </xf>
    <xf numFmtId="0" fontId="18" fillId="0" borderId="3" xfId="1" applyFont="1" applyBorder="1" applyAlignment="1">
      <alignment horizontal="left" wrapText="1"/>
    </xf>
    <xf numFmtId="0" fontId="18" fillId="0" borderId="4" xfId="1" applyFont="1" applyBorder="1" applyAlignment="1">
      <alignment horizontal="left" wrapText="1"/>
    </xf>
    <xf numFmtId="0" fontId="18" fillId="0" borderId="5" xfId="1" applyFont="1" applyBorder="1" applyAlignment="1">
      <alignment horizontal="left" wrapText="1"/>
    </xf>
    <xf numFmtId="0" fontId="17" fillId="0" borderId="0" xfId="1" applyNumberFormat="1" applyFont="1" applyAlignment="1">
      <alignment horizontal="left" vertical="center" wrapText="1"/>
    </xf>
    <xf numFmtId="0" fontId="18" fillId="0" borderId="0" xfId="16" applyFont="1" applyAlignment="1" applyProtection="1">
      <alignment horizontal="left" vertical="center" wrapText="1"/>
      <protection locked="0"/>
    </xf>
    <xf numFmtId="0" fontId="17" fillId="0" borderId="0" xfId="16" applyNumberFormat="1" applyFont="1" applyAlignment="1" applyProtection="1">
      <alignment horizontal="left" vertical="center" wrapText="1"/>
      <protection locked="0"/>
    </xf>
    <xf numFmtId="0" fontId="19" fillId="0" borderId="0" xfId="16" applyFont="1" applyAlignment="1" applyProtection="1">
      <alignment horizontal="left" vertical="center" wrapText="1"/>
      <protection locked="0"/>
    </xf>
    <xf numFmtId="49" fontId="20" fillId="4" borderId="10" xfId="22" applyNumberFormat="1" applyFont="1" applyFill="1" applyBorder="1" applyAlignment="1" applyProtection="1">
      <alignment horizontal="center" vertical="top" wrapText="1"/>
      <protection locked="0"/>
    </xf>
    <xf numFmtId="49" fontId="20" fillId="4" borderId="14" xfId="22" applyNumberFormat="1" applyFont="1" applyFill="1" applyBorder="1" applyAlignment="1" applyProtection="1">
      <alignment horizontal="center" vertical="top" wrapText="1"/>
      <protection locked="0"/>
    </xf>
    <xf numFmtId="0" fontId="20" fillId="4" borderId="11" xfId="22" applyFont="1" applyFill="1" applyBorder="1" applyAlignment="1" applyProtection="1">
      <alignment horizontal="center" vertical="top" wrapText="1"/>
      <protection locked="0"/>
    </xf>
    <xf numFmtId="0" fontId="20" fillId="4" borderId="15" xfId="22" applyFont="1" applyFill="1" applyBorder="1" applyAlignment="1" applyProtection="1">
      <alignment horizontal="center" vertical="top" wrapText="1"/>
      <protection locked="0"/>
    </xf>
    <xf numFmtId="0" fontId="31" fillId="4" borderId="11" xfId="22" applyFont="1" applyFill="1" applyBorder="1" applyAlignment="1" applyProtection="1">
      <alignment horizontal="center" vertical="top" wrapText="1"/>
      <protection locked="0"/>
    </xf>
    <xf numFmtId="0" fontId="31" fillId="4" borderId="15" xfId="22" applyFont="1" applyFill="1" applyBorder="1" applyAlignment="1" applyProtection="1">
      <alignment horizontal="center" vertical="top" wrapText="1"/>
      <protection locked="0"/>
    </xf>
    <xf numFmtId="49" fontId="18" fillId="0" borderId="0" xfId="17" applyNumberFormat="1" applyFont="1" applyAlignment="1">
      <alignment horizontal="right" wrapText="1"/>
    </xf>
    <xf numFmtId="0" fontId="18" fillId="0" borderId="2" xfId="17" applyFont="1" applyBorder="1" applyAlignment="1">
      <alignment horizontal="left" wrapText="1"/>
    </xf>
    <xf numFmtId="0" fontId="18" fillId="0" borderId="0" xfId="17" applyFont="1" applyAlignment="1">
      <alignment horizontal="left" wrapText="1"/>
    </xf>
    <xf numFmtId="0" fontId="17" fillId="0" borderId="0" xfId="16" applyNumberFormat="1" applyFont="1" applyAlignment="1" applyProtection="1">
      <alignment horizontal="left" vertical="top" wrapText="1"/>
      <protection locked="0"/>
    </xf>
    <xf numFmtId="49" fontId="24" fillId="6" borderId="36" xfId="22" applyNumberFormat="1" applyFont="1" applyFill="1" applyBorder="1" applyAlignment="1">
      <alignment horizontal="left" vertical="center" wrapText="1"/>
    </xf>
    <xf numFmtId="49" fontId="24" fillId="6" borderId="37" xfId="22" applyNumberFormat="1" applyFont="1" applyFill="1" applyBorder="1" applyAlignment="1">
      <alignment horizontal="left" vertical="center" wrapText="1"/>
    </xf>
    <xf numFmtId="49" fontId="24" fillId="6" borderId="38" xfId="22" applyNumberFormat="1" applyFont="1" applyFill="1" applyBorder="1" applyAlignment="1">
      <alignment horizontal="left" vertical="center" wrapText="1"/>
    </xf>
    <xf numFmtId="4" fontId="24" fillId="0" borderId="21" xfId="22" applyNumberFormat="1" applyFont="1" applyBorder="1" applyAlignment="1">
      <alignment horizontal="right" vertical="center"/>
    </xf>
    <xf numFmtId="4" fontId="31" fillId="4" borderId="11" xfId="22" applyNumberFormat="1" applyFont="1" applyFill="1" applyBorder="1" applyAlignment="1" applyProtection="1">
      <alignment horizontal="center" vertical="top" wrapText="1"/>
      <protection locked="0"/>
    </xf>
    <xf numFmtId="4" fontId="31" fillId="4" borderId="15" xfId="22" applyNumberFormat="1" applyFont="1" applyFill="1" applyBorder="1" applyAlignment="1" applyProtection="1">
      <alignment horizontal="center" vertical="top" wrapText="1"/>
      <protection locked="0"/>
    </xf>
    <xf numFmtId="2" fontId="31" fillId="4" borderId="11" xfId="22" applyNumberFormat="1" applyFont="1" applyFill="1" applyBorder="1" applyAlignment="1" applyProtection="1">
      <alignment horizontal="center" vertical="top" wrapText="1"/>
      <protection locked="0"/>
    </xf>
    <xf numFmtId="2" fontId="31" fillId="4" borderId="15" xfId="22" applyNumberFormat="1" applyFont="1" applyFill="1" applyBorder="1" applyAlignment="1" applyProtection="1">
      <alignment horizontal="center" vertical="top" wrapText="1"/>
      <protection locked="0"/>
    </xf>
    <xf numFmtId="0" fontId="25" fillId="0" borderId="21" xfId="22" applyFont="1" applyBorder="1" applyAlignment="1">
      <alignment horizontal="left" vertical="center" wrapText="1"/>
    </xf>
    <xf numFmtId="0" fontId="25" fillId="0" borderId="22" xfId="22" applyFont="1" applyBorder="1" applyAlignment="1">
      <alignment horizontal="left" vertical="center" wrapText="1"/>
    </xf>
    <xf numFmtId="0" fontId="25" fillId="0" borderId="21" xfId="22" applyFont="1" applyBorder="1" applyAlignment="1">
      <alignment vertical="center" wrapText="1"/>
    </xf>
    <xf numFmtId="0" fontId="25" fillId="0" borderId="22" xfId="22" applyFont="1" applyBorder="1" applyAlignment="1">
      <alignment vertical="center" wrapText="1"/>
    </xf>
    <xf numFmtId="0" fontId="18" fillId="0" borderId="0" xfId="0" applyFont="1" applyAlignment="1">
      <alignment horizontal="left" vertical="top"/>
    </xf>
    <xf numFmtId="49" fontId="24" fillId="0" borderId="33" xfId="22" applyNumberFormat="1" applyFont="1" applyBorder="1" applyAlignment="1">
      <alignment horizontal="left" vertical="center" wrapText="1"/>
    </xf>
    <xf numFmtId="49" fontId="24" fillId="0" borderId="34" xfId="22" applyNumberFormat="1" applyFont="1" applyBorder="1" applyAlignment="1">
      <alignment horizontal="left" vertical="center" wrapText="1"/>
    </xf>
    <xf numFmtId="49" fontId="24" fillId="0" borderId="37" xfId="22" applyNumberFormat="1" applyFont="1" applyBorder="1" applyAlignment="1">
      <alignment horizontal="left" vertical="center" wrapText="1"/>
    </xf>
    <xf numFmtId="49" fontId="24" fillId="0" borderId="35" xfId="22" applyNumberFormat="1" applyFont="1" applyBorder="1" applyAlignment="1">
      <alignment horizontal="left" vertical="center" wrapText="1"/>
    </xf>
    <xf numFmtId="0" fontId="0" fillId="0" borderId="23" xfId="0" applyBorder="1" applyAlignment="1">
      <alignment horizontal="left" vertical="center" wrapText="1"/>
    </xf>
    <xf numFmtId="0" fontId="30" fillId="0" borderId="22" xfId="22" applyFont="1" applyBorder="1" applyAlignment="1">
      <alignment horizontal="left" vertical="center" wrapText="1"/>
    </xf>
    <xf numFmtId="4" fontId="24" fillId="0" borderId="2" xfId="22" applyNumberFormat="1" applyFont="1" applyBorder="1" applyAlignment="1">
      <alignment horizontal="right" vertical="center"/>
    </xf>
    <xf numFmtId="4" fontId="24" fillId="0" borderId="28" xfId="22" applyNumberFormat="1" applyFont="1" applyBorder="1" applyAlignment="1">
      <alignment horizontal="right" vertical="center"/>
    </xf>
    <xf numFmtId="49" fontId="10" fillId="0" borderId="0" xfId="17" applyNumberFormat="1" applyFont="1" applyAlignment="1">
      <alignment horizontal="right" wrapText="1"/>
    </xf>
    <xf numFmtId="0" fontId="10" fillId="0" borderId="2" xfId="17" applyFont="1" applyBorder="1" applyAlignment="1">
      <alignment horizontal="center" wrapText="1"/>
    </xf>
    <xf numFmtId="4" fontId="24" fillId="0" borderId="19" xfId="22" applyNumberFormat="1" applyFont="1" applyBorder="1" applyAlignment="1">
      <alignment horizontal="right" vertical="center"/>
    </xf>
    <xf numFmtId="4" fontId="24" fillId="0" borderId="20" xfId="22" applyNumberFormat="1" applyFont="1" applyBorder="1" applyAlignment="1">
      <alignment horizontal="right" vertical="center"/>
    </xf>
    <xf numFmtId="0" fontId="25" fillId="0" borderId="21" xfId="22" applyFont="1" applyBorder="1" applyAlignment="1">
      <alignment horizontal="center" vertical="center" wrapText="1"/>
    </xf>
    <xf numFmtId="49" fontId="24" fillId="6" borderId="33" xfId="22" applyNumberFormat="1" applyFont="1" applyFill="1" applyBorder="1" applyAlignment="1">
      <alignment horizontal="left" vertical="center" wrapText="1"/>
    </xf>
    <xf numFmtId="49" fontId="24" fillId="6" borderId="34" xfId="22" applyNumberFormat="1" applyFont="1" applyFill="1" applyBorder="1" applyAlignment="1">
      <alignment horizontal="left" vertical="center" wrapText="1"/>
    </xf>
    <xf numFmtId="49" fontId="24" fillId="6" borderId="35" xfId="22" applyNumberFormat="1" applyFont="1" applyFill="1" applyBorder="1" applyAlignment="1">
      <alignment horizontal="left" vertical="center" wrapText="1"/>
    </xf>
    <xf numFmtId="0" fontId="16" fillId="0" borderId="0" xfId="16" applyNumberFormat="1" applyFont="1" applyAlignment="1" applyProtection="1">
      <alignment horizontal="left" vertical="top" wrapText="1"/>
      <protection locked="0"/>
    </xf>
    <xf numFmtId="0" fontId="17" fillId="0" borderId="0" xfId="16" applyFont="1" applyAlignment="1" applyProtection="1">
      <alignment horizontal="left" vertical="center" wrapText="1"/>
      <protection locked="0"/>
    </xf>
    <xf numFmtId="0" fontId="30" fillId="0" borderId="21" xfId="22" applyFont="1" applyBorder="1" applyAlignment="1">
      <alignment horizontal="left" vertical="center" wrapText="1"/>
    </xf>
    <xf numFmtId="0" fontId="30" fillId="0" borderId="21" xfId="22" applyFont="1" applyBorder="1" applyAlignment="1">
      <alignment vertical="center" wrapText="1"/>
    </xf>
    <xf numFmtId="0" fontId="24" fillId="0" borderId="0" xfId="22" applyFont="1" applyBorder="1" applyAlignment="1">
      <alignment horizontal="right" vertical="center" wrapText="1"/>
    </xf>
    <xf numFmtId="0" fontId="25" fillId="0" borderId="0" xfId="22" applyFont="1" applyBorder="1" applyAlignment="1">
      <alignment horizontal="right" vertical="center" wrapText="1"/>
    </xf>
    <xf numFmtId="0" fontId="29" fillId="0" borderId="0" xfId="0" applyFont="1" applyAlignment="1">
      <alignment horizontal="center" vertical="center"/>
    </xf>
    <xf numFmtId="0" fontId="30" fillId="0" borderId="0" xfId="0" applyFont="1" applyAlignment="1">
      <alignment horizontal="right" wrapText="1"/>
    </xf>
    <xf numFmtId="0" fontId="18" fillId="0" borderId="0" xfId="0" applyFont="1" applyAlignment="1">
      <alignment horizontal="left"/>
    </xf>
    <xf numFmtId="0" fontId="18" fillId="0" borderId="0" xfId="8" applyFont="1" applyBorder="1" applyAlignment="1">
      <alignment horizontal="center" vertical="center"/>
    </xf>
    <xf numFmtId="0" fontId="25" fillId="3" borderId="2" xfId="0" applyFont="1" applyFill="1" applyBorder="1" applyAlignment="1">
      <alignment horizontal="left"/>
    </xf>
    <xf numFmtId="0" fontId="18" fillId="0" borderId="0" xfId="8" applyFont="1" applyBorder="1" applyAlignment="1">
      <alignment horizontal="center"/>
    </xf>
    <xf numFmtId="0" fontId="30" fillId="0" borderId="0" xfId="0" applyFont="1" applyAlignment="1">
      <alignment horizontal="left" vertical="center"/>
    </xf>
    <xf numFmtId="0" fontId="30" fillId="0" borderId="0" xfId="0" applyFont="1" applyAlignment="1">
      <alignment horizontal="center" wrapText="1"/>
    </xf>
    <xf numFmtId="0" fontId="30" fillId="0" borderId="0" xfId="0" applyFont="1" applyBorder="1" applyAlignment="1"/>
    <xf numFmtId="0" fontId="30" fillId="0" borderId="0" xfId="0" applyFont="1" applyAlignment="1">
      <alignment vertical="center"/>
    </xf>
  </cellXfs>
  <cellStyles count="23">
    <cellStyle name="Excel Built-in Normal 2" xfId="22" xr:uid="{998F3271-1CA5-42AA-89FB-0E95BD1D8F34}"/>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12">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I38"/>
  <sheetViews>
    <sheetView showGridLines="0" zoomScaleNormal="100" zoomScalePageLayoutView="98" workbookViewId="0">
      <selection activeCell="I17" sqref="I17"/>
    </sheetView>
  </sheetViews>
  <sheetFormatPr defaultRowHeight="12" x14ac:dyDescent="0.2"/>
  <cols>
    <col min="1" max="1" width="5.140625" style="1" bestFit="1" customWidth="1"/>
    <col min="2" max="2" width="46.85546875" style="1" customWidth="1"/>
    <col min="3" max="3" width="29.7109375" style="1" customWidth="1"/>
    <col min="4" max="255" width="9.140625" style="1"/>
    <col min="256" max="256" width="5.140625" style="1" bestFit="1" customWidth="1"/>
    <col min="257" max="257" width="22.42578125" style="1" customWidth="1"/>
    <col min="258" max="259" width="29.7109375" style="1" customWidth="1"/>
    <col min="260" max="511" width="9.140625" style="1"/>
    <col min="512" max="512" width="5.140625" style="1" bestFit="1" customWidth="1"/>
    <col min="513" max="513" width="22.42578125" style="1" customWidth="1"/>
    <col min="514" max="515" width="29.7109375" style="1" customWidth="1"/>
    <col min="516" max="767" width="9.140625" style="1"/>
    <col min="768" max="768" width="5.140625" style="1" bestFit="1" customWidth="1"/>
    <col min="769" max="769" width="22.42578125" style="1" customWidth="1"/>
    <col min="770" max="771" width="29.7109375" style="1" customWidth="1"/>
    <col min="772" max="1023" width="9.140625" style="1"/>
    <col min="1024" max="1024" width="5.140625" style="1" bestFit="1" customWidth="1"/>
    <col min="1025" max="1025" width="22.42578125" style="1" customWidth="1"/>
    <col min="1026" max="1027" width="29.7109375" style="1" customWidth="1"/>
    <col min="1028" max="1279" width="9.140625" style="1"/>
    <col min="1280" max="1280" width="5.140625" style="1" bestFit="1" customWidth="1"/>
    <col min="1281" max="1281" width="22.42578125" style="1" customWidth="1"/>
    <col min="1282" max="1283" width="29.7109375" style="1" customWidth="1"/>
    <col min="1284" max="1535" width="9.140625" style="1"/>
    <col min="1536" max="1536" width="5.140625" style="1" bestFit="1" customWidth="1"/>
    <col min="1537" max="1537" width="22.42578125" style="1" customWidth="1"/>
    <col min="1538" max="1539" width="29.7109375" style="1" customWidth="1"/>
    <col min="1540" max="1791" width="9.140625" style="1"/>
    <col min="1792" max="1792" width="5.140625" style="1" bestFit="1" customWidth="1"/>
    <col min="1793" max="1793" width="22.42578125" style="1" customWidth="1"/>
    <col min="1794" max="1795" width="29.7109375" style="1" customWidth="1"/>
    <col min="1796" max="2047" width="9.140625" style="1"/>
    <col min="2048" max="2048" width="5.140625" style="1" bestFit="1" customWidth="1"/>
    <col min="2049" max="2049" width="22.42578125" style="1" customWidth="1"/>
    <col min="2050" max="2051" width="29.7109375" style="1" customWidth="1"/>
    <col min="2052" max="2303" width="9.140625" style="1"/>
    <col min="2304" max="2304" width="5.140625" style="1" bestFit="1" customWidth="1"/>
    <col min="2305" max="2305" width="22.42578125" style="1" customWidth="1"/>
    <col min="2306" max="2307" width="29.7109375" style="1" customWidth="1"/>
    <col min="2308" max="2559" width="9.140625" style="1"/>
    <col min="2560" max="2560" width="5.140625" style="1" bestFit="1" customWidth="1"/>
    <col min="2561" max="2561" width="22.42578125" style="1" customWidth="1"/>
    <col min="2562" max="2563" width="29.7109375" style="1" customWidth="1"/>
    <col min="2564" max="2815" width="9.140625" style="1"/>
    <col min="2816" max="2816" width="5.140625" style="1" bestFit="1" customWidth="1"/>
    <col min="2817" max="2817" width="22.42578125" style="1" customWidth="1"/>
    <col min="2818" max="2819" width="29.7109375" style="1" customWidth="1"/>
    <col min="2820" max="3071" width="9.140625" style="1"/>
    <col min="3072" max="3072" width="5.140625" style="1" bestFit="1" customWidth="1"/>
    <col min="3073" max="3073" width="22.42578125" style="1" customWidth="1"/>
    <col min="3074" max="3075" width="29.7109375" style="1" customWidth="1"/>
    <col min="3076" max="3327" width="9.140625" style="1"/>
    <col min="3328" max="3328" width="5.140625" style="1" bestFit="1" customWidth="1"/>
    <col min="3329" max="3329" width="22.42578125" style="1" customWidth="1"/>
    <col min="3330" max="3331" width="29.7109375" style="1" customWidth="1"/>
    <col min="3332" max="3583" width="9.140625" style="1"/>
    <col min="3584" max="3584" width="5.140625" style="1" bestFit="1" customWidth="1"/>
    <col min="3585" max="3585" width="22.42578125" style="1" customWidth="1"/>
    <col min="3586" max="3587" width="29.7109375" style="1" customWidth="1"/>
    <col min="3588" max="3839" width="9.140625" style="1"/>
    <col min="3840" max="3840" width="5.140625" style="1" bestFit="1" customWidth="1"/>
    <col min="3841" max="3841" width="22.42578125" style="1" customWidth="1"/>
    <col min="3842" max="3843" width="29.7109375" style="1" customWidth="1"/>
    <col min="3844" max="4095" width="9.140625" style="1"/>
    <col min="4096" max="4096" width="5.140625" style="1" bestFit="1" customWidth="1"/>
    <col min="4097" max="4097" width="22.42578125" style="1" customWidth="1"/>
    <col min="4098" max="4099" width="29.7109375" style="1" customWidth="1"/>
    <col min="4100" max="4351" width="9.140625" style="1"/>
    <col min="4352" max="4352" width="5.140625" style="1" bestFit="1" customWidth="1"/>
    <col min="4353" max="4353" width="22.42578125" style="1" customWidth="1"/>
    <col min="4354" max="4355" width="29.7109375" style="1" customWidth="1"/>
    <col min="4356" max="4607" width="9.140625" style="1"/>
    <col min="4608" max="4608" width="5.140625" style="1" bestFit="1" customWidth="1"/>
    <col min="4609" max="4609" width="22.42578125" style="1" customWidth="1"/>
    <col min="4610" max="4611" width="29.7109375" style="1" customWidth="1"/>
    <col min="4612" max="4863" width="9.140625" style="1"/>
    <col min="4864" max="4864" width="5.140625" style="1" bestFit="1" customWidth="1"/>
    <col min="4865" max="4865" width="22.42578125" style="1" customWidth="1"/>
    <col min="4866" max="4867" width="29.7109375" style="1" customWidth="1"/>
    <col min="4868" max="5119" width="9.140625" style="1"/>
    <col min="5120" max="5120" width="5.140625" style="1" bestFit="1" customWidth="1"/>
    <col min="5121" max="5121" width="22.42578125" style="1" customWidth="1"/>
    <col min="5122" max="5123" width="29.7109375" style="1" customWidth="1"/>
    <col min="5124" max="5375" width="9.140625" style="1"/>
    <col min="5376" max="5376" width="5.140625" style="1" bestFit="1" customWidth="1"/>
    <col min="5377" max="5377" width="22.42578125" style="1" customWidth="1"/>
    <col min="5378" max="5379" width="29.7109375" style="1" customWidth="1"/>
    <col min="5380" max="5631" width="9.140625" style="1"/>
    <col min="5632" max="5632" width="5.140625" style="1" bestFit="1" customWidth="1"/>
    <col min="5633" max="5633" width="22.42578125" style="1" customWidth="1"/>
    <col min="5634" max="5635" width="29.7109375" style="1" customWidth="1"/>
    <col min="5636" max="5887" width="9.140625" style="1"/>
    <col min="5888" max="5888" width="5.140625" style="1" bestFit="1" customWidth="1"/>
    <col min="5889" max="5889" width="22.42578125" style="1" customWidth="1"/>
    <col min="5890" max="5891" width="29.7109375" style="1" customWidth="1"/>
    <col min="5892" max="6143" width="9.140625" style="1"/>
    <col min="6144" max="6144" width="5.140625" style="1" bestFit="1" customWidth="1"/>
    <col min="6145" max="6145" width="22.42578125" style="1" customWidth="1"/>
    <col min="6146" max="6147" width="29.7109375" style="1" customWidth="1"/>
    <col min="6148" max="6399" width="9.140625" style="1"/>
    <col min="6400" max="6400" width="5.140625" style="1" bestFit="1" customWidth="1"/>
    <col min="6401" max="6401" width="22.42578125" style="1" customWidth="1"/>
    <col min="6402" max="6403" width="29.7109375" style="1" customWidth="1"/>
    <col min="6404" max="6655" width="9.140625" style="1"/>
    <col min="6656" max="6656" width="5.140625" style="1" bestFit="1" customWidth="1"/>
    <col min="6657" max="6657" width="22.42578125" style="1" customWidth="1"/>
    <col min="6658" max="6659" width="29.7109375" style="1" customWidth="1"/>
    <col min="6660" max="6911" width="9.140625" style="1"/>
    <col min="6912" max="6912" width="5.140625" style="1" bestFit="1" customWidth="1"/>
    <col min="6913" max="6913" width="22.42578125" style="1" customWidth="1"/>
    <col min="6914" max="6915" width="29.7109375" style="1" customWidth="1"/>
    <col min="6916" max="7167" width="9.140625" style="1"/>
    <col min="7168" max="7168" width="5.140625" style="1" bestFit="1" customWidth="1"/>
    <col min="7169" max="7169" width="22.42578125" style="1" customWidth="1"/>
    <col min="7170" max="7171" width="29.7109375" style="1" customWidth="1"/>
    <col min="7172" max="7423" width="9.140625" style="1"/>
    <col min="7424" max="7424" width="5.140625" style="1" bestFit="1" customWidth="1"/>
    <col min="7425" max="7425" width="22.42578125" style="1" customWidth="1"/>
    <col min="7426" max="7427" width="29.7109375" style="1" customWidth="1"/>
    <col min="7428" max="7679" width="9.140625" style="1"/>
    <col min="7680" max="7680" width="5.140625" style="1" bestFit="1" customWidth="1"/>
    <col min="7681" max="7681" width="22.42578125" style="1" customWidth="1"/>
    <col min="7682" max="7683" width="29.7109375" style="1" customWidth="1"/>
    <col min="7684" max="7935" width="9.140625" style="1"/>
    <col min="7936" max="7936" width="5.140625" style="1" bestFit="1" customWidth="1"/>
    <col min="7937" max="7937" width="22.42578125" style="1" customWidth="1"/>
    <col min="7938" max="7939" width="29.7109375" style="1" customWidth="1"/>
    <col min="7940" max="8191" width="9.140625" style="1"/>
    <col min="8192" max="8192" width="5.140625" style="1" bestFit="1" customWidth="1"/>
    <col min="8193" max="8193" width="22.42578125" style="1" customWidth="1"/>
    <col min="8194" max="8195" width="29.7109375" style="1" customWidth="1"/>
    <col min="8196" max="8447" width="9.140625" style="1"/>
    <col min="8448" max="8448" width="5.140625" style="1" bestFit="1" customWidth="1"/>
    <col min="8449" max="8449" width="22.42578125" style="1" customWidth="1"/>
    <col min="8450" max="8451" width="29.7109375" style="1" customWidth="1"/>
    <col min="8452" max="8703" width="9.140625" style="1"/>
    <col min="8704" max="8704" width="5.140625" style="1" bestFit="1" customWidth="1"/>
    <col min="8705" max="8705" width="22.42578125" style="1" customWidth="1"/>
    <col min="8706" max="8707" width="29.7109375" style="1" customWidth="1"/>
    <col min="8708" max="8959" width="9.140625" style="1"/>
    <col min="8960" max="8960" width="5.140625" style="1" bestFit="1" customWidth="1"/>
    <col min="8961" max="8961" width="22.42578125" style="1" customWidth="1"/>
    <col min="8962" max="8963" width="29.7109375" style="1" customWidth="1"/>
    <col min="8964" max="9215" width="9.140625" style="1"/>
    <col min="9216" max="9216" width="5.140625" style="1" bestFit="1" customWidth="1"/>
    <col min="9217" max="9217" width="22.42578125" style="1" customWidth="1"/>
    <col min="9218" max="9219" width="29.7109375" style="1" customWidth="1"/>
    <col min="9220" max="9471" width="9.140625" style="1"/>
    <col min="9472" max="9472" width="5.140625" style="1" bestFit="1" customWidth="1"/>
    <col min="9473" max="9473" width="22.42578125" style="1" customWidth="1"/>
    <col min="9474" max="9475" width="29.7109375" style="1" customWidth="1"/>
    <col min="9476" max="9727" width="9.140625" style="1"/>
    <col min="9728" max="9728" width="5.140625" style="1" bestFit="1" customWidth="1"/>
    <col min="9729" max="9729" width="22.42578125" style="1" customWidth="1"/>
    <col min="9730" max="9731" width="29.7109375" style="1" customWidth="1"/>
    <col min="9732" max="9983" width="9.140625" style="1"/>
    <col min="9984" max="9984" width="5.140625" style="1" bestFit="1" customWidth="1"/>
    <col min="9985" max="9985" width="22.42578125" style="1" customWidth="1"/>
    <col min="9986" max="9987" width="29.7109375" style="1" customWidth="1"/>
    <col min="9988" max="10239" width="9.140625" style="1"/>
    <col min="10240" max="10240" width="5.140625" style="1" bestFit="1" customWidth="1"/>
    <col min="10241" max="10241" width="22.42578125" style="1" customWidth="1"/>
    <col min="10242" max="10243" width="29.7109375" style="1" customWidth="1"/>
    <col min="10244" max="10495" width="9.140625" style="1"/>
    <col min="10496" max="10496" width="5.140625" style="1" bestFit="1" customWidth="1"/>
    <col min="10497" max="10497" width="22.42578125" style="1" customWidth="1"/>
    <col min="10498" max="10499" width="29.7109375" style="1" customWidth="1"/>
    <col min="10500" max="10751" width="9.140625" style="1"/>
    <col min="10752" max="10752" width="5.140625" style="1" bestFit="1" customWidth="1"/>
    <col min="10753" max="10753" width="22.42578125" style="1" customWidth="1"/>
    <col min="10754" max="10755" width="29.7109375" style="1" customWidth="1"/>
    <col min="10756" max="11007" width="9.140625" style="1"/>
    <col min="11008" max="11008" width="5.140625" style="1" bestFit="1" customWidth="1"/>
    <col min="11009" max="11009" width="22.42578125" style="1" customWidth="1"/>
    <col min="11010" max="11011" width="29.7109375" style="1" customWidth="1"/>
    <col min="11012" max="11263" width="9.140625" style="1"/>
    <col min="11264" max="11264" width="5.140625" style="1" bestFit="1" customWidth="1"/>
    <col min="11265" max="11265" width="22.42578125" style="1" customWidth="1"/>
    <col min="11266" max="11267" width="29.7109375" style="1" customWidth="1"/>
    <col min="11268" max="11519" width="9.140625" style="1"/>
    <col min="11520" max="11520" width="5.140625" style="1" bestFit="1" customWidth="1"/>
    <col min="11521" max="11521" width="22.42578125" style="1" customWidth="1"/>
    <col min="11522" max="11523" width="29.7109375" style="1" customWidth="1"/>
    <col min="11524" max="11775" width="9.140625" style="1"/>
    <col min="11776" max="11776" width="5.140625" style="1" bestFit="1" customWidth="1"/>
    <col min="11777" max="11777" width="22.42578125" style="1" customWidth="1"/>
    <col min="11778" max="11779" width="29.7109375" style="1" customWidth="1"/>
    <col min="11780" max="12031" width="9.140625" style="1"/>
    <col min="12032" max="12032" width="5.140625" style="1" bestFit="1" customWidth="1"/>
    <col min="12033" max="12033" width="22.42578125" style="1" customWidth="1"/>
    <col min="12034" max="12035" width="29.7109375" style="1" customWidth="1"/>
    <col min="12036" max="12287" width="9.140625" style="1"/>
    <col min="12288" max="12288" width="5.140625" style="1" bestFit="1" customWidth="1"/>
    <col min="12289" max="12289" width="22.42578125" style="1" customWidth="1"/>
    <col min="12290" max="12291" width="29.7109375" style="1" customWidth="1"/>
    <col min="12292" max="12543" width="9.140625" style="1"/>
    <col min="12544" max="12544" width="5.140625" style="1" bestFit="1" customWidth="1"/>
    <col min="12545" max="12545" width="22.42578125" style="1" customWidth="1"/>
    <col min="12546" max="12547" width="29.7109375" style="1" customWidth="1"/>
    <col min="12548" max="12799" width="9.140625" style="1"/>
    <col min="12800" max="12800" width="5.140625" style="1" bestFit="1" customWidth="1"/>
    <col min="12801" max="12801" width="22.42578125" style="1" customWidth="1"/>
    <col min="12802" max="12803" width="29.7109375" style="1" customWidth="1"/>
    <col min="12804" max="13055" width="9.140625" style="1"/>
    <col min="13056" max="13056" width="5.140625" style="1" bestFit="1" customWidth="1"/>
    <col min="13057" max="13057" width="22.42578125" style="1" customWidth="1"/>
    <col min="13058" max="13059" width="29.7109375" style="1" customWidth="1"/>
    <col min="13060" max="13311" width="9.140625" style="1"/>
    <col min="13312" max="13312" width="5.140625" style="1" bestFit="1" customWidth="1"/>
    <col min="13313" max="13313" width="22.42578125" style="1" customWidth="1"/>
    <col min="13314" max="13315" width="29.7109375" style="1" customWidth="1"/>
    <col min="13316" max="13567" width="9.140625" style="1"/>
    <col min="13568" max="13568" width="5.140625" style="1" bestFit="1" customWidth="1"/>
    <col min="13569" max="13569" width="22.42578125" style="1" customWidth="1"/>
    <col min="13570" max="13571" width="29.7109375" style="1" customWidth="1"/>
    <col min="13572" max="13823" width="9.140625" style="1"/>
    <col min="13824" max="13824" width="5.140625" style="1" bestFit="1" customWidth="1"/>
    <col min="13825" max="13825" width="22.42578125" style="1" customWidth="1"/>
    <col min="13826" max="13827" width="29.7109375" style="1" customWidth="1"/>
    <col min="13828" max="14079" width="9.140625" style="1"/>
    <col min="14080" max="14080" width="5.140625" style="1" bestFit="1" customWidth="1"/>
    <col min="14081" max="14081" width="22.42578125" style="1" customWidth="1"/>
    <col min="14082" max="14083" width="29.7109375" style="1" customWidth="1"/>
    <col min="14084" max="14335" width="9.140625" style="1"/>
    <col min="14336" max="14336" width="5.140625" style="1" bestFit="1" customWidth="1"/>
    <col min="14337" max="14337" width="22.42578125" style="1" customWidth="1"/>
    <col min="14338" max="14339" width="29.7109375" style="1" customWidth="1"/>
    <col min="14340" max="14591" width="9.140625" style="1"/>
    <col min="14592" max="14592" width="5.140625" style="1" bestFit="1" customWidth="1"/>
    <col min="14593" max="14593" width="22.42578125" style="1" customWidth="1"/>
    <col min="14594" max="14595" width="29.7109375" style="1" customWidth="1"/>
    <col min="14596" max="14847" width="9.140625" style="1"/>
    <col min="14848" max="14848" width="5.140625" style="1" bestFit="1" customWidth="1"/>
    <col min="14849" max="14849" width="22.42578125" style="1" customWidth="1"/>
    <col min="14850" max="14851" width="29.7109375" style="1" customWidth="1"/>
    <col min="14852" max="15103" width="9.140625" style="1"/>
    <col min="15104" max="15104" width="5.140625" style="1" bestFit="1" customWidth="1"/>
    <col min="15105" max="15105" width="22.42578125" style="1" customWidth="1"/>
    <col min="15106" max="15107" width="29.7109375" style="1" customWidth="1"/>
    <col min="15108" max="15359" width="9.140625" style="1"/>
    <col min="15360" max="15360" width="5.140625" style="1" bestFit="1" customWidth="1"/>
    <col min="15361" max="15361" width="22.42578125" style="1" customWidth="1"/>
    <col min="15362" max="15363" width="29.7109375" style="1" customWidth="1"/>
    <col min="15364" max="15615" width="9.140625" style="1"/>
    <col min="15616" max="15616" width="5.140625" style="1" bestFit="1" customWidth="1"/>
    <col min="15617" max="15617" width="22.42578125" style="1" customWidth="1"/>
    <col min="15618" max="15619" width="29.7109375" style="1" customWidth="1"/>
    <col min="15620" max="15871" width="9.140625" style="1"/>
    <col min="15872" max="15872" width="5.140625" style="1" bestFit="1" customWidth="1"/>
    <col min="15873" max="15873" width="22.42578125" style="1" customWidth="1"/>
    <col min="15874" max="15875" width="29.7109375" style="1" customWidth="1"/>
    <col min="15876" max="16127" width="9.140625" style="1"/>
    <col min="16128" max="16128" width="5.140625" style="1" bestFit="1" customWidth="1"/>
    <col min="16129" max="16129" width="22.42578125" style="1" customWidth="1"/>
    <col min="16130" max="16131" width="29.7109375" style="1" customWidth="1"/>
    <col min="16132" max="16384" width="9.140625" style="1"/>
  </cols>
  <sheetData>
    <row r="1" spans="1:9" ht="20.100000000000001" customHeight="1" x14ac:dyDescent="0.2">
      <c r="A1" s="195" t="s">
        <v>61</v>
      </c>
      <c r="B1" s="195"/>
    </row>
    <row r="2" spans="1:9" ht="18" customHeight="1" x14ac:dyDescent="0.2">
      <c r="A2" s="196" t="s">
        <v>214</v>
      </c>
      <c r="B2" s="197"/>
      <c r="C2" s="197"/>
    </row>
    <row r="3" spans="1:9" ht="21.75" customHeight="1" x14ac:dyDescent="0.2">
      <c r="A3" s="198"/>
      <c r="B3" s="198"/>
      <c r="C3" s="198"/>
    </row>
    <row r="4" spans="1:9" ht="16.5" x14ac:dyDescent="0.3">
      <c r="A4" s="199" t="s">
        <v>1</v>
      </c>
      <c r="B4" s="199"/>
      <c r="C4" s="199"/>
      <c r="D4" s="2"/>
      <c r="E4" s="2"/>
      <c r="F4" s="2"/>
      <c r="G4" s="2"/>
      <c r="H4" s="2"/>
      <c r="I4" s="2"/>
    </row>
    <row r="5" spans="1:9" x14ac:dyDescent="0.2">
      <c r="C5" s="36"/>
    </row>
    <row r="6" spans="1:9" s="3" customFormat="1" ht="15" customHeight="1" x14ac:dyDescent="0.25">
      <c r="A6" s="194" t="s">
        <v>15</v>
      </c>
      <c r="B6" s="194"/>
      <c r="C6" s="57"/>
      <c r="E6" s="4"/>
    </row>
    <row r="7" spans="1:9" s="3" customFormat="1" ht="15" customHeight="1" x14ac:dyDescent="0.25">
      <c r="A7" s="194" t="s">
        <v>27</v>
      </c>
      <c r="B7" s="194"/>
      <c r="C7" s="48"/>
    </row>
    <row r="8" spans="1:9" s="3" customFormat="1" ht="15" customHeight="1" x14ac:dyDescent="0.25">
      <c r="A8" s="194" t="s">
        <v>4</v>
      </c>
      <c r="B8" s="194"/>
      <c r="C8" s="48"/>
    </row>
    <row r="9" spans="1:9" s="3" customFormat="1" ht="15" customHeight="1" x14ac:dyDescent="0.25">
      <c r="A9" s="194" t="s">
        <v>5</v>
      </c>
      <c r="B9" s="194"/>
      <c r="C9" s="48"/>
    </row>
    <row r="10" spans="1:9" s="3" customFormat="1" ht="15" customHeight="1" x14ac:dyDescent="0.25">
      <c r="A10" s="201" t="s">
        <v>75</v>
      </c>
      <c r="B10" s="202"/>
      <c r="C10" s="73"/>
    </row>
    <row r="11" spans="1:9" s="3" customFormat="1" ht="15" customHeight="1" x14ac:dyDescent="0.25">
      <c r="A11" s="194" t="s">
        <v>28</v>
      </c>
      <c r="B11" s="194"/>
      <c r="C11" s="48"/>
    </row>
    <row r="12" spans="1:9" s="3" customFormat="1" ht="15" customHeight="1" x14ac:dyDescent="0.25">
      <c r="A12" s="194" t="s">
        <v>30</v>
      </c>
      <c r="B12" s="194"/>
      <c r="C12" s="51"/>
    </row>
    <row r="13" spans="1:9" s="3" customFormat="1" ht="56.25" customHeight="1" x14ac:dyDescent="0.25">
      <c r="A13" s="207" t="s">
        <v>32</v>
      </c>
      <c r="B13" s="207"/>
      <c r="C13" s="52"/>
    </row>
    <row r="14" spans="1:9" s="3" customFormat="1" ht="30" customHeight="1" x14ac:dyDescent="0.25">
      <c r="A14" s="208" t="s">
        <v>29</v>
      </c>
      <c r="B14" s="208"/>
      <c r="C14" s="52"/>
    </row>
    <row r="15" spans="1:9" s="3" customFormat="1" ht="30" customHeight="1" x14ac:dyDescent="0.25">
      <c r="A15" s="204" t="s">
        <v>35</v>
      </c>
      <c r="B15" s="204"/>
      <c r="C15" s="48"/>
    </row>
    <row r="16" spans="1:9" s="3" customFormat="1" ht="34.5" customHeight="1" x14ac:dyDescent="0.25">
      <c r="A16" s="204" t="s">
        <v>34</v>
      </c>
      <c r="B16" s="204"/>
      <c r="C16" s="49"/>
    </row>
    <row r="17" spans="1:9" s="3" customFormat="1" ht="123" customHeight="1" x14ac:dyDescent="0.25">
      <c r="A17" s="205" t="s">
        <v>60</v>
      </c>
      <c r="B17" s="205"/>
      <c r="C17" s="50" t="s">
        <v>36</v>
      </c>
    </row>
    <row r="18" spans="1:9" s="3" customFormat="1" ht="22.15" customHeight="1" x14ac:dyDescent="0.25">
      <c r="A18" s="206"/>
      <c r="B18" s="206"/>
      <c r="C18" s="206"/>
    </row>
    <row r="19" spans="1:9" ht="12.75" x14ac:dyDescent="0.2">
      <c r="A19" s="200" t="s">
        <v>6</v>
      </c>
      <c r="B19" s="200"/>
      <c r="C19" s="200"/>
      <c r="D19" s="2"/>
      <c r="E19" s="2"/>
      <c r="F19" s="2"/>
      <c r="G19" s="2"/>
      <c r="H19" s="2"/>
      <c r="I19" s="2"/>
    </row>
    <row r="20" spans="1:9" s="3" customFormat="1" ht="15" customHeight="1" x14ac:dyDescent="0.25">
      <c r="A20" s="194" t="s">
        <v>7</v>
      </c>
      <c r="B20" s="194"/>
      <c r="C20" s="48"/>
    </row>
    <row r="21" spans="1:9" s="3" customFormat="1" ht="15" customHeight="1" x14ac:dyDescent="0.25">
      <c r="A21" s="194" t="s">
        <v>8</v>
      </c>
      <c r="B21" s="194"/>
      <c r="C21" s="48"/>
    </row>
    <row r="22" spans="1:9" s="3" customFormat="1" ht="15" customHeight="1" x14ac:dyDescent="0.25">
      <c r="A22" s="194" t="s">
        <v>9</v>
      </c>
      <c r="B22" s="194"/>
      <c r="C22" s="48"/>
    </row>
    <row r="23" spans="1:9" ht="12.75" x14ac:dyDescent="0.2">
      <c r="A23" s="26"/>
      <c r="B23" s="26"/>
      <c r="C23" s="26"/>
    </row>
    <row r="24" spans="1:9" ht="12.75" x14ac:dyDescent="0.2">
      <c r="A24" s="211" t="s">
        <v>20</v>
      </c>
      <c r="B24" s="211"/>
      <c r="C24" s="211"/>
      <c r="D24" s="2"/>
      <c r="E24" s="2"/>
      <c r="F24" s="2"/>
      <c r="G24" s="2"/>
      <c r="H24" s="2"/>
      <c r="I24" s="2"/>
    </row>
    <row r="25" spans="1:9" s="3" customFormat="1" ht="17.45" customHeight="1" x14ac:dyDescent="0.25">
      <c r="A25" s="194" t="s">
        <v>7</v>
      </c>
      <c r="B25" s="194"/>
      <c r="C25" s="48"/>
    </row>
    <row r="26" spans="1:9" s="3" customFormat="1" ht="18.600000000000001" customHeight="1" x14ac:dyDescent="0.25">
      <c r="A26" s="194" t="s">
        <v>21</v>
      </c>
      <c r="B26" s="194"/>
      <c r="C26" s="48"/>
    </row>
    <row r="27" spans="1:9" s="3" customFormat="1" ht="18" customHeight="1" x14ac:dyDescent="0.25">
      <c r="A27" s="194" t="s">
        <v>22</v>
      </c>
      <c r="B27" s="194"/>
      <c r="C27" s="48"/>
    </row>
    <row r="28" spans="1:9" ht="18" customHeight="1" x14ac:dyDescent="0.25">
      <c r="A28" s="209" t="s">
        <v>4</v>
      </c>
      <c r="B28" s="209"/>
      <c r="C28" s="48"/>
      <c r="D28" s="19"/>
      <c r="E28" s="19"/>
    </row>
    <row r="29" spans="1:9" s="6" customFormat="1" ht="15" customHeight="1" x14ac:dyDescent="0.25">
      <c r="A29" s="210" t="s">
        <v>23</v>
      </c>
      <c r="B29" s="210"/>
      <c r="C29" s="20"/>
      <c r="D29" s="20"/>
      <c r="E29" s="20"/>
    </row>
    <row r="30" spans="1:9" s="6" customFormat="1" ht="22.5" customHeight="1" x14ac:dyDescent="0.25">
      <c r="A30" s="20"/>
      <c r="B30" s="20"/>
      <c r="C30" s="20"/>
      <c r="D30" s="20"/>
      <c r="E30" s="20"/>
    </row>
    <row r="31" spans="1:9" s="3" customFormat="1" ht="13.5" x14ac:dyDescent="0.25">
      <c r="A31" s="195" t="s">
        <v>51</v>
      </c>
      <c r="B31" s="195"/>
      <c r="C31" s="22"/>
      <c r="D31" s="21"/>
      <c r="E31" s="21"/>
    </row>
    <row r="32" spans="1:9" ht="13.5" x14ac:dyDescent="0.25">
      <c r="A32" s="203"/>
      <c r="B32" s="203"/>
      <c r="C32" s="19"/>
      <c r="D32" s="19"/>
      <c r="E32" s="19"/>
    </row>
    <row r="33" spans="1:5" ht="18.600000000000001" customHeight="1" x14ac:dyDescent="0.25">
      <c r="A33" s="19"/>
      <c r="B33" s="75" t="s">
        <v>57</v>
      </c>
      <c r="C33" s="47"/>
      <c r="D33" s="19"/>
      <c r="E33" s="19"/>
    </row>
    <row r="34" spans="1:5" ht="18.600000000000001" customHeight="1" x14ac:dyDescent="0.25">
      <c r="A34" s="19"/>
      <c r="B34" s="75" t="s">
        <v>58</v>
      </c>
      <c r="C34" s="37"/>
      <c r="D34" s="19"/>
      <c r="E34" s="19"/>
    </row>
    <row r="35" spans="1:5" ht="13.5" x14ac:dyDescent="0.25">
      <c r="A35" s="19"/>
      <c r="B35" s="19"/>
      <c r="C35" s="23"/>
      <c r="D35" s="19"/>
      <c r="E35" s="19"/>
    </row>
    <row r="36" spans="1:5" ht="13.5" x14ac:dyDescent="0.25">
      <c r="A36" s="19"/>
      <c r="B36" s="19"/>
      <c r="C36" s="19"/>
      <c r="D36" s="19"/>
      <c r="E36" s="19"/>
    </row>
    <row r="37" spans="1:5" ht="13.5" x14ac:dyDescent="0.25">
      <c r="A37" s="19"/>
      <c r="B37" s="19"/>
      <c r="C37" s="19"/>
      <c r="D37" s="19"/>
      <c r="E37" s="19"/>
    </row>
    <row r="38" spans="1:5" ht="13.5" x14ac:dyDescent="0.25">
      <c r="A38" s="19"/>
      <c r="B38" s="19"/>
      <c r="C38" s="19"/>
      <c r="D38" s="19"/>
      <c r="E38" s="19"/>
    </row>
  </sheetData>
  <mergeCells count="29">
    <mergeCell ref="A32:B32"/>
    <mergeCell ref="A16:B16"/>
    <mergeCell ref="A17:B17"/>
    <mergeCell ref="A18:C18"/>
    <mergeCell ref="A12:B12"/>
    <mergeCell ref="A15:B15"/>
    <mergeCell ref="A13:B13"/>
    <mergeCell ref="A14:B14"/>
    <mergeCell ref="A31:B31"/>
    <mergeCell ref="A22:B22"/>
    <mergeCell ref="A21:B21"/>
    <mergeCell ref="A27:B27"/>
    <mergeCell ref="A28:B28"/>
    <mergeCell ref="A29:B29"/>
    <mergeCell ref="A24:C24"/>
    <mergeCell ref="A25:B25"/>
    <mergeCell ref="A26:B26"/>
    <mergeCell ref="A11:B11"/>
    <mergeCell ref="A1:B1"/>
    <mergeCell ref="A2:C2"/>
    <mergeCell ref="A3:C3"/>
    <mergeCell ref="A4:C4"/>
    <mergeCell ref="A6:B6"/>
    <mergeCell ref="A7:B7"/>
    <mergeCell ref="A8:B8"/>
    <mergeCell ref="A9:B9"/>
    <mergeCell ref="A19:C19"/>
    <mergeCell ref="A20:B20"/>
    <mergeCell ref="A10:B10"/>
  </mergeCells>
  <pageMargins left="0.78740157480314965" right="0.39370078740157483" top="0.98425196850393704" bottom="0.39370078740157483" header="0.31496062992125984" footer="0.31496062992125984"/>
  <pageSetup paperSize="9" scale="97" orientation="portrait" r:id="rId1"/>
  <headerFooter>
    <oddHeader xml:space="preserve">&amp;L&amp;"Arial Narrow,Tučné"&amp;10Príloha č. 1 súťažných podkladov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2E630-96BE-42FC-8D53-D2EF0A56CF9E}">
  <sheetPr>
    <tabColor theme="9" tint="0.39997558519241921"/>
    <pageSetUpPr fitToPage="1"/>
  </sheetPr>
  <dimension ref="A1:S22"/>
  <sheetViews>
    <sheetView showGridLines="0" zoomScaleNormal="100" zoomScalePageLayoutView="98" workbookViewId="0">
      <selection activeCell="A2" sqref="A2:G2"/>
    </sheetView>
  </sheetViews>
  <sheetFormatPr defaultColWidth="9.140625" defaultRowHeight="12" x14ac:dyDescent="0.2"/>
  <cols>
    <col min="1" max="1" width="8.140625" style="15" customWidth="1"/>
    <col min="2" max="2" width="15.28515625" style="16" customWidth="1"/>
    <col min="3" max="3" width="14.7109375" style="15" customWidth="1"/>
    <col min="4" max="4" width="13.140625" style="16" customWidth="1"/>
    <col min="5" max="5" width="15.140625" style="15" customWidth="1"/>
    <col min="6" max="6" width="12.85546875" style="17" customWidth="1"/>
    <col min="7" max="7" width="9.85546875" style="15" customWidth="1"/>
    <col min="8" max="8" width="13.42578125" style="15" customWidth="1"/>
    <col min="9" max="9" width="10.7109375" style="15" customWidth="1"/>
    <col min="10" max="10" width="9.140625" style="15"/>
    <col min="11" max="11" width="7.42578125" style="15" customWidth="1"/>
    <col min="12" max="12" width="11" style="15" customWidth="1"/>
    <col min="13" max="13" width="12.7109375" style="15" customWidth="1"/>
    <col min="14" max="14" width="10.140625" style="15" customWidth="1"/>
    <col min="15" max="15" width="6.85546875" style="15" customWidth="1"/>
    <col min="16" max="16" width="10.140625" style="15" customWidth="1"/>
    <col min="17" max="17" width="10" style="15" customWidth="1"/>
    <col min="18" max="18" width="11.140625" style="15" customWidth="1"/>
    <col min="19" max="19" width="14" style="15" customWidth="1"/>
    <col min="20" max="16384" width="9.140625" style="15"/>
  </cols>
  <sheetData>
    <row r="1" spans="1:19" s="11" customFormat="1" ht="19.5" customHeight="1" x14ac:dyDescent="0.2">
      <c r="A1" s="233" t="s">
        <v>0</v>
      </c>
      <c r="B1" s="233"/>
      <c r="C1" s="233"/>
      <c r="D1" s="233"/>
      <c r="E1" s="233"/>
      <c r="F1" s="233"/>
      <c r="G1" s="233"/>
    </row>
    <row r="2" spans="1:19" s="11" customFormat="1" ht="20.25" customHeight="1" x14ac:dyDescent="0.2">
      <c r="A2" s="234" t="s">
        <v>214</v>
      </c>
      <c r="B2" s="234"/>
      <c r="C2" s="234"/>
      <c r="D2" s="234"/>
      <c r="E2" s="234"/>
      <c r="F2" s="234"/>
      <c r="G2" s="234"/>
      <c r="H2" s="12"/>
      <c r="I2" s="12"/>
    </row>
    <row r="3" spans="1:19" s="11" customFormat="1" ht="20.25" customHeight="1" x14ac:dyDescent="0.2">
      <c r="A3" s="245" t="s">
        <v>204</v>
      </c>
      <c r="B3" s="245"/>
      <c r="C3" s="245"/>
      <c r="D3" s="245"/>
      <c r="E3" s="245"/>
      <c r="F3" s="245"/>
      <c r="G3" s="80"/>
      <c r="H3" s="12"/>
      <c r="I3" s="12"/>
    </row>
    <row r="4" spans="1:19" s="11" customFormat="1" ht="15" customHeight="1" x14ac:dyDescent="0.2">
      <c r="A4" s="27"/>
      <c r="B4" s="27"/>
      <c r="C4" s="27"/>
      <c r="D4" s="27"/>
      <c r="E4" s="27"/>
      <c r="F4" s="27"/>
      <c r="G4" s="27"/>
      <c r="H4" s="12"/>
      <c r="I4" s="12"/>
    </row>
    <row r="5" spans="1:19" s="14" customFormat="1" ht="30.75" customHeight="1" x14ac:dyDescent="0.25">
      <c r="A5" s="235" t="s">
        <v>85</v>
      </c>
      <c r="B5" s="235"/>
      <c r="C5" s="235"/>
      <c r="D5" s="235"/>
      <c r="E5" s="235"/>
      <c r="F5" s="235"/>
      <c r="G5" s="235"/>
      <c r="H5" s="235"/>
      <c r="I5" s="235"/>
      <c r="J5" s="235"/>
      <c r="K5" s="235"/>
      <c r="L5" s="235"/>
      <c r="M5" s="235"/>
      <c r="N5" s="235"/>
      <c r="O5" s="235"/>
      <c r="P5" s="235"/>
      <c r="Q5" s="235"/>
      <c r="R5" s="235"/>
      <c r="S5" s="235"/>
    </row>
    <row r="6" spans="1:19" s="14" customFormat="1" ht="18.95" customHeight="1" thickBot="1" x14ac:dyDescent="0.3">
      <c r="A6" s="83"/>
      <c r="B6" s="84"/>
      <c r="C6" s="84"/>
      <c r="D6" s="85"/>
      <c r="E6" s="85"/>
      <c r="F6" s="86"/>
      <c r="G6" s="87"/>
      <c r="H6" s="88"/>
      <c r="I6" s="89"/>
      <c r="J6" s="86"/>
      <c r="K6" s="86"/>
      <c r="L6" s="86"/>
      <c r="M6" s="86"/>
      <c r="N6" s="86"/>
      <c r="O6" s="90"/>
      <c r="P6" s="91"/>
      <c r="Q6" s="91"/>
      <c r="R6" s="91"/>
      <c r="S6" s="91"/>
    </row>
    <row r="7" spans="1:19" s="14" customFormat="1" ht="18.95" customHeight="1" x14ac:dyDescent="0.25">
      <c r="A7" s="92" t="s">
        <v>86</v>
      </c>
      <c r="B7" s="93" t="s">
        <v>87</v>
      </c>
      <c r="C7" s="93" t="s">
        <v>88</v>
      </c>
      <c r="D7" s="94" t="s">
        <v>89</v>
      </c>
      <c r="E7" s="94" t="s">
        <v>90</v>
      </c>
      <c r="F7" s="94" t="s">
        <v>91</v>
      </c>
      <c r="G7" s="95" t="s">
        <v>92</v>
      </c>
      <c r="H7" s="96" t="s">
        <v>93</v>
      </c>
      <c r="I7" s="97" t="s">
        <v>94</v>
      </c>
      <c r="J7" s="94" t="s">
        <v>95</v>
      </c>
      <c r="K7" s="94" t="s">
        <v>96</v>
      </c>
      <c r="L7" s="94" t="s">
        <v>97</v>
      </c>
      <c r="M7" s="98" t="s">
        <v>98</v>
      </c>
      <c r="N7" s="94" t="s">
        <v>99</v>
      </c>
      <c r="O7" s="99" t="s">
        <v>100</v>
      </c>
      <c r="P7" s="100" t="s">
        <v>101</v>
      </c>
      <c r="Q7" s="96" t="s">
        <v>102</v>
      </c>
      <c r="R7" s="141" t="s">
        <v>103</v>
      </c>
      <c r="S7" s="101" t="s">
        <v>178</v>
      </c>
    </row>
    <row r="8" spans="1:19" s="14" customFormat="1" ht="114.75" customHeight="1" x14ac:dyDescent="0.25">
      <c r="A8" s="236" t="s">
        <v>104</v>
      </c>
      <c r="B8" s="238" t="s">
        <v>105</v>
      </c>
      <c r="C8" s="238" t="s">
        <v>106</v>
      </c>
      <c r="D8" s="240" t="s">
        <v>107</v>
      </c>
      <c r="E8" s="240" t="s">
        <v>108</v>
      </c>
      <c r="F8" s="240" t="s">
        <v>109</v>
      </c>
      <c r="G8" s="240" t="s">
        <v>110</v>
      </c>
      <c r="H8" s="250" t="s">
        <v>111</v>
      </c>
      <c r="I8" s="252" t="s">
        <v>112</v>
      </c>
      <c r="J8" s="240" t="s">
        <v>113</v>
      </c>
      <c r="K8" s="240" t="s">
        <v>114</v>
      </c>
      <c r="L8" s="170" t="s">
        <v>115</v>
      </c>
      <c r="M8" s="171" t="s">
        <v>205</v>
      </c>
      <c r="N8" s="172" t="s">
        <v>116</v>
      </c>
      <c r="O8" s="173" t="s">
        <v>117</v>
      </c>
      <c r="P8" s="172" t="s">
        <v>118</v>
      </c>
      <c r="Q8" s="172" t="s">
        <v>119</v>
      </c>
      <c r="R8" s="174" t="s">
        <v>173</v>
      </c>
      <c r="S8" s="175" t="s">
        <v>120</v>
      </c>
    </row>
    <row r="9" spans="1:19" s="14" customFormat="1" ht="41.25" thickBot="1" x14ac:dyDescent="0.3">
      <c r="A9" s="237"/>
      <c r="B9" s="239"/>
      <c r="C9" s="239"/>
      <c r="D9" s="241"/>
      <c r="E9" s="241"/>
      <c r="F9" s="241"/>
      <c r="G9" s="241"/>
      <c r="H9" s="251"/>
      <c r="I9" s="253"/>
      <c r="J9" s="241"/>
      <c r="K9" s="241"/>
      <c r="L9" s="176" t="s">
        <v>121</v>
      </c>
      <c r="M9" s="177" t="s">
        <v>122</v>
      </c>
      <c r="N9" s="176" t="s">
        <v>123</v>
      </c>
      <c r="O9" s="178" t="s">
        <v>123</v>
      </c>
      <c r="P9" s="179" t="s">
        <v>124</v>
      </c>
      <c r="Q9" s="180" t="s">
        <v>125</v>
      </c>
      <c r="R9" s="181" t="s">
        <v>179</v>
      </c>
      <c r="S9" s="182" t="s">
        <v>126</v>
      </c>
    </row>
    <row r="10" spans="1:19" s="14" customFormat="1" ht="25.5" customHeight="1" thickBot="1" x14ac:dyDescent="0.3">
      <c r="A10" s="246" t="s">
        <v>186</v>
      </c>
      <c r="B10" s="247"/>
      <c r="C10" s="247"/>
      <c r="D10" s="247"/>
      <c r="E10" s="247"/>
      <c r="F10" s="247"/>
      <c r="G10" s="247"/>
      <c r="H10" s="247"/>
      <c r="I10" s="247"/>
      <c r="J10" s="247"/>
      <c r="K10" s="247"/>
      <c r="L10" s="247"/>
      <c r="M10" s="247"/>
      <c r="N10" s="247"/>
      <c r="O10" s="247"/>
      <c r="P10" s="247"/>
      <c r="Q10" s="247"/>
      <c r="R10" s="247"/>
      <c r="S10" s="248"/>
    </row>
    <row r="11" spans="1:19" s="14" customFormat="1" ht="75" customHeight="1" thickTop="1" thickBot="1" x14ac:dyDescent="0.3">
      <c r="A11" s="102" t="s">
        <v>146</v>
      </c>
      <c r="B11" s="271" t="s">
        <v>128</v>
      </c>
      <c r="C11" s="271" t="s">
        <v>147</v>
      </c>
      <c r="D11" s="254" t="s">
        <v>148</v>
      </c>
      <c r="E11" s="254" t="s">
        <v>144</v>
      </c>
      <c r="F11" s="103" t="s">
        <v>64</v>
      </c>
      <c r="G11" s="104" t="s">
        <v>138</v>
      </c>
      <c r="H11" s="147">
        <v>120</v>
      </c>
      <c r="I11" s="105">
        <v>100</v>
      </c>
      <c r="J11" s="132"/>
      <c r="K11" s="133"/>
      <c r="L11" s="133"/>
      <c r="M11" s="139">
        <f>IF(T(G11)="",G11,0)</f>
        <v>0</v>
      </c>
      <c r="N11" s="133"/>
      <c r="O11" s="157"/>
      <c r="P11" s="159">
        <f>IF(M11=0,0,N11/M11)</f>
        <v>0</v>
      </c>
      <c r="Q11" s="151">
        <f>((I11/100)*P11)+((I11/100)*P11)/100*O11</f>
        <v>0</v>
      </c>
      <c r="R11" s="152">
        <f>P11*H11</f>
        <v>0</v>
      </c>
      <c r="S11" s="160">
        <f>Q11*H11</f>
        <v>0</v>
      </c>
    </row>
    <row r="12" spans="1:19" s="14" customFormat="1" ht="75" customHeight="1" thickTop="1" thickBot="1" x14ac:dyDescent="0.3">
      <c r="A12" s="102" t="s">
        <v>149</v>
      </c>
      <c r="B12" s="271"/>
      <c r="C12" s="271"/>
      <c r="D12" s="254"/>
      <c r="E12" s="254"/>
      <c r="F12" s="103" t="s">
        <v>64</v>
      </c>
      <c r="G12" s="102" t="s">
        <v>150</v>
      </c>
      <c r="H12" s="147">
        <v>120</v>
      </c>
      <c r="I12" s="105">
        <v>100</v>
      </c>
      <c r="J12" s="132"/>
      <c r="K12" s="133"/>
      <c r="L12" s="133"/>
      <c r="M12" s="139">
        <f>IF(T(G12)="",G12,0)</f>
        <v>0</v>
      </c>
      <c r="N12" s="137"/>
      <c r="O12" s="158"/>
      <c r="P12" s="159">
        <f t="shared" ref="P12" si="0">IF(M12=0,0,N12/M12)</f>
        <v>0</v>
      </c>
      <c r="Q12" s="151">
        <f t="shared" ref="Q12" si="1">((I12/100)*P12)+((I12/100)*P12)/100*O12</f>
        <v>0</v>
      </c>
      <c r="R12" s="152">
        <f>P12*H12</f>
        <v>0</v>
      </c>
      <c r="S12" s="160">
        <f t="shared" ref="S12" si="2">Q12*H12</f>
        <v>0</v>
      </c>
    </row>
    <row r="13" spans="1:19" s="14" customFormat="1" ht="18.95" customHeight="1" thickTop="1" x14ac:dyDescent="0.25">
      <c r="A13" s="153"/>
      <c r="B13" s="119"/>
      <c r="C13" s="120"/>
      <c r="D13" s="121"/>
      <c r="E13" s="119"/>
      <c r="F13" s="122"/>
      <c r="G13" s="123"/>
      <c r="H13" s="124"/>
      <c r="I13" s="125"/>
      <c r="J13" s="126"/>
      <c r="K13" s="126"/>
      <c r="L13" s="126"/>
      <c r="M13" s="265" t="s">
        <v>183</v>
      </c>
      <c r="N13" s="269"/>
      <c r="O13" s="269"/>
      <c r="P13" s="265"/>
      <c r="Q13" s="270"/>
      <c r="R13" s="161">
        <f>SUM(R11:R12)</f>
        <v>0</v>
      </c>
      <c r="S13" s="169">
        <f>SUM(S11:S12)</f>
        <v>0</v>
      </c>
    </row>
    <row r="14" spans="1:19" s="14" customFormat="1" ht="18.95" customHeight="1" x14ac:dyDescent="0.25">
      <c r="A14" s="81"/>
      <c r="B14" s="81"/>
      <c r="C14" s="81"/>
      <c r="D14" s="81"/>
      <c r="E14" s="81"/>
      <c r="F14" s="81"/>
      <c r="G14" s="81"/>
      <c r="H14" s="13"/>
      <c r="I14" s="13"/>
    </row>
    <row r="15" spans="1:19" s="14" customFormat="1" ht="12.75" customHeight="1" x14ac:dyDescent="0.25">
      <c r="A15" s="56"/>
      <c r="B15" s="56"/>
      <c r="C15" s="56"/>
      <c r="D15" s="56"/>
      <c r="E15" s="56"/>
      <c r="F15" s="56"/>
      <c r="G15" s="56"/>
      <c r="H15" s="13"/>
      <c r="I15" s="13"/>
    </row>
    <row r="16" spans="1:19" s="14" customFormat="1" ht="26.25" customHeight="1" x14ac:dyDescent="0.25">
      <c r="A16" s="258" t="s">
        <v>182</v>
      </c>
      <c r="B16" s="258"/>
      <c r="C16" s="258"/>
      <c r="D16" s="258"/>
      <c r="E16" s="58"/>
      <c r="F16" s="58"/>
      <c r="G16" s="58"/>
      <c r="H16" s="58"/>
      <c r="I16" s="58"/>
      <c r="J16" s="58"/>
      <c r="K16" s="58"/>
      <c r="L16" s="58"/>
      <c r="M16" s="58"/>
      <c r="N16" s="58"/>
      <c r="O16" s="58"/>
      <c r="P16" s="58"/>
      <c r="Q16" s="58"/>
      <c r="R16" s="58"/>
    </row>
    <row r="21" spans="3:8" ht="12" customHeight="1" x14ac:dyDescent="0.2">
      <c r="C21" s="267" t="s">
        <v>57</v>
      </c>
      <c r="D21" s="267"/>
      <c r="E21" s="267"/>
      <c r="F21" s="267"/>
      <c r="G21" s="268"/>
      <c r="H21" s="268"/>
    </row>
    <row r="22" spans="3:8" ht="12" customHeight="1" x14ac:dyDescent="0.2">
      <c r="C22" s="267" t="s">
        <v>68</v>
      </c>
      <c r="D22" s="267"/>
      <c r="E22" s="267"/>
      <c r="F22" s="267"/>
    </row>
  </sheetData>
  <mergeCells count="25">
    <mergeCell ref="C21:F21"/>
    <mergeCell ref="G21:H21"/>
    <mergeCell ref="C22:F22"/>
    <mergeCell ref="A16:D16"/>
    <mergeCell ref="A10:S10"/>
    <mergeCell ref="M13:Q13"/>
    <mergeCell ref="B11:B12"/>
    <mergeCell ref="C11:C12"/>
    <mergeCell ref="D11:D12"/>
    <mergeCell ref="E11:E12"/>
    <mergeCell ref="K8:K9"/>
    <mergeCell ref="A1:G1"/>
    <mergeCell ref="A2:G2"/>
    <mergeCell ref="A8:A9"/>
    <mergeCell ref="B8:B9"/>
    <mergeCell ref="C8:C9"/>
    <mergeCell ref="D8:D9"/>
    <mergeCell ref="E8:E9"/>
    <mergeCell ref="F8:F9"/>
    <mergeCell ref="A3:F3"/>
    <mergeCell ref="A5:S5"/>
    <mergeCell ref="G8:G9"/>
    <mergeCell ref="H8:H9"/>
    <mergeCell ref="I8:I9"/>
    <mergeCell ref="J8:J9"/>
  </mergeCells>
  <conditionalFormatting sqref="M11:M12">
    <cfRule type="cellIs" dxfId="3" priority="2" operator="equal">
      <formula>0</formula>
    </cfRule>
  </conditionalFormatting>
  <pageMargins left="0.25" right="0.25" top="0.75" bottom="0.75" header="0.3" footer="0.3"/>
  <pageSetup paperSize="9" scale="66" fitToHeight="0" orientation="landscape" r:id="rId1"/>
  <headerFooter>
    <oddHeader>&amp;L&amp;"Arial Narrow,Tučné"&amp;10Príloha č. 7 súťažných podkladov pre časť č. 4</oddHeader>
    <oddFooter>&amp;C&amp;"Arial,Normálne"&amp;8Strana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1746B-A246-4DE9-AC61-754B27973E5C}">
  <sheetPr>
    <tabColor theme="9" tint="0.39997558519241921"/>
    <pageSetUpPr fitToPage="1"/>
  </sheetPr>
  <dimension ref="A1:S21"/>
  <sheetViews>
    <sheetView showGridLines="0" zoomScaleNormal="100" zoomScalePageLayoutView="98" workbookViewId="0">
      <selection activeCell="A2" sqref="A2:G2"/>
    </sheetView>
  </sheetViews>
  <sheetFormatPr defaultColWidth="9.140625" defaultRowHeight="12" x14ac:dyDescent="0.2"/>
  <cols>
    <col min="1" max="1" width="7.28515625" style="15" customWidth="1"/>
    <col min="2" max="2" width="13.85546875" style="16" customWidth="1"/>
    <col min="3" max="3" width="14.7109375" style="15" customWidth="1"/>
    <col min="4" max="4" width="13.140625" style="16" customWidth="1"/>
    <col min="5" max="5" width="15.140625" style="15" customWidth="1"/>
    <col min="6" max="6" width="12.7109375" style="17" customWidth="1"/>
    <col min="7" max="7" width="7.85546875" style="15" customWidth="1"/>
    <col min="8" max="8" width="12.5703125" style="15" customWidth="1"/>
    <col min="9" max="9" width="10.7109375" style="15" customWidth="1"/>
    <col min="10" max="10" width="9.140625" style="15"/>
    <col min="11" max="11" width="7.42578125" style="15" customWidth="1"/>
    <col min="12" max="12" width="11" style="15" customWidth="1"/>
    <col min="13" max="13" width="12.7109375" style="15" customWidth="1"/>
    <col min="14" max="14" width="10.140625" style="15" customWidth="1"/>
    <col min="15" max="15" width="6.85546875" style="15" customWidth="1"/>
    <col min="16" max="16" width="10.140625" style="15" customWidth="1"/>
    <col min="17" max="17" width="10" style="15" customWidth="1"/>
    <col min="18" max="18" width="11.140625" style="15" customWidth="1"/>
    <col min="19" max="19" width="12.85546875" style="15" customWidth="1"/>
    <col min="20" max="16384" width="9.140625" style="15"/>
  </cols>
  <sheetData>
    <row r="1" spans="1:19" s="11" customFormat="1" ht="19.5" customHeight="1" x14ac:dyDescent="0.2">
      <c r="A1" s="233" t="s">
        <v>0</v>
      </c>
      <c r="B1" s="233"/>
      <c r="C1" s="233"/>
      <c r="D1" s="233"/>
      <c r="E1" s="233"/>
      <c r="F1" s="233"/>
      <c r="G1" s="233"/>
    </row>
    <row r="2" spans="1:19" s="11" customFormat="1" ht="20.25" customHeight="1" x14ac:dyDescent="0.2">
      <c r="A2" s="234" t="s">
        <v>215</v>
      </c>
      <c r="B2" s="234"/>
      <c r="C2" s="234"/>
      <c r="D2" s="234"/>
      <c r="E2" s="234"/>
      <c r="F2" s="234"/>
      <c r="G2" s="234"/>
      <c r="H2" s="12"/>
      <c r="I2" s="12"/>
    </row>
    <row r="3" spans="1:19" s="11" customFormat="1" ht="20.25" customHeight="1" x14ac:dyDescent="0.2">
      <c r="A3" s="245" t="s">
        <v>203</v>
      </c>
      <c r="B3" s="245"/>
      <c r="C3" s="245"/>
      <c r="D3" s="245"/>
      <c r="E3" s="245"/>
      <c r="F3" s="245"/>
      <c r="G3" s="80"/>
      <c r="H3" s="12"/>
      <c r="I3" s="12"/>
    </row>
    <row r="4" spans="1:19" s="11" customFormat="1" ht="15" customHeight="1" x14ac:dyDescent="0.2">
      <c r="A4" s="27"/>
      <c r="B4" s="27"/>
      <c r="C4" s="27"/>
      <c r="D4" s="27"/>
      <c r="E4" s="27"/>
      <c r="F4" s="27"/>
      <c r="G4" s="27"/>
      <c r="H4" s="12"/>
      <c r="I4" s="12"/>
    </row>
    <row r="5" spans="1:19" s="14" customFormat="1" ht="18.95" customHeight="1" x14ac:dyDescent="0.25">
      <c r="A5" s="235" t="s">
        <v>85</v>
      </c>
      <c r="B5" s="235"/>
      <c r="C5" s="235"/>
      <c r="D5" s="235"/>
      <c r="E5" s="235"/>
      <c r="F5" s="235"/>
      <c r="G5" s="235"/>
      <c r="H5" s="235"/>
      <c r="I5" s="235"/>
      <c r="J5" s="235"/>
      <c r="K5" s="235"/>
      <c r="L5" s="235"/>
      <c r="M5" s="235"/>
      <c r="N5" s="235"/>
      <c r="O5" s="235"/>
      <c r="P5" s="235"/>
      <c r="Q5" s="235"/>
      <c r="R5" s="235"/>
      <c r="S5" s="235"/>
    </row>
    <row r="6" spans="1:19" s="14" customFormat="1" ht="18.95" customHeight="1" thickBot="1" x14ac:dyDescent="0.3">
      <c r="A6" s="83"/>
      <c r="B6" s="84"/>
      <c r="C6" s="84"/>
      <c r="D6" s="85"/>
      <c r="E6" s="85"/>
      <c r="F6" s="86"/>
      <c r="G6" s="87"/>
      <c r="H6" s="88"/>
      <c r="I6" s="89"/>
      <c r="J6" s="86"/>
      <c r="K6" s="86"/>
      <c r="L6" s="86"/>
      <c r="M6" s="86"/>
      <c r="N6" s="86"/>
      <c r="O6" s="90"/>
      <c r="P6" s="91"/>
      <c r="Q6" s="91"/>
      <c r="R6" s="91"/>
      <c r="S6" s="91"/>
    </row>
    <row r="7" spans="1:19" s="14" customFormat="1" ht="18.95" customHeight="1" x14ac:dyDescent="0.25">
      <c r="A7" s="92" t="s">
        <v>86</v>
      </c>
      <c r="B7" s="93" t="s">
        <v>87</v>
      </c>
      <c r="C7" s="93" t="s">
        <v>88</v>
      </c>
      <c r="D7" s="94" t="s">
        <v>89</v>
      </c>
      <c r="E7" s="94" t="s">
        <v>90</v>
      </c>
      <c r="F7" s="94" t="s">
        <v>91</v>
      </c>
      <c r="G7" s="95" t="s">
        <v>92</v>
      </c>
      <c r="H7" s="96" t="s">
        <v>93</v>
      </c>
      <c r="I7" s="97" t="s">
        <v>94</v>
      </c>
      <c r="J7" s="94" t="s">
        <v>95</v>
      </c>
      <c r="K7" s="94" t="s">
        <v>96</v>
      </c>
      <c r="L7" s="94" t="s">
        <v>97</v>
      </c>
      <c r="M7" s="98" t="s">
        <v>98</v>
      </c>
      <c r="N7" s="94" t="s">
        <v>99</v>
      </c>
      <c r="O7" s="99" t="s">
        <v>100</v>
      </c>
      <c r="P7" s="100" t="s">
        <v>101</v>
      </c>
      <c r="Q7" s="96" t="s">
        <v>102</v>
      </c>
      <c r="R7" s="141" t="s">
        <v>103</v>
      </c>
      <c r="S7" s="101" t="s">
        <v>178</v>
      </c>
    </row>
    <row r="8" spans="1:19" s="14" customFormat="1" ht="114.75" customHeight="1" x14ac:dyDescent="0.25">
      <c r="A8" s="236" t="s">
        <v>104</v>
      </c>
      <c r="B8" s="238" t="s">
        <v>105</v>
      </c>
      <c r="C8" s="238" t="s">
        <v>106</v>
      </c>
      <c r="D8" s="240" t="s">
        <v>107</v>
      </c>
      <c r="E8" s="240" t="s">
        <v>108</v>
      </c>
      <c r="F8" s="240" t="s">
        <v>109</v>
      </c>
      <c r="G8" s="240" t="s">
        <v>110</v>
      </c>
      <c r="H8" s="250" t="s">
        <v>111</v>
      </c>
      <c r="I8" s="252" t="s">
        <v>112</v>
      </c>
      <c r="J8" s="240" t="s">
        <v>113</v>
      </c>
      <c r="K8" s="240" t="s">
        <v>114</v>
      </c>
      <c r="L8" s="170" t="s">
        <v>115</v>
      </c>
      <c r="M8" s="171" t="s">
        <v>205</v>
      </c>
      <c r="N8" s="172" t="s">
        <v>116</v>
      </c>
      <c r="O8" s="173" t="s">
        <v>117</v>
      </c>
      <c r="P8" s="172" t="s">
        <v>118</v>
      </c>
      <c r="Q8" s="172" t="s">
        <v>119</v>
      </c>
      <c r="R8" s="174" t="s">
        <v>173</v>
      </c>
      <c r="S8" s="175" t="s">
        <v>120</v>
      </c>
    </row>
    <row r="9" spans="1:19" s="14" customFormat="1" ht="41.25" thickBot="1" x14ac:dyDescent="0.3">
      <c r="A9" s="237"/>
      <c r="B9" s="239"/>
      <c r="C9" s="239"/>
      <c r="D9" s="241"/>
      <c r="E9" s="241"/>
      <c r="F9" s="241"/>
      <c r="G9" s="241"/>
      <c r="H9" s="251"/>
      <c r="I9" s="253"/>
      <c r="J9" s="241"/>
      <c r="K9" s="241"/>
      <c r="L9" s="176" t="s">
        <v>121</v>
      </c>
      <c r="M9" s="177" t="s">
        <v>122</v>
      </c>
      <c r="N9" s="176" t="s">
        <v>123</v>
      </c>
      <c r="O9" s="178" t="s">
        <v>123</v>
      </c>
      <c r="P9" s="179" t="s">
        <v>124</v>
      </c>
      <c r="Q9" s="180" t="s">
        <v>125</v>
      </c>
      <c r="R9" s="181" t="s">
        <v>179</v>
      </c>
      <c r="S9" s="182" t="s">
        <v>126</v>
      </c>
    </row>
    <row r="10" spans="1:19" s="14" customFormat="1" ht="18.95" customHeight="1" thickBot="1" x14ac:dyDescent="0.3">
      <c r="A10" s="272" t="s">
        <v>185</v>
      </c>
      <c r="B10" s="273"/>
      <c r="C10" s="273"/>
      <c r="D10" s="273"/>
      <c r="E10" s="273"/>
      <c r="F10" s="273"/>
      <c r="G10" s="273"/>
      <c r="H10" s="273"/>
      <c r="I10" s="273"/>
      <c r="J10" s="273"/>
      <c r="K10" s="273"/>
      <c r="L10" s="273"/>
      <c r="M10" s="273"/>
      <c r="N10" s="273"/>
      <c r="O10" s="273"/>
      <c r="P10" s="273"/>
      <c r="Q10" s="273"/>
      <c r="R10" s="273"/>
      <c r="S10" s="274"/>
    </row>
    <row r="11" spans="1:19" s="14" customFormat="1" ht="126.75" customHeight="1" thickTop="1" x14ac:dyDescent="0.25">
      <c r="A11" s="117" t="s">
        <v>154</v>
      </c>
      <c r="B11" s="116" t="s">
        <v>135</v>
      </c>
      <c r="C11" s="116" t="s">
        <v>151</v>
      </c>
      <c r="D11" s="129" t="s">
        <v>148</v>
      </c>
      <c r="E11" s="129" t="s">
        <v>152</v>
      </c>
      <c r="F11" s="116" t="s">
        <v>64</v>
      </c>
      <c r="G11" s="117" t="s">
        <v>153</v>
      </c>
      <c r="H11" s="156">
        <v>120</v>
      </c>
      <c r="I11" s="118">
        <v>100</v>
      </c>
      <c r="J11" s="136"/>
      <c r="K11" s="137"/>
      <c r="L11" s="137"/>
      <c r="M11" s="140">
        <v>0</v>
      </c>
      <c r="N11" s="137"/>
      <c r="O11" s="138"/>
      <c r="P11" s="183">
        <f t="shared" ref="P11" si="0">IF(M11=0,0,N11/M11)</f>
        <v>0</v>
      </c>
      <c r="Q11" s="184">
        <f t="shared" ref="Q11" si="1">((I11/100)*P11)+((I11/100)*P11)/100*O11</f>
        <v>0</v>
      </c>
      <c r="R11" s="152">
        <f>P11*H11</f>
        <v>0</v>
      </c>
      <c r="S11" s="160">
        <f t="shared" ref="S11" si="2">Q11*H11</f>
        <v>0</v>
      </c>
    </row>
    <row r="12" spans="1:19" s="14" customFormat="1" ht="18.95" customHeight="1" x14ac:dyDescent="0.25">
      <c r="A12" s="249" t="s">
        <v>184</v>
      </c>
      <c r="B12" s="249"/>
      <c r="C12" s="249"/>
      <c r="D12" s="249"/>
      <c r="E12" s="249"/>
      <c r="F12" s="249"/>
      <c r="G12" s="249"/>
      <c r="H12" s="249"/>
      <c r="I12" s="249"/>
      <c r="J12" s="249"/>
      <c r="K12" s="249"/>
      <c r="L12" s="249"/>
      <c r="M12" s="249"/>
      <c r="N12" s="249"/>
      <c r="O12" s="249"/>
      <c r="P12" s="249"/>
      <c r="Q12" s="249"/>
      <c r="R12" s="161">
        <f>SUM(R11)</f>
        <v>0</v>
      </c>
      <c r="S12" s="169">
        <f>SUM(S11:S11)</f>
        <v>0</v>
      </c>
    </row>
    <row r="13" spans="1:19" s="14" customFormat="1" ht="18.95" customHeight="1" x14ac:dyDescent="0.25">
      <c r="A13" s="81"/>
      <c r="B13" s="81"/>
      <c r="C13" s="81"/>
      <c r="D13" s="81"/>
      <c r="E13" s="81"/>
      <c r="F13" s="81"/>
      <c r="G13" s="81"/>
      <c r="H13" s="13"/>
      <c r="I13" s="13"/>
    </row>
    <row r="14" spans="1:19" s="14" customFormat="1" ht="12.75" customHeight="1" x14ac:dyDescent="0.25">
      <c r="A14" s="56"/>
      <c r="B14" s="56"/>
      <c r="C14" s="56"/>
      <c r="D14" s="56"/>
      <c r="E14" s="56"/>
      <c r="F14" s="56"/>
      <c r="G14" s="56"/>
      <c r="H14" s="13"/>
      <c r="I14" s="13"/>
    </row>
    <row r="15" spans="1:19" s="14" customFormat="1" ht="16.5" customHeight="1" x14ac:dyDescent="0.25">
      <c r="A15" s="258" t="s">
        <v>207</v>
      </c>
      <c r="B15" s="258"/>
      <c r="C15" s="258"/>
      <c r="D15" s="258"/>
      <c r="E15" s="258"/>
      <c r="F15" s="58"/>
      <c r="G15" s="58"/>
      <c r="H15" s="58"/>
      <c r="I15" s="58"/>
      <c r="J15" s="58"/>
      <c r="K15" s="58"/>
      <c r="L15" s="58"/>
      <c r="M15" s="58"/>
      <c r="N15" s="58"/>
      <c r="O15" s="58"/>
      <c r="P15" s="58"/>
      <c r="Q15" s="58"/>
      <c r="R15" s="58"/>
    </row>
    <row r="20" spans="3:9" ht="15.75" customHeight="1" x14ac:dyDescent="0.2">
      <c r="C20" s="242" t="s">
        <v>57</v>
      </c>
      <c r="D20" s="242"/>
      <c r="E20" s="242"/>
      <c r="F20" s="242"/>
      <c r="G20" s="243"/>
      <c r="H20" s="243"/>
      <c r="I20" s="243"/>
    </row>
    <row r="21" spans="3:9" ht="12" customHeight="1" x14ac:dyDescent="0.2">
      <c r="C21" s="242" t="s">
        <v>68</v>
      </c>
      <c r="D21" s="242"/>
      <c r="E21" s="242"/>
      <c r="F21" s="242"/>
    </row>
  </sheetData>
  <mergeCells count="21">
    <mergeCell ref="C20:F20"/>
    <mergeCell ref="C21:F21"/>
    <mergeCell ref="A10:S10"/>
    <mergeCell ref="A3:F3"/>
    <mergeCell ref="A15:E15"/>
    <mergeCell ref="G20:I20"/>
    <mergeCell ref="A12:Q12"/>
    <mergeCell ref="G8:G9"/>
    <mergeCell ref="H8:H9"/>
    <mergeCell ref="I8:I9"/>
    <mergeCell ref="J8:J9"/>
    <mergeCell ref="K8:K9"/>
    <mergeCell ref="A1:G1"/>
    <mergeCell ref="A2:G2"/>
    <mergeCell ref="A5:S5"/>
    <mergeCell ref="A8:A9"/>
    <mergeCell ref="B8:B9"/>
    <mergeCell ref="C8:C9"/>
    <mergeCell ref="D8:D9"/>
    <mergeCell ref="E8:E9"/>
    <mergeCell ref="F8:F9"/>
  </mergeCells>
  <conditionalFormatting sqref="M11">
    <cfRule type="cellIs" dxfId="2" priority="2" operator="equal">
      <formula>0</formula>
    </cfRule>
  </conditionalFormatting>
  <pageMargins left="0.25" right="0.25" top="0.75" bottom="0.75" header="0.3" footer="0.3"/>
  <pageSetup paperSize="9" scale="68" fitToHeight="0" orientation="landscape" r:id="rId1"/>
  <headerFooter>
    <oddHeader>&amp;L&amp;"Arial Narrow,Tučné"&amp;10Príloha č. 7 súťažných podkladov pre časť č. 5</oddHeader>
    <oddFooter>&amp;C&amp;"Arial,Normálne"&amp;8Strana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168C6-53D7-4F76-BA5A-D0C03150A8C3}">
  <sheetPr>
    <tabColor theme="9" tint="0.39997558519241921"/>
    <pageSetUpPr fitToPage="1"/>
  </sheetPr>
  <dimension ref="A1:S21"/>
  <sheetViews>
    <sheetView showGridLines="0" zoomScaleNormal="100" zoomScalePageLayoutView="98" workbookViewId="0">
      <selection activeCell="A2" sqref="A2:G2"/>
    </sheetView>
  </sheetViews>
  <sheetFormatPr defaultColWidth="9.140625" defaultRowHeight="12" x14ac:dyDescent="0.2"/>
  <cols>
    <col min="1" max="1" width="10.5703125" style="15" customWidth="1"/>
    <col min="2" max="2" width="15.28515625" style="16" customWidth="1"/>
    <col min="3" max="3" width="14.7109375" style="15" customWidth="1"/>
    <col min="4" max="4" width="13.140625" style="16" customWidth="1"/>
    <col min="5" max="5" width="12.7109375" style="15" customWidth="1"/>
    <col min="6" max="6" width="12.5703125" style="17" customWidth="1"/>
    <col min="7" max="7" width="8.28515625" style="15" customWidth="1"/>
    <col min="8" max="8" width="13.28515625" style="15" customWidth="1"/>
    <col min="9" max="9" width="10.7109375" style="15" customWidth="1"/>
    <col min="10" max="10" width="9.140625" style="15"/>
    <col min="11" max="11" width="7.42578125" style="15" customWidth="1"/>
    <col min="12" max="12" width="11" style="15" customWidth="1"/>
    <col min="13" max="13" width="12.7109375" style="15" customWidth="1"/>
    <col min="14" max="14" width="10.140625" style="15" customWidth="1"/>
    <col min="15" max="15" width="6.85546875" style="15" customWidth="1"/>
    <col min="16" max="16" width="10.140625" style="15" customWidth="1"/>
    <col min="17" max="17" width="10" style="15" customWidth="1"/>
    <col min="18" max="18" width="11.140625" style="15" customWidth="1"/>
    <col min="19" max="19" width="14" style="15" customWidth="1"/>
    <col min="20" max="16384" width="9.140625" style="15"/>
  </cols>
  <sheetData>
    <row r="1" spans="1:19" s="11" customFormat="1" ht="19.5" customHeight="1" x14ac:dyDescent="0.2">
      <c r="A1" s="233" t="s">
        <v>0</v>
      </c>
      <c r="B1" s="233"/>
      <c r="C1" s="233"/>
      <c r="D1" s="233"/>
      <c r="E1" s="233"/>
      <c r="F1" s="233"/>
      <c r="G1" s="233"/>
    </row>
    <row r="2" spans="1:19" s="11" customFormat="1" ht="20.25" customHeight="1" x14ac:dyDescent="0.2">
      <c r="A2" s="234" t="s">
        <v>215</v>
      </c>
      <c r="B2" s="234"/>
      <c r="C2" s="234"/>
      <c r="D2" s="234"/>
      <c r="E2" s="234"/>
      <c r="F2" s="234"/>
      <c r="G2" s="234"/>
      <c r="H2" s="12"/>
      <c r="I2" s="12"/>
    </row>
    <row r="3" spans="1:19" s="11" customFormat="1" ht="20.25" customHeight="1" x14ac:dyDescent="0.2">
      <c r="A3" s="245" t="s">
        <v>202</v>
      </c>
      <c r="B3" s="245"/>
      <c r="C3" s="245"/>
      <c r="D3" s="245"/>
      <c r="E3" s="245"/>
      <c r="F3" s="245"/>
      <c r="G3" s="245"/>
      <c r="H3" s="12"/>
      <c r="I3" s="12"/>
    </row>
    <row r="4" spans="1:19" s="11" customFormat="1" ht="15" customHeight="1" x14ac:dyDescent="0.2">
      <c r="A4" s="275"/>
      <c r="B4" s="275"/>
      <c r="C4" s="275"/>
      <c r="D4" s="275"/>
      <c r="E4" s="275"/>
      <c r="F4" s="275"/>
      <c r="G4" s="275"/>
      <c r="H4" s="12"/>
      <c r="I4" s="12"/>
    </row>
    <row r="5" spans="1:19" s="14" customFormat="1" ht="18.95" customHeight="1" x14ac:dyDescent="0.25">
      <c r="A5" s="235" t="s">
        <v>85</v>
      </c>
      <c r="B5" s="235"/>
      <c r="C5" s="235"/>
      <c r="D5" s="235"/>
      <c r="E5" s="235"/>
      <c r="F5" s="235"/>
      <c r="G5" s="235"/>
      <c r="H5" s="235"/>
      <c r="I5" s="235"/>
      <c r="J5" s="235"/>
      <c r="K5" s="235"/>
      <c r="L5" s="235"/>
      <c r="M5" s="235"/>
      <c r="N5" s="235"/>
      <c r="O5" s="235"/>
      <c r="P5" s="235"/>
      <c r="Q5" s="235"/>
      <c r="R5" s="235"/>
      <c r="S5" s="235"/>
    </row>
    <row r="6" spans="1:19" s="14" customFormat="1" ht="18.95" customHeight="1" thickBot="1" x14ac:dyDescent="0.3">
      <c r="A6" s="83"/>
      <c r="B6" s="84"/>
      <c r="C6" s="84"/>
      <c r="D6" s="85"/>
      <c r="E6" s="85"/>
      <c r="F6" s="86"/>
      <c r="G6" s="87"/>
      <c r="H6" s="88"/>
      <c r="I6" s="89"/>
      <c r="J6" s="86"/>
      <c r="K6" s="86"/>
      <c r="L6" s="86"/>
      <c r="M6" s="86"/>
      <c r="N6" s="86"/>
      <c r="O6" s="90"/>
      <c r="P6" s="91"/>
      <c r="Q6" s="91"/>
      <c r="R6" s="91"/>
      <c r="S6" s="91"/>
    </row>
    <row r="7" spans="1:19" s="14" customFormat="1" ht="18.95" customHeight="1" x14ac:dyDescent="0.25">
      <c r="A7" s="92" t="s">
        <v>86</v>
      </c>
      <c r="B7" s="93" t="s">
        <v>87</v>
      </c>
      <c r="C7" s="93" t="s">
        <v>88</v>
      </c>
      <c r="D7" s="94" t="s">
        <v>89</v>
      </c>
      <c r="E7" s="94" t="s">
        <v>90</v>
      </c>
      <c r="F7" s="94" t="s">
        <v>91</v>
      </c>
      <c r="G7" s="95" t="s">
        <v>92</v>
      </c>
      <c r="H7" s="96" t="s">
        <v>93</v>
      </c>
      <c r="I7" s="97" t="s">
        <v>94</v>
      </c>
      <c r="J7" s="94" t="s">
        <v>95</v>
      </c>
      <c r="K7" s="94" t="s">
        <v>96</v>
      </c>
      <c r="L7" s="94" t="s">
        <v>97</v>
      </c>
      <c r="M7" s="98" t="s">
        <v>98</v>
      </c>
      <c r="N7" s="94" t="s">
        <v>99</v>
      </c>
      <c r="O7" s="99" t="s">
        <v>100</v>
      </c>
      <c r="P7" s="100" t="s">
        <v>101</v>
      </c>
      <c r="Q7" s="96" t="s">
        <v>102</v>
      </c>
      <c r="R7" s="141" t="s">
        <v>103</v>
      </c>
      <c r="S7" s="101" t="s">
        <v>178</v>
      </c>
    </row>
    <row r="8" spans="1:19" s="14" customFormat="1" ht="110.25" customHeight="1" x14ac:dyDescent="0.25">
      <c r="A8" s="236" t="s">
        <v>104</v>
      </c>
      <c r="B8" s="238" t="s">
        <v>105</v>
      </c>
      <c r="C8" s="238" t="s">
        <v>106</v>
      </c>
      <c r="D8" s="240" t="s">
        <v>107</v>
      </c>
      <c r="E8" s="240" t="s">
        <v>108</v>
      </c>
      <c r="F8" s="240" t="s">
        <v>109</v>
      </c>
      <c r="G8" s="240" t="s">
        <v>110</v>
      </c>
      <c r="H8" s="250" t="s">
        <v>111</v>
      </c>
      <c r="I8" s="252" t="s">
        <v>112</v>
      </c>
      <c r="J8" s="240" t="s">
        <v>113</v>
      </c>
      <c r="K8" s="240" t="s">
        <v>114</v>
      </c>
      <c r="L8" s="170" t="s">
        <v>115</v>
      </c>
      <c r="M8" s="171" t="s">
        <v>205</v>
      </c>
      <c r="N8" s="172" t="s">
        <v>116</v>
      </c>
      <c r="O8" s="173" t="s">
        <v>117</v>
      </c>
      <c r="P8" s="172" t="s">
        <v>118</v>
      </c>
      <c r="Q8" s="172" t="s">
        <v>119</v>
      </c>
      <c r="R8" s="174" t="s">
        <v>173</v>
      </c>
      <c r="S8" s="175" t="s">
        <v>120</v>
      </c>
    </row>
    <row r="9" spans="1:19" s="14" customFormat="1" ht="50.25" customHeight="1" thickBot="1" x14ac:dyDescent="0.3">
      <c r="A9" s="237"/>
      <c r="B9" s="239"/>
      <c r="C9" s="239"/>
      <c r="D9" s="241"/>
      <c r="E9" s="241"/>
      <c r="F9" s="241"/>
      <c r="G9" s="241"/>
      <c r="H9" s="251"/>
      <c r="I9" s="253"/>
      <c r="J9" s="241"/>
      <c r="K9" s="241"/>
      <c r="L9" s="176" t="s">
        <v>121</v>
      </c>
      <c r="M9" s="177" t="s">
        <v>122</v>
      </c>
      <c r="N9" s="176" t="s">
        <v>123</v>
      </c>
      <c r="O9" s="178" t="s">
        <v>123</v>
      </c>
      <c r="P9" s="179" t="s">
        <v>124</v>
      </c>
      <c r="Q9" s="180" t="s">
        <v>125</v>
      </c>
      <c r="R9" s="181" t="s">
        <v>179</v>
      </c>
      <c r="S9" s="182" t="s">
        <v>126</v>
      </c>
    </row>
    <row r="10" spans="1:19" s="14" customFormat="1" ht="23.25" customHeight="1" thickBot="1" x14ac:dyDescent="0.3">
      <c r="A10" s="246" t="s">
        <v>187</v>
      </c>
      <c r="B10" s="247"/>
      <c r="C10" s="247"/>
      <c r="D10" s="247"/>
      <c r="E10" s="247"/>
      <c r="F10" s="247"/>
      <c r="G10" s="247"/>
      <c r="H10" s="247"/>
      <c r="I10" s="247"/>
      <c r="J10" s="247"/>
      <c r="K10" s="247"/>
      <c r="L10" s="247"/>
      <c r="M10" s="247"/>
      <c r="N10" s="247"/>
      <c r="O10" s="247"/>
      <c r="P10" s="247"/>
      <c r="Q10" s="247"/>
      <c r="R10" s="247"/>
      <c r="S10" s="248"/>
    </row>
    <row r="11" spans="1:19" s="14" customFormat="1" ht="94.5" customHeight="1" thickTop="1" x14ac:dyDescent="0.25">
      <c r="A11" s="117" t="s">
        <v>159</v>
      </c>
      <c r="B11" s="129" t="s">
        <v>155</v>
      </c>
      <c r="C11" s="190" t="s">
        <v>156</v>
      </c>
      <c r="D11" s="129" t="s">
        <v>157</v>
      </c>
      <c r="E11" s="116" t="s">
        <v>158</v>
      </c>
      <c r="F11" s="116" t="s">
        <v>64</v>
      </c>
      <c r="G11" s="130" t="s">
        <v>150</v>
      </c>
      <c r="H11" s="156">
        <v>300</v>
      </c>
      <c r="I11" s="118">
        <v>100</v>
      </c>
      <c r="J11" s="136"/>
      <c r="K11" s="137"/>
      <c r="L11" s="137"/>
      <c r="M11" s="116">
        <f>IF(T(G11)="",G11,0)</f>
        <v>0</v>
      </c>
      <c r="N11" s="137"/>
      <c r="O11" s="138"/>
      <c r="P11" s="183">
        <f>IF(M11=0,0,N11/M11)</f>
        <v>0</v>
      </c>
      <c r="Q11" s="191">
        <f>((I11/100)*P11)+((I11/100)*P11)/100*O11</f>
        <v>0</v>
      </c>
      <c r="R11" s="152">
        <f>P11*H11</f>
        <v>0</v>
      </c>
      <c r="S11" s="160">
        <f>Q11*H11</f>
        <v>0</v>
      </c>
    </row>
    <row r="12" spans="1:19" s="14" customFormat="1" ht="18.95" customHeight="1" x14ac:dyDescent="0.25">
      <c r="A12" s="249" t="s">
        <v>189</v>
      </c>
      <c r="B12" s="249"/>
      <c r="C12" s="249"/>
      <c r="D12" s="249"/>
      <c r="E12" s="249"/>
      <c r="F12" s="249"/>
      <c r="G12" s="249"/>
      <c r="H12" s="249"/>
      <c r="I12" s="249"/>
      <c r="J12" s="249"/>
      <c r="K12" s="249"/>
      <c r="L12" s="249"/>
      <c r="M12" s="249"/>
      <c r="N12" s="249"/>
      <c r="O12" s="249"/>
      <c r="P12" s="249"/>
      <c r="Q12" s="249"/>
      <c r="R12" s="161">
        <f>SUM(R11)</f>
        <v>0</v>
      </c>
      <c r="S12" s="169">
        <f>SUM(S11)</f>
        <v>0</v>
      </c>
    </row>
    <row r="13" spans="1:19" s="14" customFormat="1" ht="18.95" customHeight="1" x14ac:dyDescent="0.25">
      <c r="A13" s="81"/>
      <c r="B13" s="81"/>
      <c r="C13" s="81"/>
      <c r="D13" s="81"/>
      <c r="E13" s="81"/>
      <c r="F13" s="81"/>
      <c r="G13" s="81"/>
      <c r="H13" s="13"/>
      <c r="I13" s="13"/>
    </row>
    <row r="14" spans="1:19" ht="17.25" customHeight="1" x14ac:dyDescent="0.2">
      <c r="A14" s="244" t="s">
        <v>188</v>
      </c>
      <c r="B14" s="244"/>
      <c r="C14" s="244"/>
    </row>
    <row r="17" spans="3:9" ht="12.75" x14ac:dyDescent="0.2">
      <c r="C17" s="79"/>
      <c r="D17" s="146"/>
      <c r="E17" s="79"/>
      <c r="F17" s="145"/>
      <c r="G17" s="79"/>
      <c r="H17" s="79"/>
    </row>
    <row r="18" spans="3:9" ht="19.5" customHeight="1" x14ac:dyDescent="0.2">
      <c r="C18" s="242" t="s">
        <v>57</v>
      </c>
      <c r="D18" s="242"/>
      <c r="E18" s="242"/>
      <c r="F18" s="242"/>
      <c r="G18" s="243"/>
      <c r="H18" s="243"/>
      <c r="I18" s="243"/>
    </row>
    <row r="19" spans="3:9" ht="12" customHeight="1" x14ac:dyDescent="0.2">
      <c r="C19" s="242" t="s">
        <v>68</v>
      </c>
      <c r="D19" s="242"/>
      <c r="E19" s="242"/>
      <c r="F19" s="242"/>
      <c r="G19" s="79"/>
      <c r="H19" s="79"/>
    </row>
    <row r="20" spans="3:9" ht="12.75" x14ac:dyDescent="0.2">
      <c r="C20" s="79"/>
      <c r="D20" s="146"/>
      <c r="E20" s="79"/>
      <c r="F20" s="145"/>
      <c r="G20" s="79"/>
      <c r="H20" s="79"/>
    </row>
    <row r="21" spans="3:9" ht="12.75" x14ac:dyDescent="0.2">
      <c r="C21" s="79"/>
      <c r="D21" s="146"/>
      <c r="E21" s="79"/>
      <c r="F21" s="145"/>
      <c r="G21" s="79"/>
      <c r="H21" s="79"/>
    </row>
  </sheetData>
  <mergeCells count="22">
    <mergeCell ref="C19:F19"/>
    <mergeCell ref="A10:S10"/>
    <mergeCell ref="A14:C14"/>
    <mergeCell ref="G8:G9"/>
    <mergeCell ref="H8:H9"/>
    <mergeCell ref="I8:I9"/>
    <mergeCell ref="J8:J9"/>
    <mergeCell ref="K8:K9"/>
    <mergeCell ref="G18:I18"/>
    <mergeCell ref="A12:Q12"/>
    <mergeCell ref="C18:F18"/>
    <mergeCell ref="A1:G1"/>
    <mergeCell ref="A2:G2"/>
    <mergeCell ref="A5:S5"/>
    <mergeCell ref="A8:A9"/>
    <mergeCell ref="B8:B9"/>
    <mergeCell ref="C8:C9"/>
    <mergeCell ref="D8:D9"/>
    <mergeCell ref="E8:E9"/>
    <mergeCell ref="F8:F9"/>
    <mergeCell ref="A4:G4"/>
    <mergeCell ref="A3:G3"/>
  </mergeCells>
  <conditionalFormatting sqref="M11">
    <cfRule type="cellIs" dxfId="1" priority="2" operator="equal">
      <formula>0</formula>
    </cfRule>
  </conditionalFormatting>
  <pageMargins left="0.25" right="0.25" top="0.75" bottom="0.75" header="0.3" footer="0.3"/>
  <pageSetup paperSize="9" scale="66" fitToHeight="0" orientation="landscape" r:id="rId1"/>
  <headerFooter>
    <oddHeader>&amp;L&amp;"Arial Narrow,Tučné"&amp;10Príloha č. 7 súťažných podkladov pre časť č. 6</oddHeader>
    <oddFooter>&amp;C&amp;"Arial,Normálne"&amp;8Strana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6197B-657B-4763-A7CE-484D539620D8}">
  <sheetPr>
    <tabColor theme="9" tint="0.39997558519241921"/>
    <pageSetUpPr fitToPage="1"/>
  </sheetPr>
  <dimension ref="A1:S21"/>
  <sheetViews>
    <sheetView showGridLines="0" zoomScaleNormal="100" zoomScalePageLayoutView="98" workbookViewId="0">
      <selection activeCell="V12" sqref="V12"/>
    </sheetView>
  </sheetViews>
  <sheetFormatPr defaultColWidth="9.140625" defaultRowHeight="12" x14ac:dyDescent="0.2"/>
  <cols>
    <col min="1" max="1" width="6.7109375" style="15" customWidth="1"/>
    <col min="2" max="2" width="15.28515625" style="16" customWidth="1"/>
    <col min="3" max="3" width="14.7109375" style="15" customWidth="1"/>
    <col min="4" max="4" width="13.140625" style="16" customWidth="1"/>
    <col min="5" max="5" width="10.140625" style="15" customWidth="1"/>
    <col min="6" max="6" width="12.85546875" style="17" customWidth="1"/>
    <col min="7" max="7" width="9.42578125" style="15" customWidth="1"/>
    <col min="8" max="8" width="12.42578125" style="15" customWidth="1"/>
    <col min="9" max="9" width="10.7109375" style="15" customWidth="1"/>
    <col min="10" max="10" width="10" style="15" customWidth="1"/>
    <col min="11" max="11" width="7.42578125" style="15" customWidth="1"/>
    <col min="12" max="12" width="11" style="15" customWidth="1"/>
    <col min="13" max="13" width="12.7109375" style="15" customWidth="1"/>
    <col min="14" max="14" width="10.140625" style="15" customWidth="1"/>
    <col min="15" max="15" width="6.85546875" style="15" customWidth="1"/>
    <col min="16" max="16" width="10.140625" style="15" customWidth="1"/>
    <col min="17" max="17" width="10" style="15" customWidth="1"/>
    <col min="18" max="18" width="11.140625" style="15" customWidth="1"/>
    <col min="19" max="19" width="14" style="15" customWidth="1"/>
    <col min="20" max="16384" width="9.140625" style="15"/>
  </cols>
  <sheetData>
    <row r="1" spans="1:19" s="11" customFormat="1" ht="19.5" customHeight="1" x14ac:dyDescent="0.2">
      <c r="A1" s="233" t="s">
        <v>0</v>
      </c>
      <c r="B1" s="233"/>
      <c r="C1" s="233"/>
      <c r="D1" s="233"/>
      <c r="E1" s="233"/>
      <c r="F1" s="233"/>
      <c r="G1" s="233"/>
    </row>
    <row r="2" spans="1:19" s="11" customFormat="1" ht="20.25" customHeight="1" x14ac:dyDescent="0.2">
      <c r="A2" s="234" t="s">
        <v>214</v>
      </c>
      <c r="B2" s="234"/>
      <c r="C2" s="234"/>
      <c r="D2" s="234"/>
      <c r="E2" s="234"/>
      <c r="F2" s="234"/>
      <c r="G2" s="234"/>
      <c r="H2" s="12"/>
      <c r="I2" s="12"/>
    </row>
    <row r="3" spans="1:19" s="11" customFormat="1" ht="15" customHeight="1" x14ac:dyDescent="0.2">
      <c r="A3" s="245" t="s">
        <v>209</v>
      </c>
      <c r="B3" s="245"/>
      <c r="C3" s="245"/>
      <c r="D3" s="245"/>
      <c r="E3" s="245"/>
      <c r="F3" s="245"/>
      <c r="G3" s="245"/>
      <c r="H3" s="12"/>
      <c r="I3" s="12"/>
    </row>
    <row r="4" spans="1:19" s="11" customFormat="1" ht="15" customHeight="1" x14ac:dyDescent="0.2">
      <c r="A4" s="27"/>
      <c r="B4" s="27"/>
      <c r="C4" s="27"/>
      <c r="D4" s="27"/>
      <c r="E4" s="27"/>
      <c r="F4" s="27"/>
      <c r="G4" s="27"/>
      <c r="H4" s="12"/>
      <c r="I4" s="12"/>
    </row>
    <row r="5" spans="1:19" s="14" customFormat="1" ht="18.95" customHeight="1" x14ac:dyDescent="0.25">
      <c r="A5" s="235" t="s">
        <v>85</v>
      </c>
      <c r="B5" s="235"/>
      <c r="C5" s="235"/>
      <c r="D5" s="235"/>
      <c r="E5" s="235"/>
      <c r="F5" s="235"/>
      <c r="G5" s="235"/>
      <c r="H5" s="235"/>
      <c r="I5" s="235"/>
      <c r="J5" s="235"/>
      <c r="K5" s="235"/>
      <c r="L5" s="235"/>
      <c r="M5" s="235"/>
      <c r="N5" s="235"/>
      <c r="O5" s="235"/>
      <c r="P5" s="235"/>
      <c r="Q5" s="235"/>
      <c r="R5" s="235"/>
      <c r="S5" s="235"/>
    </row>
    <row r="6" spans="1:19" s="14" customFormat="1" ht="13.5" customHeight="1" thickBot="1" x14ac:dyDescent="0.3">
      <c r="A6" s="83"/>
      <c r="B6" s="84"/>
      <c r="C6" s="84"/>
      <c r="D6" s="85"/>
      <c r="E6" s="85"/>
      <c r="F6" s="86"/>
      <c r="G6" s="87"/>
      <c r="H6" s="88"/>
      <c r="I6" s="89"/>
      <c r="J6" s="86"/>
      <c r="K6" s="86"/>
      <c r="L6" s="86"/>
      <c r="M6" s="86"/>
      <c r="N6" s="86"/>
      <c r="O6" s="90"/>
      <c r="P6" s="91"/>
      <c r="Q6" s="91"/>
      <c r="R6" s="91"/>
      <c r="S6" s="91"/>
    </row>
    <row r="7" spans="1:19" s="14" customFormat="1" ht="18.95" customHeight="1" x14ac:dyDescent="0.25">
      <c r="A7" s="92" t="s">
        <v>86</v>
      </c>
      <c r="B7" s="93" t="s">
        <v>87</v>
      </c>
      <c r="C7" s="93" t="s">
        <v>88</v>
      </c>
      <c r="D7" s="94" t="s">
        <v>89</v>
      </c>
      <c r="E7" s="94" t="s">
        <v>90</v>
      </c>
      <c r="F7" s="94" t="s">
        <v>91</v>
      </c>
      <c r="G7" s="95" t="s">
        <v>92</v>
      </c>
      <c r="H7" s="96" t="s">
        <v>93</v>
      </c>
      <c r="I7" s="97" t="s">
        <v>94</v>
      </c>
      <c r="J7" s="94" t="s">
        <v>95</v>
      </c>
      <c r="K7" s="94" t="s">
        <v>96</v>
      </c>
      <c r="L7" s="94" t="s">
        <v>97</v>
      </c>
      <c r="M7" s="98" t="s">
        <v>98</v>
      </c>
      <c r="N7" s="94" t="s">
        <v>99</v>
      </c>
      <c r="O7" s="99" t="s">
        <v>100</v>
      </c>
      <c r="P7" s="100" t="s">
        <v>101</v>
      </c>
      <c r="Q7" s="96" t="s">
        <v>102</v>
      </c>
      <c r="R7" s="141" t="s">
        <v>103</v>
      </c>
      <c r="S7" s="101" t="s">
        <v>178</v>
      </c>
    </row>
    <row r="8" spans="1:19" s="14" customFormat="1" ht="109.5" customHeight="1" x14ac:dyDescent="0.25">
      <c r="A8" s="236" t="s">
        <v>104</v>
      </c>
      <c r="B8" s="238" t="s">
        <v>105</v>
      </c>
      <c r="C8" s="238" t="s">
        <v>106</v>
      </c>
      <c r="D8" s="240" t="s">
        <v>107</v>
      </c>
      <c r="E8" s="240" t="s">
        <v>108</v>
      </c>
      <c r="F8" s="240" t="s">
        <v>109</v>
      </c>
      <c r="G8" s="240" t="s">
        <v>110</v>
      </c>
      <c r="H8" s="250" t="s">
        <v>111</v>
      </c>
      <c r="I8" s="252" t="s">
        <v>112</v>
      </c>
      <c r="J8" s="240" t="s">
        <v>113</v>
      </c>
      <c r="K8" s="240" t="s">
        <v>114</v>
      </c>
      <c r="L8" s="170" t="s">
        <v>115</v>
      </c>
      <c r="M8" s="171" t="s">
        <v>205</v>
      </c>
      <c r="N8" s="172" t="s">
        <v>116</v>
      </c>
      <c r="O8" s="173" t="s">
        <v>117</v>
      </c>
      <c r="P8" s="172" t="s">
        <v>118</v>
      </c>
      <c r="Q8" s="172" t="s">
        <v>119</v>
      </c>
      <c r="R8" s="174" t="s">
        <v>173</v>
      </c>
      <c r="S8" s="175" t="s">
        <v>120</v>
      </c>
    </row>
    <row r="9" spans="1:19" s="14" customFormat="1" ht="39" customHeight="1" thickBot="1" x14ac:dyDescent="0.3">
      <c r="A9" s="237"/>
      <c r="B9" s="239"/>
      <c r="C9" s="239"/>
      <c r="D9" s="241"/>
      <c r="E9" s="241"/>
      <c r="F9" s="241"/>
      <c r="G9" s="241"/>
      <c r="H9" s="251"/>
      <c r="I9" s="253"/>
      <c r="J9" s="241"/>
      <c r="K9" s="241"/>
      <c r="L9" s="176" t="s">
        <v>121</v>
      </c>
      <c r="M9" s="177" t="s">
        <v>122</v>
      </c>
      <c r="N9" s="176" t="s">
        <v>123</v>
      </c>
      <c r="O9" s="178" t="s">
        <v>123</v>
      </c>
      <c r="P9" s="179" t="s">
        <v>124</v>
      </c>
      <c r="Q9" s="180" t="s">
        <v>125</v>
      </c>
      <c r="R9" s="181" t="s">
        <v>179</v>
      </c>
      <c r="S9" s="182" t="s">
        <v>126</v>
      </c>
    </row>
    <row r="10" spans="1:19" s="14" customFormat="1" ht="24.75" customHeight="1" x14ac:dyDescent="0.25">
      <c r="A10" s="246" t="s">
        <v>197</v>
      </c>
      <c r="B10" s="247"/>
      <c r="C10" s="247"/>
      <c r="D10" s="247"/>
      <c r="E10" s="247"/>
      <c r="F10" s="247"/>
      <c r="G10" s="247"/>
      <c r="H10" s="247"/>
      <c r="I10" s="247"/>
      <c r="J10" s="247"/>
      <c r="K10" s="247"/>
      <c r="L10" s="247"/>
      <c r="M10" s="247"/>
      <c r="N10" s="247"/>
      <c r="O10" s="247"/>
      <c r="P10" s="247"/>
      <c r="Q10" s="247"/>
      <c r="R10" s="247"/>
      <c r="S10" s="248"/>
    </row>
    <row r="11" spans="1:19" s="14" customFormat="1" ht="97.5" customHeight="1" x14ac:dyDescent="0.25">
      <c r="A11" s="102" t="s">
        <v>190</v>
      </c>
      <c r="B11" s="127" t="s">
        <v>160</v>
      </c>
      <c r="C11" s="128" t="s">
        <v>161</v>
      </c>
      <c r="D11" s="127" t="s">
        <v>162</v>
      </c>
      <c r="E11" s="154" t="s">
        <v>158</v>
      </c>
      <c r="F11" s="154" t="s">
        <v>64</v>
      </c>
      <c r="G11" s="104">
        <v>0.2</v>
      </c>
      <c r="H11" s="147">
        <v>600</v>
      </c>
      <c r="I11" s="105">
        <v>100</v>
      </c>
      <c r="J11" s="132"/>
      <c r="K11" s="133"/>
      <c r="L11" s="133"/>
      <c r="M11" s="154">
        <f>IF(T(G11)="",G11,0)</f>
        <v>0.2</v>
      </c>
      <c r="N11" s="133"/>
      <c r="O11" s="135"/>
      <c r="P11" s="152">
        <f>IF(M11=0,0,N11/M11)</f>
        <v>0</v>
      </c>
      <c r="Q11" s="152">
        <f>((I11/100)*P11)+((I11/100)*P11)/100*O11</f>
        <v>0</v>
      </c>
      <c r="R11" s="152">
        <f>P11*H11</f>
        <v>0</v>
      </c>
      <c r="S11" s="152">
        <f>Q11*H11</f>
        <v>0</v>
      </c>
    </row>
    <row r="12" spans="1:19" s="14" customFormat="1" ht="54.75" customHeight="1" x14ac:dyDescent="0.25">
      <c r="A12" s="102" t="s">
        <v>191</v>
      </c>
      <c r="B12" s="277" t="s">
        <v>163</v>
      </c>
      <c r="C12" s="278" t="s">
        <v>164</v>
      </c>
      <c r="D12" s="277" t="s">
        <v>162</v>
      </c>
      <c r="E12" s="271" t="s">
        <v>158</v>
      </c>
      <c r="F12" s="154" t="s">
        <v>64</v>
      </c>
      <c r="G12" s="104">
        <v>0.5</v>
      </c>
      <c r="H12" s="147">
        <v>600</v>
      </c>
      <c r="I12" s="105">
        <v>100</v>
      </c>
      <c r="J12" s="132"/>
      <c r="K12" s="133"/>
      <c r="L12" s="133"/>
      <c r="M12" s="154">
        <f>IF(T(G12)="",G12,0)</f>
        <v>0.5</v>
      </c>
      <c r="N12" s="133"/>
      <c r="O12" s="135"/>
      <c r="P12" s="152">
        <f>IF(M12=0,0,N12/M12)</f>
        <v>0</v>
      </c>
      <c r="Q12" s="152">
        <f>((I12/100)*P12)+((I12/100)*P12)/100*O12</f>
        <v>0</v>
      </c>
      <c r="R12" s="152">
        <f t="shared" ref="R12:R15" si="0">P12*H12</f>
        <v>0</v>
      </c>
      <c r="S12" s="152">
        <f>Q12*H12</f>
        <v>0</v>
      </c>
    </row>
    <row r="13" spans="1:19" s="14" customFormat="1" ht="51" customHeight="1" x14ac:dyDescent="0.25">
      <c r="A13" s="102" t="s">
        <v>192</v>
      </c>
      <c r="B13" s="277"/>
      <c r="C13" s="278"/>
      <c r="D13" s="277"/>
      <c r="E13" s="271"/>
      <c r="F13" s="154" t="s">
        <v>64</v>
      </c>
      <c r="G13" s="102" t="s">
        <v>165</v>
      </c>
      <c r="H13" s="147">
        <v>600</v>
      </c>
      <c r="I13" s="105">
        <v>100</v>
      </c>
      <c r="J13" s="132"/>
      <c r="K13" s="133"/>
      <c r="L13" s="133"/>
      <c r="M13" s="154">
        <f>IF(T(G13)="",G13,0)</f>
        <v>0</v>
      </c>
      <c r="N13" s="133"/>
      <c r="O13" s="135"/>
      <c r="P13" s="152">
        <f>IF(M13=0,0,N13/M13)</f>
        <v>0</v>
      </c>
      <c r="Q13" s="152">
        <f>((I13/100)*P13)+((I13/100)*P13)/100*O13</f>
        <v>0</v>
      </c>
      <c r="R13" s="152">
        <f t="shared" si="0"/>
        <v>0</v>
      </c>
      <c r="S13" s="152">
        <f>Q13*H13</f>
        <v>0</v>
      </c>
    </row>
    <row r="14" spans="1:19" s="14" customFormat="1" ht="44.25" customHeight="1" x14ac:dyDescent="0.25">
      <c r="A14" s="102" t="s">
        <v>193</v>
      </c>
      <c r="B14" s="127" t="s">
        <v>166</v>
      </c>
      <c r="C14" s="128" t="s">
        <v>167</v>
      </c>
      <c r="D14" s="127" t="s">
        <v>168</v>
      </c>
      <c r="E14" s="154" t="s">
        <v>158</v>
      </c>
      <c r="F14" s="154" t="s">
        <v>64</v>
      </c>
      <c r="G14" s="102" t="s">
        <v>169</v>
      </c>
      <c r="H14" s="147">
        <v>6</v>
      </c>
      <c r="I14" s="105">
        <v>100</v>
      </c>
      <c r="J14" s="132"/>
      <c r="K14" s="133"/>
      <c r="L14" s="133"/>
      <c r="M14" s="154">
        <v>0.25</v>
      </c>
      <c r="N14" s="133"/>
      <c r="O14" s="135"/>
      <c r="P14" s="152">
        <f>IF(M14=0,0,N14/M14)</f>
        <v>0</v>
      </c>
      <c r="Q14" s="152">
        <f>((I14/100)*P14)+((I14/100)*P14)/100*O14</f>
        <v>0</v>
      </c>
      <c r="R14" s="152">
        <f t="shared" si="0"/>
        <v>0</v>
      </c>
      <c r="S14" s="152">
        <f>Q14*H14</f>
        <v>0</v>
      </c>
    </row>
    <row r="15" spans="1:19" s="14" customFormat="1" ht="42" customHeight="1" x14ac:dyDescent="0.25">
      <c r="A15" s="102" t="s">
        <v>194</v>
      </c>
      <c r="B15" s="127" t="s">
        <v>170</v>
      </c>
      <c r="C15" s="128" t="s">
        <v>171</v>
      </c>
      <c r="D15" s="127" t="s">
        <v>168</v>
      </c>
      <c r="E15" s="154" t="s">
        <v>172</v>
      </c>
      <c r="F15" s="154" t="s">
        <v>64</v>
      </c>
      <c r="G15" s="104">
        <v>0.03</v>
      </c>
      <c r="H15" s="147">
        <v>6</v>
      </c>
      <c r="I15" s="105">
        <v>100</v>
      </c>
      <c r="J15" s="132"/>
      <c r="K15" s="133"/>
      <c r="L15" s="133"/>
      <c r="M15" s="154">
        <f>IF(T(G15)="",G15,0)</f>
        <v>0.03</v>
      </c>
      <c r="N15" s="133"/>
      <c r="O15" s="135"/>
      <c r="P15" s="152">
        <f>IF(M15=0,0,N15/M15)</f>
        <v>0</v>
      </c>
      <c r="Q15" s="152">
        <f>((I15/100)*P15)+((I15/100)*P15)/100*O15</f>
        <v>0</v>
      </c>
      <c r="R15" s="152">
        <f t="shared" si="0"/>
        <v>0</v>
      </c>
      <c r="S15" s="152">
        <f>Q15*H15</f>
        <v>0</v>
      </c>
    </row>
    <row r="16" spans="1:19" s="14" customFormat="1" ht="18.95" customHeight="1" x14ac:dyDescent="0.25">
      <c r="A16" s="279" t="s">
        <v>195</v>
      </c>
      <c r="B16" s="280"/>
      <c r="C16" s="280"/>
      <c r="D16" s="280"/>
      <c r="E16" s="280"/>
      <c r="F16" s="280"/>
      <c r="G16" s="280"/>
      <c r="H16" s="280"/>
      <c r="I16" s="280"/>
      <c r="J16" s="280"/>
      <c r="K16" s="280"/>
      <c r="L16" s="280"/>
      <c r="M16" s="280"/>
      <c r="N16" s="280"/>
      <c r="O16" s="280"/>
      <c r="P16" s="280"/>
      <c r="Q16" s="280"/>
      <c r="R16" s="192">
        <f>SUM(R11:R15)</f>
        <v>0</v>
      </c>
      <c r="S16" s="193">
        <f>SUM(S11:S15)</f>
        <v>0</v>
      </c>
    </row>
    <row r="17" spans="1:9" s="14" customFormat="1" ht="18.95" customHeight="1" x14ac:dyDescent="0.25">
      <c r="A17" s="233" t="s">
        <v>208</v>
      </c>
      <c r="B17" s="233"/>
      <c r="C17" s="233"/>
      <c r="D17" s="233"/>
      <c r="E17" s="233"/>
      <c r="F17" s="81"/>
      <c r="G17" s="81"/>
      <c r="H17" s="13"/>
      <c r="I17" s="13"/>
    </row>
    <row r="18" spans="1:9" s="14" customFormat="1" ht="15.75" customHeight="1" x14ac:dyDescent="0.25">
      <c r="A18" s="276"/>
      <c r="B18" s="276"/>
      <c r="C18" s="276"/>
      <c r="D18" s="276"/>
      <c r="E18" s="56"/>
      <c r="F18" s="56"/>
      <c r="G18" s="56"/>
      <c r="H18" s="13"/>
      <c r="I18" s="13"/>
    </row>
    <row r="20" spans="1:9" ht="15" customHeight="1" x14ac:dyDescent="0.2">
      <c r="C20" s="242" t="s">
        <v>57</v>
      </c>
      <c r="D20" s="242"/>
      <c r="E20" s="242"/>
      <c r="F20" s="242"/>
      <c r="G20" s="243"/>
      <c r="H20" s="243"/>
      <c r="I20" s="243"/>
    </row>
    <row r="21" spans="1:9" ht="12" customHeight="1" x14ac:dyDescent="0.2">
      <c r="C21" s="242" t="s">
        <v>68</v>
      </c>
      <c r="D21" s="242"/>
      <c r="E21" s="242"/>
      <c r="F21" s="242"/>
    </row>
  </sheetData>
  <mergeCells count="26">
    <mergeCell ref="C21:F21"/>
    <mergeCell ref="A18:D18"/>
    <mergeCell ref="A10:S10"/>
    <mergeCell ref="B12:B13"/>
    <mergeCell ref="C12:C13"/>
    <mergeCell ref="D12:D13"/>
    <mergeCell ref="E12:E13"/>
    <mergeCell ref="A17:E17"/>
    <mergeCell ref="G20:I20"/>
    <mergeCell ref="A16:Q16"/>
    <mergeCell ref="C20:F20"/>
    <mergeCell ref="A1:G1"/>
    <mergeCell ref="A2:G2"/>
    <mergeCell ref="A5:S5"/>
    <mergeCell ref="A8:A9"/>
    <mergeCell ref="B8:B9"/>
    <mergeCell ref="C8:C9"/>
    <mergeCell ref="D8:D9"/>
    <mergeCell ref="E8:E9"/>
    <mergeCell ref="F8:F9"/>
    <mergeCell ref="A3:G3"/>
    <mergeCell ref="G8:G9"/>
    <mergeCell ref="H8:H9"/>
    <mergeCell ref="I8:I9"/>
    <mergeCell ref="J8:J9"/>
    <mergeCell ref="K8:K9"/>
  </mergeCells>
  <conditionalFormatting sqref="M11:M15">
    <cfRule type="cellIs" dxfId="0" priority="1" operator="equal">
      <formula>0</formula>
    </cfRule>
  </conditionalFormatting>
  <pageMargins left="0.25" right="0.25" top="0.75" bottom="0.75" header="0.3" footer="0.3"/>
  <pageSetup paperSize="9" scale="68" fitToHeight="0" orientation="landscape" r:id="rId1"/>
  <headerFooter>
    <oddHeader>&amp;L&amp;"Arial Narrow,Tučné"&amp;10Príloha č. 7 súťažných podkladov pre časť č. 7</oddHeader>
    <oddFooter>&amp;C&amp;"Arial,Normálne"&amp;8Strana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A2B8F-878A-49CC-8C8F-0FACB473B12B}">
  <sheetPr>
    <tabColor rgb="FF7030A0"/>
  </sheetPr>
  <dimension ref="A1:N25"/>
  <sheetViews>
    <sheetView zoomScaleNormal="100" workbookViewId="0">
      <selection sqref="A1:F27"/>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281" t="s">
        <v>66</v>
      </c>
      <c r="B1" s="281"/>
      <c r="C1" s="281"/>
      <c r="D1" s="281"/>
      <c r="E1" s="281"/>
      <c r="F1" s="281"/>
      <c r="G1" s="70"/>
      <c r="H1" s="70"/>
      <c r="I1" s="70"/>
      <c r="J1" s="70"/>
      <c r="K1" s="70"/>
      <c r="L1" s="70"/>
      <c r="M1" s="70"/>
      <c r="N1" s="70"/>
    </row>
    <row r="2" spans="1:14" x14ac:dyDescent="0.25">
      <c r="A2" s="212" t="s">
        <v>0</v>
      </c>
      <c r="B2" s="212"/>
      <c r="C2" s="212"/>
      <c r="D2" s="212"/>
      <c r="E2" s="212"/>
      <c r="F2" s="212"/>
    </row>
    <row r="3" spans="1:14" x14ac:dyDescent="0.25">
      <c r="A3" s="196" t="s">
        <v>215</v>
      </c>
      <c r="B3" s="196"/>
      <c r="C3" s="196"/>
      <c r="D3" s="196"/>
      <c r="E3" s="196"/>
      <c r="F3" s="196"/>
    </row>
    <row r="4" spans="1:14" x14ac:dyDescent="0.25">
      <c r="A4" s="196" t="s">
        <v>175</v>
      </c>
      <c r="B4" s="196"/>
      <c r="C4" s="196"/>
      <c r="D4" s="196"/>
      <c r="E4" s="82"/>
      <c r="F4" s="82"/>
    </row>
    <row r="5" spans="1:14" x14ac:dyDescent="0.25">
      <c r="A5" s="60"/>
      <c r="B5" s="60"/>
      <c r="C5" s="60"/>
      <c r="D5" s="60"/>
      <c r="E5" s="62"/>
      <c r="F5" s="62"/>
    </row>
    <row r="6" spans="1:14" x14ac:dyDescent="0.25">
      <c r="A6" s="287" t="s">
        <v>2</v>
      </c>
      <c r="B6" s="287"/>
      <c r="C6" s="287"/>
      <c r="D6" s="289"/>
      <c r="E6" s="289"/>
      <c r="F6" s="289"/>
      <c r="G6" s="289"/>
    </row>
    <row r="7" spans="1:14" x14ac:dyDescent="0.25">
      <c r="A7" s="287" t="s">
        <v>3</v>
      </c>
      <c r="B7" s="287"/>
      <c r="C7" s="287"/>
      <c r="D7" s="290"/>
      <c r="E7" s="290"/>
      <c r="F7" s="290"/>
      <c r="G7" s="290"/>
    </row>
    <row r="8" spans="1:14" x14ac:dyDescent="0.25">
      <c r="A8" s="287" t="s">
        <v>4</v>
      </c>
      <c r="B8" s="287"/>
      <c r="C8" s="287"/>
      <c r="D8" s="290"/>
      <c r="E8" s="290"/>
      <c r="F8" s="290"/>
      <c r="G8" s="290"/>
    </row>
    <row r="9" spans="1:14" x14ac:dyDescent="0.25">
      <c r="A9" s="62"/>
      <c r="B9" s="62"/>
      <c r="C9" s="62"/>
      <c r="D9" s="62"/>
      <c r="E9" s="62"/>
      <c r="F9" s="62"/>
    </row>
    <row r="10" spans="1:14" x14ac:dyDescent="0.25">
      <c r="A10" s="62"/>
      <c r="B10" s="62"/>
      <c r="C10" s="62"/>
      <c r="D10" s="62"/>
      <c r="E10" s="62"/>
      <c r="F10" s="62"/>
    </row>
    <row r="11" spans="1:14" ht="60" customHeight="1" x14ac:dyDescent="0.25">
      <c r="A11" s="71" t="s">
        <v>69</v>
      </c>
      <c r="B11" s="71" t="s">
        <v>70</v>
      </c>
      <c r="C11" s="71" t="s">
        <v>71</v>
      </c>
      <c r="D11" s="72" t="s">
        <v>72</v>
      </c>
      <c r="E11" s="71" t="s">
        <v>73</v>
      </c>
      <c r="F11" s="71" t="s">
        <v>74</v>
      </c>
    </row>
    <row r="12" spans="1:14" ht="18.600000000000001" customHeight="1" x14ac:dyDescent="0.25">
      <c r="A12" s="63"/>
      <c r="B12" s="64"/>
      <c r="C12" s="64"/>
      <c r="D12" s="64"/>
      <c r="E12" s="64"/>
      <c r="F12" s="64"/>
    </row>
    <row r="13" spans="1:14" ht="18.600000000000001" customHeight="1" x14ac:dyDescent="0.25">
      <c r="A13" s="63"/>
      <c r="B13" s="64"/>
      <c r="C13" s="64"/>
      <c r="D13" s="64"/>
      <c r="E13" s="64"/>
      <c r="F13" s="64"/>
    </row>
    <row r="14" spans="1:14" ht="18.600000000000001" customHeight="1" x14ac:dyDescent="0.25">
      <c r="A14" s="65"/>
      <c r="B14" s="64"/>
      <c r="C14" s="64"/>
      <c r="D14" s="64"/>
      <c r="E14" s="64"/>
      <c r="F14" s="64"/>
    </row>
    <row r="15" spans="1:14" ht="18.600000000000001" customHeight="1" x14ac:dyDescent="0.25">
      <c r="A15" s="64"/>
      <c r="B15" s="64"/>
      <c r="C15" s="64"/>
      <c r="D15" s="64"/>
      <c r="E15" s="64"/>
      <c r="F15" s="64"/>
    </row>
    <row r="16" spans="1:14" ht="18.600000000000001" customHeight="1" x14ac:dyDescent="0.25">
      <c r="A16" s="64"/>
      <c r="B16" s="64"/>
      <c r="C16" s="64"/>
      <c r="D16" s="64"/>
      <c r="E16" s="64"/>
      <c r="F16" s="64"/>
    </row>
    <row r="17" spans="1:6" ht="18.600000000000001" customHeight="1" x14ac:dyDescent="0.25">
      <c r="A17" s="64"/>
      <c r="B17" s="64"/>
      <c r="C17" s="64"/>
      <c r="D17" s="64"/>
      <c r="E17" s="64"/>
      <c r="F17" s="64"/>
    </row>
    <row r="18" spans="1:6" ht="18.600000000000001" customHeight="1" x14ac:dyDescent="0.25">
      <c r="A18" s="64"/>
      <c r="B18" s="64"/>
      <c r="C18" s="64"/>
      <c r="D18" s="64"/>
      <c r="E18" s="64"/>
      <c r="F18" s="64"/>
    </row>
    <row r="19" spans="1:6" ht="18.600000000000001" customHeight="1" x14ac:dyDescent="0.25">
      <c r="A19" s="64"/>
      <c r="B19" s="64"/>
      <c r="C19" s="64"/>
      <c r="D19" s="64"/>
      <c r="E19" s="64"/>
      <c r="F19" s="64"/>
    </row>
    <row r="20" spans="1:6" x14ac:dyDescent="0.25">
      <c r="A20" s="62"/>
      <c r="B20" s="62"/>
      <c r="C20" s="62"/>
      <c r="D20" s="62"/>
      <c r="E20" s="62"/>
      <c r="F20" s="62"/>
    </row>
    <row r="21" spans="1:6" x14ac:dyDescent="0.25">
      <c r="A21" s="62"/>
      <c r="B21" s="62"/>
      <c r="C21" s="62"/>
      <c r="D21" s="62"/>
      <c r="E21" s="62"/>
      <c r="F21" s="62"/>
    </row>
    <row r="22" spans="1:6" x14ac:dyDescent="0.25">
      <c r="A22" s="283" t="s">
        <v>67</v>
      </c>
      <c r="B22" s="283"/>
      <c r="C22" s="66"/>
      <c r="D22" s="67"/>
      <c r="E22" s="62"/>
      <c r="F22" s="62"/>
    </row>
    <row r="23" spans="1:6" x14ac:dyDescent="0.25">
      <c r="A23" s="62"/>
      <c r="B23" s="62"/>
      <c r="C23" s="68"/>
      <c r="D23" s="69"/>
      <c r="E23" s="62"/>
      <c r="F23" s="62"/>
    </row>
    <row r="24" spans="1:6" x14ac:dyDescent="0.25">
      <c r="A24" s="62"/>
      <c r="B24" s="62"/>
      <c r="C24" s="284" t="s">
        <v>213</v>
      </c>
      <c r="D24" s="284"/>
      <c r="E24" s="285"/>
      <c r="F24" s="285"/>
    </row>
    <row r="25" spans="1:6" x14ac:dyDescent="0.25">
      <c r="A25" s="62"/>
      <c r="B25" s="62"/>
      <c r="C25" s="282" t="s">
        <v>68</v>
      </c>
      <c r="D25" s="282"/>
      <c r="E25" s="286"/>
      <c r="F25" s="286"/>
    </row>
  </sheetData>
  <mergeCells count="12">
    <mergeCell ref="A1:F1"/>
    <mergeCell ref="A2:F2"/>
    <mergeCell ref="A3:F3"/>
    <mergeCell ref="C25:D25"/>
    <mergeCell ref="A22:B22"/>
    <mergeCell ref="C24:D24"/>
    <mergeCell ref="E24:F24"/>
    <mergeCell ref="E25:F25"/>
    <mergeCell ref="A8:C8"/>
    <mergeCell ref="A6:C6"/>
    <mergeCell ref="A7:C7"/>
    <mergeCell ref="A4:D4"/>
  </mergeCells>
  <pageMargins left="0.25" right="0.25" top="0.75" bottom="0.75" header="0.3" footer="0.3"/>
  <pageSetup paperSize="9" orientation="landscape" verticalDpi="0" r:id="rId1"/>
  <headerFooter>
    <oddHeader>&amp;L&amp;"Arial Narrow,Tučné"&amp;10Príloha č. 8 súťažných podkladov</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2FBB4-8B1B-4F62-AB2A-000C47001931}">
  <sheetPr>
    <tabColor rgb="FF7030A0"/>
  </sheetPr>
  <dimension ref="A1:N25"/>
  <sheetViews>
    <sheetView zoomScaleNormal="100" workbookViewId="0">
      <selection sqref="A1:F27"/>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281" t="s">
        <v>66</v>
      </c>
      <c r="B1" s="281"/>
      <c r="C1" s="281"/>
      <c r="D1" s="281"/>
      <c r="E1" s="281"/>
      <c r="F1" s="281"/>
      <c r="G1" s="70"/>
      <c r="H1" s="70"/>
      <c r="I1" s="70"/>
      <c r="J1" s="70"/>
      <c r="K1" s="70"/>
      <c r="L1" s="70"/>
      <c r="M1" s="70"/>
      <c r="N1" s="70"/>
    </row>
    <row r="2" spans="1:14" x14ac:dyDescent="0.25">
      <c r="A2" s="212" t="s">
        <v>0</v>
      </c>
      <c r="B2" s="212"/>
      <c r="C2" s="212"/>
      <c r="D2" s="212"/>
      <c r="E2" s="212"/>
      <c r="F2" s="212"/>
    </row>
    <row r="3" spans="1:14" x14ac:dyDescent="0.25">
      <c r="A3" s="196" t="s">
        <v>214</v>
      </c>
      <c r="B3" s="196"/>
      <c r="C3" s="196"/>
      <c r="D3" s="196"/>
      <c r="E3" s="196"/>
      <c r="F3" s="196"/>
    </row>
    <row r="4" spans="1:14" x14ac:dyDescent="0.25">
      <c r="A4" s="196" t="s">
        <v>200</v>
      </c>
      <c r="B4" s="196"/>
      <c r="C4" s="196"/>
      <c r="D4" s="196"/>
      <c r="E4" s="82"/>
      <c r="F4" s="82"/>
    </row>
    <row r="5" spans="1:14" x14ac:dyDescent="0.25">
      <c r="A5" s="82"/>
      <c r="B5" s="82"/>
      <c r="C5" s="82"/>
      <c r="D5" s="82"/>
      <c r="E5" s="62"/>
      <c r="F5" s="62"/>
    </row>
    <row r="6" spans="1:14" x14ac:dyDescent="0.25">
      <c r="A6" s="287" t="s">
        <v>2</v>
      </c>
      <c r="B6" s="287"/>
      <c r="C6" s="287"/>
      <c r="D6" s="289"/>
      <c r="E6" s="289"/>
      <c r="F6" s="289"/>
      <c r="G6" s="289"/>
    </row>
    <row r="7" spans="1:14" x14ac:dyDescent="0.25">
      <c r="A7" s="287" t="s">
        <v>3</v>
      </c>
      <c r="B7" s="287"/>
      <c r="C7" s="287"/>
      <c r="D7" s="290"/>
      <c r="E7" s="290"/>
      <c r="F7" s="290"/>
      <c r="G7" s="290"/>
    </row>
    <row r="8" spans="1:14" x14ac:dyDescent="0.25">
      <c r="A8" s="287" t="s">
        <v>4</v>
      </c>
      <c r="B8" s="287"/>
      <c r="C8" s="287"/>
      <c r="D8" s="290"/>
      <c r="E8" s="290"/>
      <c r="F8" s="290"/>
      <c r="G8" s="290"/>
    </row>
    <row r="9" spans="1:14" x14ac:dyDescent="0.25">
      <c r="A9" s="62"/>
      <c r="B9" s="62"/>
      <c r="C9" s="62"/>
      <c r="D9" s="62"/>
      <c r="E9" s="62"/>
      <c r="F9" s="62"/>
    </row>
    <row r="10" spans="1:14" x14ac:dyDescent="0.25">
      <c r="A10" s="62"/>
      <c r="B10" s="62"/>
      <c r="C10" s="62"/>
      <c r="D10" s="62"/>
      <c r="E10" s="62"/>
      <c r="F10" s="62"/>
    </row>
    <row r="11" spans="1:14" ht="60" customHeight="1" x14ac:dyDescent="0.25">
      <c r="A11" s="71" t="s">
        <v>69</v>
      </c>
      <c r="B11" s="71" t="s">
        <v>70</v>
      </c>
      <c r="C11" s="71" t="s">
        <v>71</v>
      </c>
      <c r="D11" s="72" t="s">
        <v>72</v>
      </c>
      <c r="E11" s="71" t="s">
        <v>73</v>
      </c>
      <c r="F11" s="71" t="s">
        <v>74</v>
      </c>
    </row>
    <row r="12" spans="1:14" ht="18.600000000000001" customHeight="1" x14ac:dyDescent="0.25">
      <c r="A12" s="63"/>
      <c r="B12" s="64"/>
      <c r="C12" s="64"/>
      <c r="D12" s="64"/>
      <c r="E12" s="64"/>
      <c r="F12" s="64"/>
    </row>
    <row r="13" spans="1:14" ht="18.600000000000001" customHeight="1" x14ac:dyDescent="0.25">
      <c r="A13" s="63"/>
      <c r="B13" s="64"/>
      <c r="C13" s="64"/>
      <c r="D13" s="64"/>
      <c r="E13" s="64"/>
      <c r="F13" s="64"/>
    </row>
    <row r="14" spans="1:14" ht="18.600000000000001" customHeight="1" x14ac:dyDescent="0.25">
      <c r="A14" s="65"/>
      <c r="B14" s="64"/>
      <c r="C14" s="64"/>
      <c r="D14" s="64"/>
      <c r="E14" s="64"/>
      <c r="F14" s="64"/>
    </row>
    <row r="15" spans="1:14" ht="18.600000000000001" customHeight="1" x14ac:dyDescent="0.25">
      <c r="A15" s="64"/>
      <c r="B15" s="64"/>
      <c r="C15" s="64"/>
      <c r="D15" s="64"/>
      <c r="E15" s="64"/>
      <c r="F15" s="64"/>
    </row>
    <row r="16" spans="1:14" ht="18.600000000000001" customHeight="1" x14ac:dyDescent="0.25">
      <c r="A16" s="64"/>
      <c r="B16" s="64"/>
      <c r="C16" s="64"/>
      <c r="D16" s="64"/>
      <c r="E16" s="64"/>
      <c r="F16" s="64"/>
    </row>
    <row r="17" spans="1:6" ht="18.600000000000001" customHeight="1" x14ac:dyDescent="0.25">
      <c r="A17" s="64"/>
      <c r="B17" s="64"/>
      <c r="C17" s="64"/>
      <c r="D17" s="64"/>
      <c r="E17" s="64"/>
      <c r="F17" s="64"/>
    </row>
    <row r="18" spans="1:6" ht="18.600000000000001" customHeight="1" x14ac:dyDescent="0.25">
      <c r="A18" s="64"/>
      <c r="B18" s="64"/>
      <c r="C18" s="64"/>
      <c r="D18" s="64"/>
      <c r="E18" s="64"/>
      <c r="F18" s="64"/>
    </row>
    <row r="19" spans="1:6" ht="18.600000000000001" customHeight="1" x14ac:dyDescent="0.25">
      <c r="A19" s="64"/>
      <c r="B19" s="64"/>
      <c r="C19" s="64"/>
      <c r="D19" s="64"/>
      <c r="E19" s="64"/>
      <c r="F19" s="64"/>
    </row>
    <row r="20" spans="1:6" x14ac:dyDescent="0.25">
      <c r="A20" s="62"/>
      <c r="B20" s="62"/>
      <c r="C20" s="62"/>
      <c r="D20" s="62"/>
      <c r="E20" s="62"/>
      <c r="F20" s="62"/>
    </row>
    <row r="21" spans="1:6" x14ac:dyDescent="0.25">
      <c r="A21" s="62"/>
      <c r="B21" s="62"/>
      <c r="C21" s="62"/>
      <c r="D21" s="62"/>
      <c r="E21" s="62"/>
      <c r="F21" s="62"/>
    </row>
    <row r="22" spans="1:6" x14ac:dyDescent="0.25">
      <c r="A22" s="283" t="s">
        <v>67</v>
      </c>
      <c r="B22" s="283"/>
      <c r="C22" s="66"/>
      <c r="D22" s="67"/>
      <c r="E22" s="62"/>
      <c r="F22" s="62"/>
    </row>
    <row r="23" spans="1:6" x14ac:dyDescent="0.25">
      <c r="A23" s="62"/>
      <c r="B23" s="62"/>
      <c r="C23" s="68"/>
      <c r="D23" s="69"/>
      <c r="E23" s="62"/>
      <c r="F23" s="62"/>
    </row>
    <row r="24" spans="1:6" x14ac:dyDescent="0.25">
      <c r="A24" s="62"/>
      <c r="B24" s="62"/>
      <c r="C24" s="284" t="s">
        <v>210</v>
      </c>
      <c r="D24" s="284"/>
      <c r="E24" s="285"/>
      <c r="F24" s="285"/>
    </row>
    <row r="25" spans="1:6" x14ac:dyDescent="0.25">
      <c r="A25" s="62"/>
      <c r="B25" s="62"/>
      <c r="C25" s="282" t="s">
        <v>68</v>
      </c>
      <c r="D25" s="282"/>
      <c r="E25" s="286"/>
      <c r="F25" s="286"/>
    </row>
  </sheetData>
  <mergeCells count="12">
    <mergeCell ref="A1:F1"/>
    <mergeCell ref="A2:F2"/>
    <mergeCell ref="A3:F3"/>
    <mergeCell ref="A4:D4"/>
    <mergeCell ref="A6:C6"/>
    <mergeCell ref="C25:D25"/>
    <mergeCell ref="E25:F25"/>
    <mergeCell ref="A7:C7"/>
    <mergeCell ref="A8:C8"/>
    <mergeCell ref="A22:B22"/>
    <mergeCell ref="C24:D24"/>
    <mergeCell ref="E24:F24"/>
  </mergeCells>
  <pageMargins left="0.25" right="0.25" top="0.75" bottom="0.75" header="0.3" footer="0.3"/>
  <pageSetup paperSize="9" orientation="landscape" verticalDpi="0" r:id="rId1"/>
  <headerFooter>
    <oddHeader>&amp;L&amp;"Arial Narrow,Tučné"&amp;10Príloha č. 8 súťažných podkladov</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9F2B-0C4B-400E-A330-E271A9607F8F}">
  <sheetPr>
    <tabColor rgb="FF7030A0"/>
  </sheetPr>
  <dimension ref="A1:N25"/>
  <sheetViews>
    <sheetView zoomScaleNormal="100" workbookViewId="0">
      <selection sqref="A1:F28"/>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281" t="s">
        <v>66</v>
      </c>
      <c r="B1" s="281"/>
      <c r="C1" s="281"/>
      <c r="D1" s="281"/>
      <c r="E1" s="281"/>
      <c r="F1" s="281"/>
      <c r="G1" s="70"/>
      <c r="H1" s="70"/>
      <c r="I1" s="70"/>
      <c r="J1" s="70"/>
      <c r="K1" s="70"/>
      <c r="L1" s="70"/>
      <c r="M1" s="70"/>
      <c r="N1" s="70"/>
    </row>
    <row r="2" spans="1:14" x14ac:dyDescent="0.25">
      <c r="A2" s="212" t="s">
        <v>0</v>
      </c>
      <c r="B2" s="212"/>
      <c r="C2" s="212"/>
      <c r="D2" s="212"/>
      <c r="E2" s="212"/>
      <c r="F2" s="212"/>
    </row>
    <row r="3" spans="1:14" x14ac:dyDescent="0.25">
      <c r="A3" s="196" t="s">
        <v>214</v>
      </c>
      <c r="B3" s="196"/>
      <c r="C3" s="196"/>
      <c r="D3" s="196"/>
      <c r="E3" s="196"/>
      <c r="F3" s="196"/>
    </row>
    <row r="4" spans="1:14" x14ac:dyDescent="0.25">
      <c r="A4" s="196" t="s">
        <v>201</v>
      </c>
      <c r="B4" s="196"/>
      <c r="C4" s="196"/>
      <c r="D4" s="196"/>
      <c r="E4" s="82"/>
      <c r="F4" s="82"/>
    </row>
    <row r="5" spans="1:14" x14ac:dyDescent="0.25">
      <c r="A5" s="82"/>
      <c r="B5" s="82"/>
      <c r="C5" s="82"/>
      <c r="D5" s="82"/>
      <c r="E5" s="62"/>
      <c r="F5" s="62"/>
    </row>
    <row r="6" spans="1:14" x14ac:dyDescent="0.25">
      <c r="A6" s="287" t="s">
        <v>2</v>
      </c>
      <c r="B6" s="287"/>
      <c r="C6" s="287"/>
      <c r="D6" s="289"/>
      <c r="E6" s="289"/>
      <c r="F6" s="289"/>
      <c r="G6" s="289"/>
    </row>
    <row r="7" spans="1:14" x14ac:dyDescent="0.25">
      <c r="A7" s="287" t="s">
        <v>3</v>
      </c>
      <c r="B7" s="287"/>
      <c r="C7" s="287"/>
      <c r="D7" s="290"/>
      <c r="E7" s="290"/>
      <c r="F7" s="290"/>
      <c r="G7" s="290"/>
    </row>
    <row r="8" spans="1:14" x14ac:dyDescent="0.25">
      <c r="A8" s="287" t="s">
        <v>4</v>
      </c>
      <c r="B8" s="287"/>
      <c r="C8" s="287"/>
      <c r="D8" s="290"/>
      <c r="E8" s="290"/>
      <c r="F8" s="290"/>
      <c r="G8" s="290"/>
    </row>
    <row r="9" spans="1:14" x14ac:dyDescent="0.25">
      <c r="A9" s="62"/>
      <c r="B9" s="62"/>
      <c r="C9" s="62"/>
      <c r="D9" s="62"/>
      <c r="E9" s="62"/>
      <c r="F9" s="62"/>
    </row>
    <row r="10" spans="1:14" x14ac:dyDescent="0.25">
      <c r="A10" s="62"/>
      <c r="B10" s="62"/>
      <c r="C10" s="62"/>
      <c r="D10" s="62"/>
      <c r="E10" s="62"/>
      <c r="F10" s="62"/>
    </row>
    <row r="11" spans="1:14" ht="60" customHeight="1" x14ac:dyDescent="0.25">
      <c r="A11" s="71" t="s">
        <v>69</v>
      </c>
      <c r="B11" s="71" t="s">
        <v>70</v>
      </c>
      <c r="C11" s="71" t="s">
        <v>71</v>
      </c>
      <c r="D11" s="72" t="s">
        <v>72</v>
      </c>
      <c r="E11" s="71" t="s">
        <v>73</v>
      </c>
      <c r="F11" s="71" t="s">
        <v>74</v>
      </c>
    </row>
    <row r="12" spans="1:14" ht="18.600000000000001" customHeight="1" x14ac:dyDescent="0.25">
      <c r="A12" s="63"/>
      <c r="B12" s="64"/>
      <c r="C12" s="64"/>
      <c r="D12" s="64"/>
      <c r="E12" s="64"/>
      <c r="F12" s="64"/>
    </row>
    <row r="13" spans="1:14" ht="18.600000000000001" customHeight="1" x14ac:dyDescent="0.25">
      <c r="A13" s="63"/>
      <c r="B13" s="64"/>
      <c r="C13" s="64"/>
      <c r="D13" s="64"/>
      <c r="E13" s="64"/>
      <c r="F13" s="64"/>
    </row>
    <row r="14" spans="1:14" ht="18.600000000000001" customHeight="1" x14ac:dyDescent="0.25">
      <c r="A14" s="65"/>
      <c r="B14" s="64"/>
      <c r="C14" s="64"/>
      <c r="D14" s="64"/>
      <c r="E14" s="64"/>
      <c r="F14" s="64"/>
    </row>
    <row r="15" spans="1:14" ht="18.600000000000001" customHeight="1" x14ac:dyDescent="0.25">
      <c r="A15" s="64"/>
      <c r="B15" s="64"/>
      <c r="C15" s="64"/>
      <c r="D15" s="64"/>
      <c r="E15" s="64"/>
      <c r="F15" s="64"/>
    </row>
    <row r="16" spans="1:14" ht="18.600000000000001" customHeight="1" x14ac:dyDescent="0.25">
      <c r="A16" s="64"/>
      <c r="B16" s="64"/>
      <c r="C16" s="64"/>
      <c r="D16" s="64"/>
      <c r="E16" s="64"/>
      <c r="F16" s="64"/>
    </row>
    <row r="17" spans="1:6" ht="18.600000000000001" customHeight="1" x14ac:dyDescent="0.25">
      <c r="A17" s="64"/>
      <c r="B17" s="64"/>
      <c r="C17" s="64"/>
      <c r="D17" s="64"/>
      <c r="E17" s="64"/>
      <c r="F17" s="64"/>
    </row>
    <row r="18" spans="1:6" ht="18.600000000000001" customHeight="1" x14ac:dyDescent="0.25">
      <c r="A18" s="64"/>
      <c r="B18" s="64"/>
      <c r="C18" s="64"/>
      <c r="D18" s="64"/>
      <c r="E18" s="64"/>
      <c r="F18" s="64"/>
    </row>
    <row r="19" spans="1:6" ht="18.600000000000001" customHeight="1" x14ac:dyDescent="0.25">
      <c r="A19" s="64"/>
      <c r="B19" s="64"/>
      <c r="C19" s="64"/>
      <c r="D19" s="64"/>
      <c r="E19" s="64"/>
      <c r="F19" s="64"/>
    </row>
    <row r="20" spans="1:6" x14ac:dyDescent="0.25">
      <c r="A20" s="62"/>
      <c r="B20" s="62"/>
      <c r="C20" s="62"/>
      <c r="D20" s="62"/>
      <c r="E20" s="62"/>
      <c r="F20" s="62"/>
    </row>
    <row r="21" spans="1:6" x14ac:dyDescent="0.25">
      <c r="A21" s="62"/>
      <c r="B21" s="62"/>
      <c r="C21" s="62"/>
      <c r="D21" s="62"/>
      <c r="E21" s="62"/>
      <c r="F21" s="62"/>
    </row>
    <row r="22" spans="1:6" x14ac:dyDescent="0.25">
      <c r="A22" s="283" t="s">
        <v>67</v>
      </c>
      <c r="B22" s="283"/>
      <c r="C22" s="66"/>
      <c r="D22" s="67"/>
      <c r="E22" s="62"/>
      <c r="F22" s="62"/>
    </row>
    <row r="23" spans="1:6" x14ac:dyDescent="0.25">
      <c r="A23" s="62"/>
      <c r="B23" s="62"/>
      <c r="C23" s="68"/>
      <c r="D23" s="69"/>
      <c r="E23" s="62"/>
      <c r="F23" s="62"/>
    </row>
    <row r="24" spans="1:6" x14ac:dyDescent="0.25">
      <c r="A24" s="62"/>
      <c r="B24" s="62"/>
      <c r="C24" s="284" t="s">
        <v>213</v>
      </c>
      <c r="D24" s="284"/>
      <c r="E24" s="285"/>
      <c r="F24" s="285"/>
    </row>
    <row r="25" spans="1:6" x14ac:dyDescent="0.25">
      <c r="A25" s="62"/>
      <c r="B25" s="62"/>
      <c r="C25" s="282" t="s">
        <v>68</v>
      </c>
      <c r="D25" s="282"/>
      <c r="E25" s="286"/>
      <c r="F25" s="286"/>
    </row>
  </sheetData>
  <mergeCells count="12">
    <mergeCell ref="A1:F1"/>
    <mergeCell ref="A2:F2"/>
    <mergeCell ref="A3:F3"/>
    <mergeCell ref="A4:D4"/>
    <mergeCell ref="A6:C6"/>
    <mergeCell ref="C25:D25"/>
    <mergeCell ref="E25:F25"/>
    <mergeCell ref="A7:C7"/>
    <mergeCell ref="A8:C8"/>
    <mergeCell ref="A22:B22"/>
    <mergeCell ref="C24:D24"/>
    <mergeCell ref="E24:F24"/>
  </mergeCells>
  <pageMargins left="0.25" right="0.25" top="0.75" bottom="0.75" header="0.3" footer="0.3"/>
  <pageSetup paperSize="9" orientation="landscape" verticalDpi="0" r:id="rId1"/>
  <headerFooter>
    <oddHeader>&amp;L&amp;"Arial Narrow,Tučné"&amp;10Príloha č. 8 súťažných podkladov</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D760B-F864-4AE2-8FB5-B05DF14CECA9}">
  <sheetPr>
    <tabColor rgb="FF7030A0"/>
  </sheetPr>
  <dimension ref="A1:N25"/>
  <sheetViews>
    <sheetView zoomScaleNormal="100" workbookViewId="0">
      <selection sqref="A1:F27"/>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281" t="s">
        <v>66</v>
      </c>
      <c r="B1" s="281"/>
      <c r="C1" s="281"/>
      <c r="D1" s="281"/>
      <c r="E1" s="281"/>
      <c r="F1" s="281"/>
      <c r="G1" s="70"/>
      <c r="H1" s="70"/>
      <c r="I1" s="70"/>
      <c r="J1" s="70"/>
      <c r="K1" s="70"/>
      <c r="L1" s="70"/>
      <c r="M1" s="70"/>
      <c r="N1" s="70"/>
    </row>
    <row r="2" spans="1:14" x14ac:dyDescent="0.25">
      <c r="A2" s="212" t="s">
        <v>0</v>
      </c>
      <c r="B2" s="212"/>
      <c r="C2" s="212"/>
      <c r="D2" s="212"/>
      <c r="E2" s="212"/>
      <c r="F2" s="212"/>
    </row>
    <row r="3" spans="1:14" x14ac:dyDescent="0.25">
      <c r="A3" s="196" t="s">
        <v>215</v>
      </c>
      <c r="B3" s="196"/>
      <c r="C3" s="196"/>
      <c r="D3" s="196"/>
      <c r="E3" s="196"/>
      <c r="F3" s="196"/>
    </row>
    <row r="4" spans="1:14" x14ac:dyDescent="0.25">
      <c r="A4" s="196" t="s">
        <v>204</v>
      </c>
      <c r="B4" s="196"/>
      <c r="C4" s="196"/>
      <c r="D4" s="196"/>
      <c r="E4" s="82"/>
      <c r="F4" s="82"/>
    </row>
    <row r="5" spans="1:14" x14ac:dyDescent="0.25">
      <c r="A5" s="82"/>
      <c r="B5" s="82"/>
      <c r="C5" s="82"/>
      <c r="D5" s="82"/>
      <c r="E5" s="62"/>
      <c r="F5" s="62"/>
    </row>
    <row r="6" spans="1:14" x14ac:dyDescent="0.25">
      <c r="A6" s="287" t="s">
        <v>2</v>
      </c>
      <c r="B6" s="287"/>
      <c r="C6" s="287"/>
      <c r="D6" s="289"/>
      <c r="E6" s="289"/>
      <c r="F6" s="289"/>
      <c r="G6" s="289"/>
    </row>
    <row r="7" spans="1:14" x14ac:dyDescent="0.25">
      <c r="A7" s="287" t="s">
        <v>3</v>
      </c>
      <c r="B7" s="287"/>
      <c r="C7" s="287"/>
      <c r="D7" s="290"/>
      <c r="E7" s="290"/>
      <c r="F7" s="290"/>
      <c r="G7" s="290"/>
    </row>
    <row r="8" spans="1:14" x14ac:dyDescent="0.25">
      <c r="A8" s="287" t="s">
        <v>4</v>
      </c>
      <c r="B8" s="287"/>
      <c r="C8" s="287"/>
      <c r="D8" s="290"/>
      <c r="E8" s="290"/>
      <c r="F8" s="290"/>
      <c r="G8" s="290"/>
    </row>
    <row r="9" spans="1:14" x14ac:dyDescent="0.25">
      <c r="A9" s="62"/>
      <c r="B9" s="62"/>
      <c r="C9" s="62"/>
      <c r="D9" s="62"/>
      <c r="E9" s="62"/>
      <c r="F9" s="62"/>
    </row>
    <row r="10" spans="1:14" x14ac:dyDescent="0.25">
      <c r="A10" s="62"/>
      <c r="B10" s="62"/>
      <c r="C10" s="62"/>
      <c r="D10" s="62"/>
      <c r="E10" s="62"/>
      <c r="F10" s="62"/>
    </row>
    <row r="11" spans="1:14" ht="60" customHeight="1" x14ac:dyDescent="0.25">
      <c r="A11" s="71" t="s">
        <v>69</v>
      </c>
      <c r="B11" s="71" t="s">
        <v>70</v>
      </c>
      <c r="C11" s="71" t="s">
        <v>71</v>
      </c>
      <c r="D11" s="72" t="s">
        <v>72</v>
      </c>
      <c r="E11" s="71" t="s">
        <v>73</v>
      </c>
      <c r="F11" s="71" t="s">
        <v>74</v>
      </c>
    </row>
    <row r="12" spans="1:14" ht="18.600000000000001" customHeight="1" x14ac:dyDescent="0.25">
      <c r="A12" s="63"/>
      <c r="B12" s="64"/>
      <c r="C12" s="64"/>
      <c r="D12" s="64"/>
      <c r="E12" s="64"/>
      <c r="F12" s="64"/>
    </row>
    <row r="13" spans="1:14" ht="18.600000000000001" customHeight="1" x14ac:dyDescent="0.25">
      <c r="A13" s="63"/>
      <c r="B13" s="64"/>
      <c r="C13" s="64"/>
      <c r="D13" s="64"/>
      <c r="E13" s="64"/>
      <c r="F13" s="64"/>
    </row>
    <row r="14" spans="1:14" ht="18.600000000000001" customHeight="1" x14ac:dyDescent="0.25">
      <c r="A14" s="65"/>
      <c r="B14" s="64"/>
      <c r="C14" s="64"/>
      <c r="D14" s="64"/>
      <c r="E14" s="64"/>
      <c r="F14" s="64"/>
    </row>
    <row r="15" spans="1:14" ht="18.600000000000001" customHeight="1" x14ac:dyDescent="0.25">
      <c r="A15" s="64"/>
      <c r="B15" s="64"/>
      <c r="C15" s="64"/>
      <c r="D15" s="64"/>
      <c r="E15" s="64"/>
      <c r="F15" s="64"/>
    </row>
    <row r="16" spans="1:14" ht="18.600000000000001" customHeight="1" x14ac:dyDescent="0.25">
      <c r="A16" s="64"/>
      <c r="B16" s="64"/>
      <c r="C16" s="64"/>
      <c r="D16" s="64"/>
      <c r="E16" s="64"/>
      <c r="F16" s="64"/>
    </row>
    <row r="17" spans="1:6" ht="18.600000000000001" customHeight="1" x14ac:dyDescent="0.25">
      <c r="A17" s="64"/>
      <c r="B17" s="64"/>
      <c r="C17" s="64"/>
      <c r="D17" s="64"/>
      <c r="E17" s="64"/>
      <c r="F17" s="64"/>
    </row>
    <row r="18" spans="1:6" ht="18.600000000000001" customHeight="1" x14ac:dyDescent="0.25">
      <c r="A18" s="64"/>
      <c r="B18" s="64"/>
      <c r="C18" s="64"/>
      <c r="D18" s="64"/>
      <c r="E18" s="64"/>
      <c r="F18" s="64"/>
    </row>
    <row r="19" spans="1:6" ht="18.600000000000001" customHeight="1" x14ac:dyDescent="0.25">
      <c r="A19" s="64"/>
      <c r="B19" s="64"/>
      <c r="C19" s="64"/>
      <c r="D19" s="64"/>
      <c r="E19" s="64"/>
      <c r="F19" s="64"/>
    </row>
    <row r="20" spans="1:6" x14ac:dyDescent="0.25">
      <c r="A20" s="62"/>
      <c r="B20" s="62"/>
      <c r="C20" s="62"/>
      <c r="D20" s="62"/>
      <c r="E20" s="62"/>
      <c r="F20" s="62"/>
    </row>
    <row r="21" spans="1:6" x14ac:dyDescent="0.25">
      <c r="A21" s="62"/>
      <c r="B21" s="62"/>
      <c r="C21" s="62"/>
      <c r="D21" s="62"/>
      <c r="E21" s="62"/>
      <c r="F21" s="62"/>
    </row>
    <row r="22" spans="1:6" x14ac:dyDescent="0.25">
      <c r="A22" s="283" t="s">
        <v>67</v>
      </c>
      <c r="B22" s="283"/>
      <c r="C22" s="66"/>
      <c r="D22" s="67"/>
      <c r="E22" s="62"/>
      <c r="F22" s="62"/>
    </row>
    <row r="23" spans="1:6" x14ac:dyDescent="0.25">
      <c r="A23" s="62"/>
      <c r="B23" s="62"/>
      <c r="C23" s="68"/>
      <c r="D23" s="69"/>
      <c r="E23" s="62"/>
      <c r="F23" s="62"/>
    </row>
    <row r="24" spans="1:6" x14ac:dyDescent="0.25">
      <c r="A24" s="62"/>
      <c r="B24" s="62"/>
      <c r="C24" s="284" t="s">
        <v>213</v>
      </c>
      <c r="D24" s="284"/>
      <c r="E24" s="285"/>
      <c r="F24" s="285"/>
    </row>
    <row r="25" spans="1:6" x14ac:dyDescent="0.25">
      <c r="A25" s="62"/>
      <c r="B25" s="62"/>
      <c r="C25" s="282" t="s">
        <v>68</v>
      </c>
      <c r="D25" s="282"/>
      <c r="E25" s="286"/>
      <c r="F25" s="286"/>
    </row>
  </sheetData>
  <mergeCells count="12">
    <mergeCell ref="A1:F1"/>
    <mergeCell ref="A2:F2"/>
    <mergeCell ref="A3:F3"/>
    <mergeCell ref="A4:D4"/>
    <mergeCell ref="A6:C6"/>
    <mergeCell ref="C25:D25"/>
    <mergeCell ref="E25:F25"/>
    <mergeCell ref="A7:C7"/>
    <mergeCell ref="A8:C8"/>
    <mergeCell ref="A22:B22"/>
    <mergeCell ref="C24:D24"/>
    <mergeCell ref="E24:F24"/>
  </mergeCells>
  <pageMargins left="0.25" right="0.25" top="0.75" bottom="0.75" header="0.3" footer="0.3"/>
  <pageSetup paperSize="9" orientation="landscape" verticalDpi="0" r:id="rId1"/>
  <headerFooter>
    <oddHeader>&amp;L&amp;"Arial Narrow,Tučné"&amp;10Príloha č. 8 súťažných podkladov</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99C7B-C5A9-4332-BCAD-E536CE201909}">
  <sheetPr>
    <tabColor rgb="FF7030A0"/>
  </sheetPr>
  <dimension ref="A1:N25"/>
  <sheetViews>
    <sheetView zoomScaleNormal="100" workbookViewId="0">
      <selection sqref="A1:F27"/>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281" t="s">
        <v>66</v>
      </c>
      <c r="B1" s="281"/>
      <c r="C1" s="281"/>
      <c r="D1" s="281"/>
      <c r="E1" s="281"/>
      <c r="F1" s="281"/>
      <c r="G1" s="70"/>
      <c r="H1" s="70"/>
      <c r="I1" s="70"/>
      <c r="J1" s="70"/>
      <c r="K1" s="70"/>
      <c r="L1" s="70"/>
      <c r="M1" s="70"/>
      <c r="N1" s="70"/>
    </row>
    <row r="2" spans="1:14" x14ac:dyDescent="0.25">
      <c r="A2" s="212" t="s">
        <v>0</v>
      </c>
      <c r="B2" s="212"/>
      <c r="C2" s="212"/>
      <c r="D2" s="212"/>
      <c r="E2" s="212"/>
      <c r="F2" s="212"/>
    </row>
    <row r="3" spans="1:14" x14ac:dyDescent="0.25">
      <c r="A3" s="196" t="s">
        <v>214</v>
      </c>
      <c r="B3" s="196"/>
      <c r="C3" s="196"/>
      <c r="D3" s="196"/>
      <c r="E3" s="196"/>
      <c r="F3" s="196"/>
    </row>
    <row r="4" spans="1:14" x14ac:dyDescent="0.25">
      <c r="A4" s="196" t="s">
        <v>203</v>
      </c>
      <c r="B4" s="196"/>
      <c r="C4" s="196"/>
      <c r="D4" s="196"/>
      <c r="E4" s="82"/>
      <c r="F4" s="82"/>
    </row>
    <row r="5" spans="1:14" x14ac:dyDescent="0.25">
      <c r="A5" s="82"/>
      <c r="B5" s="82"/>
      <c r="C5" s="82"/>
      <c r="D5" s="82"/>
      <c r="E5" s="62"/>
      <c r="F5" s="62"/>
    </row>
    <row r="6" spans="1:14" x14ac:dyDescent="0.25">
      <c r="A6" s="287" t="s">
        <v>2</v>
      </c>
      <c r="B6" s="287"/>
      <c r="C6" s="287"/>
      <c r="D6" s="289"/>
      <c r="E6" s="289"/>
      <c r="F6" s="289"/>
      <c r="G6" s="289"/>
    </row>
    <row r="7" spans="1:14" x14ac:dyDescent="0.25">
      <c r="A7" s="287" t="s">
        <v>3</v>
      </c>
      <c r="B7" s="287"/>
      <c r="C7" s="287"/>
      <c r="D7" s="290"/>
      <c r="E7" s="290"/>
      <c r="F7" s="290"/>
      <c r="G7" s="290"/>
    </row>
    <row r="8" spans="1:14" x14ac:dyDescent="0.25">
      <c r="A8" s="287" t="s">
        <v>4</v>
      </c>
      <c r="B8" s="287"/>
      <c r="C8" s="287"/>
      <c r="D8" s="290"/>
      <c r="E8" s="290"/>
      <c r="F8" s="290"/>
      <c r="G8" s="290"/>
    </row>
    <row r="9" spans="1:14" x14ac:dyDescent="0.25">
      <c r="A9" s="62"/>
      <c r="B9" s="62"/>
      <c r="C9" s="62"/>
      <c r="D9" s="62"/>
      <c r="E9" s="62"/>
      <c r="F9" s="62"/>
    </row>
    <row r="10" spans="1:14" x14ac:dyDescent="0.25">
      <c r="A10" s="62"/>
      <c r="B10" s="62"/>
      <c r="C10" s="62"/>
      <c r="D10" s="62"/>
      <c r="E10" s="62"/>
      <c r="F10" s="62"/>
    </row>
    <row r="11" spans="1:14" ht="60" customHeight="1" x14ac:dyDescent="0.25">
      <c r="A11" s="71" t="s">
        <v>69</v>
      </c>
      <c r="B11" s="71" t="s">
        <v>70</v>
      </c>
      <c r="C11" s="71" t="s">
        <v>71</v>
      </c>
      <c r="D11" s="72" t="s">
        <v>72</v>
      </c>
      <c r="E11" s="71" t="s">
        <v>73</v>
      </c>
      <c r="F11" s="71" t="s">
        <v>74</v>
      </c>
    </row>
    <row r="12" spans="1:14" ht="18.600000000000001" customHeight="1" x14ac:dyDescent="0.25">
      <c r="A12" s="63"/>
      <c r="B12" s="64"/>
      <c r="C12" s="64"/>
      <c r="D12" s="64"/>
      <c r="E12" s="64"/>
      <c r="F12" s="64"/>
    </row>
    <row r="13" spans="1:14" ht="18.600000000000001" customHeight="1" x14ac:dyDescent="0.25">
      <c r="A13" s="63"/>
      <c r="B13" s="64"/>
      <c r="C13" s="64"/>
      <c r="D13" s="64"/>
      <c r="E13" s="64"/>
      <c r="F13" s="64"/>
    </row>
    <row r="14" spans="1:14" ht="18.600000000000001" customHeight="1" x14ac:dyDescent="0.25">
      <c r="A14" s="65"/>
      <c r="B14" s="64"/>
      <c r="C14" s="64"/>
      <c r="D14" s="64"/>
      <c r="E14" s="64"/>
      <c r="F14" s="64"/>
    </row>
    <row r="15" spans="1:14" ht="18.600000000000001" customHeight="1" x14ac:dyDescent="0.25">
      <c r="A15" s="64"/>
      <c r="B15" s="64"/>
      <c r="C15" s="64"/>
      <c r="D15" s="64"/>
      <c r="E15" s="64"/>
      <c r="F15" s="64"/>
    </row>
    <row r="16" spans="1:14" ht="18.600000000000001" customHeight="1" x14ac:dyDescent="0.25">
      <c r="A16" s="64"/>
      <c r="B16" s="64"/>
      <c r="C16" s="64"/>
      <c r="D16" s="64"/>
      <c r="E16" s="64"/>
      <c r="F16" s="64"/>
    </row>
    <row r="17" spans="1:6" ht="18.600000000000001" customHeight="1" x14ac:dyDescent="0.25">
      <c r="A17" s="64"/>
      <c r="B17" s="64"/>
      <c r="C17" s="64"/>
      <c r="D17" s="64"/>
      <c r="E17" s="64"/>
      <c r="F17" s="64"/>
    </row>
    <row r="18" spans="1:6" ht="18.600000000000001" customHeight="1" x14ac:dyDescent="0.25">
      <c r="A18" s="64"/>
      <c r="B18" s="64"/>
      <c r="C18" s="64"/>
      <c r="D18" s="64"/>
      <c r="E18" s="64"/>
      <c r="F18" s="64"/>
    </row>
    <row r="19" spans="1:6" ht="18.600000000000001" customHeight="1" x14ac:dyDescent="0.25">
      <c r="A19" s="64"/>
      <c r="B19" s="64"/>
      <c r="C19" s="64"/>
      <c r="D19" s="64"/>
      <c r="E19" s="64"/>
      <c r="F19" s="64"/>
    </row>
    <row r="20" spans="1:6" x14ac:dyDescent="0.25">
      <c r="A20" s="62"/>
      <c r="B20" s="62"/>
      <c r="C20" s="62"/>
      <c r="D20" s="62"/>
      <c r="E20" s="62"/>
      <c r="F20" s="62"/>
    </row>
    <row r="21" spans="1:6" x14ac:dyDescent="0.25">
      <c r="A21" s="62"/>
      <c r="B21" s="62"/>
      <c r="C21" s="62"/>
      <c r="D21" s="62"/>
      <c r="E21" s="62"/>
      <c r="F21" s="62"/>
    </row>
    <row r="22" spans="1:6" x14ac:dyDescent="0.25">
      <c r="A22" s="283" t="s">
        <v>67</v>
      </c>
      <c r="B22" s="283"/>
      <c r="C22" s="66"/>
      <c r="D22" s="67"/>
      <c r="E22" s="62"/>
      <c r="F22" s="62"/>
    </row>
    <row r="23" spans="1:6" x14ac:dyDescent="0.25">
      <c r="A23" s="62"/>
      <c r="B23" s="62"/>
      <c r="C23" s="68"/>
      <c r="D23" s="69"/>
      <c r="E23" s="62"/>
      <c r="F23" s="62"/>
    </row>
    <row r="24" spans="1:6" x14ac:dyDescent="0.25">
      <c r="A24" s="62"/>
      <c r="B24" s="62"/>
      <c r="C24" s="284" t="s">
        <v>213</v>
      </c>
      <c r="D24" s="284"/>
      <c r="E24" s="285"/>
      <c r="F24" s="285"/>
    </row>
    <row r="25" spans="1:6" x14ac:dyDescent="0.25">
      <c r="A25" s="62"/>
      <c r="B25" s="62"/>
      <c r="C25" s="282" t="s">
        <v>68</v>
      </c>
      <c r="D25" s="282"/>
      <c r="E25" s="286"/>
      <c r="F25" s="286"/>
    </row>
  </sheetData>
  <mergeCells count="12">
    <mergeCell ref="A1:F1"/>
    <mergeCell ref="A2:F2"/>
    <mergeCell ref="A3:F3"/>
    <mergeCell ref="A4:D4"/>
    <mergeCell ref="A6:C6"/>
    <mergeCell ref="C25:D25"/>
    <mergeCell ref="E25:F25"/>
    <mergeCell ref="A7:C7"/>
    <mergeCell ref="A8:C8"/>
    <mergeCell ref="A22:B22"/>
    <mergeCell ref="C24:D24"/>
    <mergeCell ref="E24:F24"/>
  </mergeCells>
  <pageMargins left="0.25" right="0.25" top="0.75" bottom="0.75" header="0.3" footer="0.3"/>
  <pageSetup paperSize="9" orientation="landscape" verticalDpi="0" r:id="rId1"/>
  <headerFooter>
    <oddHeader>&amp;L&amp;"Arial Narrow,Tučné"&amp;10Príloha č. 8 súťažných podkladov</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A9214-ACA2-4E44-A5BB-DD2E4E8AA5C6}">
  <sheetPr>
    <tabColor rgb="FF7030A0"/>
    <pageSetUpPr fitToPage="1"/>
  </sheetPr>
  <dimension ref="A1:N25"/>
  <sheetViews>
    <sheetView zoomScaleNormal="100" workbookViewId="0">
      <selection activeCell="D7" sqref="D7:G7"/>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281" t="s">
        <v>66</v>
      </c>
      <c r="B1" s="281"/>
      <c r="C1" s="281"/>
      <c r="D1" s="281"/>
      <c r="E1" s="281"/>
      <c r="F1" s="281"/>
      <c r="G1" s="70"/>
      <c r="H1" s="70"/>
      <c r="I1" s="70"/>
      <c r="J1" s="70"/>
      <c r="K1" s="70"/>
      <c r="L1" s="70"/>
      <c r="M1" s="70"/>
      <c r="N1" s="70"/>
    </row>
    <row r="2" spans="1:14" x14ac:dyDescent="0.25">
      <c r="A2" s="212" t="s">
        <v>0</v>
      </c>
      <c r="B2" s="212"/>
      <c r="C2" s="212"/>
      <c r="D2" s="212"/>
      <c r="E2" s="212"/>
      <c r="F2" s="212"/>
    </row>
    <row r="3" spans="1:14" x14ac:dyDescent="0.25">
      <c r="A3" s="196" t="s">
        <v>214</v>
      </c>
      <c r="B3" s="196"/>
      <c r="C3" s="196"/>
      <c r="D3" s="196"/>
      <c r="E3" s="196"/>
      <c r="F3" s="196"/>
    </row>
    <row r="4" spans="1:14" x14ac:dyDescent="0.25">
      <c r="A4" s="196" t="s">
        <v>202</v>
      </c>
      <c r="B4" s="196"/>
      <c r="C4" s="196"/>
      <c r="D4" s="196"/>
      <c r="E4" s="82"/>
      <c r="F4" s="82"/>
    </row>
    <row r="5" spans="1:14" x14ac:dyDescent="0.25">
      <c r="A5" s="82"/>
      <c r="B5" s="82"/>
      <c r="C5" s="82"/>
      <c r="D5" s="82"/>
      <c r="E5" s="62"/>
      <c r="F5" s="62"/>
    </row>
    <row r="6" spans="1:14" x14ac:dyDescent="0.25">
      <c r="A6" s="287" t="s">
        <v>2</v>
      </c>
      <c r="B6" s="287"/>
      <c r="C6" s="287"/>
      <c r="D6" s="289"/>
      <c r="E6" s="289"/>
      <c r="F6" s="289"/>
      <c r="G6" s="289"/>
    </row>
    <row r="7" spans="1:14" x14ac:dyDescent="0.25">
      <c r="A7" s="287" t="s">
        <v>3</v>
      </c>
      <c r="B7" s="287"/>
      <c r="C7" s="287"/>
      <c r="D7" s="290"/>
      <c r="E7" s="290"/>
      <c r="F7" s="290"/>
      <c r="G7" s="290"/>
    </row>
    <row r="8" spans="1:14" x14ac:dyDescent="0.25">
      <c r="A8" s="287" t="s">
        <v>4</v>
      </c>
      <c r="B8" s="287"/>
      <c r="C8" s="287"/>
      <c r="D8" s="290"/>
      <c r="E8" s="290"/>
      <c r="F8" s="290"/>
      <c r="G8" s="290"/>
    </row>
    <row r="9" spans="1:14" x14ac:dyDescent="0.25">
      <c r="A9" s="62"/>
      <c r="B9" s="62"/>
      <c r="C9" s="62"/>
      <c r="D9" s="62"/>
      <c r="E9" s="62"/>
      <c r="F9" s="62"/>
    </row>
    <row r="10" spans="1:14" x14ac:dyDescent="0.25">
      <c r="A10" s="62"/>
      <c r="B10" s="62"/>
      <c r="C10" s="62"/>
      <c r="D10" s="62"/>
      <c r="E10" s="62"/>
      <c r="F10" s="62"/>
    </row>
    <row r="11" spans="1:14" ht="60" customHeight="1" x14ac:dyDescent="0.25">
      <c r="A11" s="71" t="s">
        <v>69</v>
      </c>
      <c r="B11" s="71" t="s">
        <v>70</v>
      </c>
      <c r="C11" s="71" t="s">
        <v>71</v>
      </c>
      <c r="D11" s="72" t="s">
        <v>72</v>
      </c>
      <c r="E11" s="71" t="s">
        <v>73</v>
      </c>
      <c r="F11" s="71" t="s">
        <v>74</v>
      </c>
    </row>
    <row r="12" spans="1:14" ht="18.600000000000001" customHeight="1" x14ac:dyDescent="0.25">
      <c r="A12" s="63"/>
      <c r="B12" s="64"/>
      <c r="C12" s="64"/>
      <c r="D12" s="64"/>
      <c r="E12" s="64"/>
      <c r="F12" s="64"/>
    </row>
    <row r="13" spans="1:14" ht="18.600000000000001" customHeight="1" x14ac:dyDescent="0.25">
      <c r="A13" s="63"/>
      <c r="B13" s="64"/>
      <c r="C13" s="64"/>
      <c r="D13" s="64"/>
      <c r="E13" s="64"/>
      <c r="F13" s="64"/>
    </row>
    <row r="14" spans="1:14" ht="18.600000000000001" customHeight="1" x14ac:dyDescent="0.25">
      <c r="A14" s="65"/>
      <c r="B14" s="64"/>
      <c r="C14" s="64"/>
      <c r="D14" s="64"/>
      <c r="E14" s="64"/>
      <c r="F14" s="64"/>
    </row>
    <row r="15" spans="1:14" ht="18.600000000000001" customHeight="1" x14ac:dyDescent="0.25">
      <c r="A15" s="64"/>
      <c r="B15" s="64"/>
      <c r="C15" s="64"/>
      <c r="D15" s="64"/>
      <c r="E15" s="64"/>
      <c r="F15" s="64"/>
    </row>
    <row r="16" spans="1:14" ht="18.600000000000001" customHeight="1" x14ac:dyDescent="0.25">
      <c r="A16" s="64"/>
      <c r="B16" s="64"/>
      <c r="C16" s="64"/>
      <c r="D16" s="64"/>
      <c r="E16" s="64"/>
      <c r="F16" s="64"/>
    </row>
    <row r="17" spans="1:6" ht="18.600000000000001" customHeight="1" x14ac:dyDescent="0.25">
      <c r="A17" s="64"/>
      <c r="B17" s="64"/>
      <c r="C17" s="64"/>
      <c r="D17" s="64"/>
      <c r="E17" s="64"/>
      <c r="F17" s="64"/>
    </row>
    <row r="18" spans="1:6" ht="18.600000000000001" customHeight="1" x14ac:dyDescent="0.25">
      <c r="A18" s="64"/>
      <c r="B18" s="64"/>
      <c r="C18" s="64"/>
      <c r="D18" s="64"/>
      <c r="E18" s="64"/>
      <c r="F18" s="64"/>
    </row>
    <row r="19" spans="1:6" ht="18.600000000000001" customHeight="1" x14ac:dyDescent="0.25">
      <c r="A19" s="64"/>
      <c r="B19" s="64"/>
      <c r="C19" s="64"/>
      <c r="D19" s="64"/>
      <c r="E19" s="64"/>
      <c r="F19" s="64"/>
    </row>
    <row r="20" spans="1:6" x14ac:dyDescent="0.25">
      <c r="A20" s="62"/>
      <c r="B20" s="62"/>
      <c r="C20" s="62"/>
      <c r="D20" s="62"/>
      <c r="E20" s="62"/>
      <c r="F20" s="62"/>
    </row>
    <row r="21" spans="1:6" x14ac:dyDescent="0.25">
      <c r="A21" s="62"/>
      <c r="B21" s="62"/>
      <c r="C21" s="62"/>
      <c r="D21" s="62"/>
      <c r="E21" s="62"/>
      <c r="F21" s="62"/>
    </row>
    <row r="22" spans="1:6" x14ac:dyDescent="0.25">
      <c r="A22" s="283" t="s">
        <v>67</v>
      </c>
      <c r="B22" s="283"/>
      <c r="C22" s="66"/>
      <c r="D22" s="67"/>
      <c r="E22" s="62"/>
      <c r="F22" s="62"/>
    </row>
    <row r="23" spans="1:6" x14ac:dyDescent="0.25">
      <c r="A23" s="62"/>
      <c r="B23" s="62"/>
      <c r="C23" s="68"/>
      <c r="D23" s="69"/>
      <c r="E23" s="62"/>
      <c r="F23" s="62"/>
    </row>
    <row r="24" spans="1:6" x14ac:dyDescent="0.25">
      <c r="A24" s="62"/>
      <c r="B24" s="62"/>
      <c r="C24" s="284" t="s">
        <v>212</v>
      </c>
      <c r="D24" s="284"/>
      <c r="E24" s="285"/>
      <c r="F24" s="285"/>
    </row>
    <row r="25" spans="1:6" x14ac:dyDescent="0.25">
      <c r="A25" s="62"/>
      <c r="B25" s="62"/>
      <c r="C25" s="282" t="s">
        <v>68</v>
      </c>
      <c r="D25" s="282"/>
      <c r="E25" s="286"/>
      <c r="F25" s="286"/>
    </row>
  </sheetData>
  <mergeCells count="12">
    <mergeCell ref="A1:F1"/>
    <mergeCell ref="A2:F2"/>
    <mergeCell ref="A3:F3"/>
    <mergeCell ref="A4:D4"/>
    <mergeCell ref="A6:C6"/>
    <mergeCell ref="C25:D25"/>
    <mergeCell ref="E25:F25"/>
    <mergeCell ref="A7:C7"/>
    <mergeCell ref="A8:C8"/>
    <mergeCell ref="A22:B22"/>
    <mergeCell ref="C24:D24"/>
    <mergeCell ref="E24:F24"/>
  </mergeCells>
  <pageMargins left="0.25" right="0.25" top="0.75" bottom="0.75" header="0.3" footer="0.3"/>
  <pageSetup paperSize="9" fitToHeight="0" orientation="landscape" verticalDpi="0" r:id="rId1"/>
  <headerFooter>
    <oddHeader>&amp;L&amp;"Arial Narrow,Tučné"&amp;10Príloha č. 8 súťažných podkladov</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J24"/>
  <sheetViews>
    <sheetView showGridLines="0" zoomScaleNormal="100" workbookViewId="0">
      <selection activeCell="A2" sqref="A2:D2"/>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12" t="s">
        <v>0</v>
      </c>
      <c r="B1" s="212"/>
      <c r="C1" s="26"/>
      <c r="D1" s="26"/>
    </row>
    <row r="2" spans="1:10" s="7" customFormat="1" ht="21.6" customHeight="1" x14ac:dyDescent="0.25">
      <c r="A2" s="196" t="str">
        <f>'Príloha č. 1'!A2:C2</f>
        <v xml:space="preserve">Dezinfekčné prostriedky </v>
      </c>
      <c r="B2" s="196"/>
      <c r="C2" s="196"/>
      <c r="D2" s="196"/>
    </row>
    <row r="3" spans="1:10" s="7" customFormat="1" ht="24.75" customHeight="1" x14ac:dyDescent="0.25">
      <c r="A3" s="46"/>
      <c r="B3" s="46"/>
      <c r="C3" s="46"/>
      <c r="D3" s="46"/>
    </row>
    <row r="4" spans="1:10" ht="20.25" customHeight="1" x14ac:dyDescent="0.3">
      <c r="A4" s="213" t="s">
        <v>25</v>
      </c>
      <c r="B4" s="213"/>
      <c r="C4" s="213"/>
      <c r="D4" s="213"/>
      <c r="E4" s="8"/>
      <c r="F4" s="8"/>
      <c r="G4" s="8"/>
      <c r="H4" s="8"/>
      <c r="I4" s="8"/>
      <c r="J4" s="8"/>
    </row>
    <row r="5" spans="1:10" ht="18.75" customHeight="1" x14ac:dyDescent="0.25">
      <c r="A5" s="18"/>
      <c r="B5" s="18"/>
      <c r="C5" s="18"/>
      <c r="D5" s="18"/>
    </row>
    <row r="6" spans="1:10" s="7" customFormat="1" ht="17.100000000000001" customHeight="1" x14ac:dyDescent="0.25">
      <c r="A6" s="214" t="s">
        <v>2</v>
      </c>
      <c r="B6" s="214"/>
      <c r="C6" s="215" t="str">
        <f>IF('Príloha č. 1'!$C$6="","",'Príloha č. 1'!$C$6)</f>
        <v/>
      </c>
      <c r="D6" s="216"/>
      <c r="E6" s="9"/>
    </row>
    <row r="7" spans="1:10" s="7" customFormat="1" ht="17.100000000000001" customHeight="1" x14ac:dyDescent="0.25">
      <c r="A7" s="214" t="s">
        <v>26</v>
      </c>
      <c r="B7" s="214"/>
      <c r="C7" s="217" t="str">
        <f>IF('Príloha č. 1'!$C$7="","",'Príloha č. 1'!$C$7)</f>
        <v/>
      </c>
      <c r="D7" s="218"/>
    </row>
    <row r="8" spans="1:10" ht="17.100000000000001" customHeight="1" x14ac:dyDescent="0.2">
      <c r="A8" s="219" t="s">
        <v>4</v>
      </c>
      <c r="B8" s="219"/>
      <c r="C8" s="217" t="str">
        <f>IF('Príloha č. 1'!$C$8="","",'Príloha č. 1'!$C$8)</f>
        <v/>
      </c>
      <c r="D8" s="218"/>
    </row>
    <row r="9" spans="1:10" ht="17.100000000000001" customHeight="1" x14ac:dyDescent="0.2">
      <c r="A9" s="219" t="s">
        <v>5</v>
      </c>
      <c r="B9" s="219"/>
      <c r="C9" s="217" t="str">
        <f>IF('Príloha č. 1'!$C$9="","",'Príloha č. 1'!$C$9)</f>
        <v/>
      </c>
      <c r="D9" s="218"/>
    </row>
    <row r="10" spans="1:10" ht="20.100000000000001" customHeight="1" x14ac:dyDescent="0.25">
      <c r="A10" s="18"/>
      <c r="B10" s="18"/>
      <c r="C10" s="35"/>
      <c r="D10" s="26"/>
    </row>
    <row r="11" spans="1:10" s="10" customFormat="1" ht="24.6" customHeight="1" x14ac:dyDescent="0.25">
      <c r="A11" s="212" t="s">
        <v>31</v>
      </c>
      <c r="B11" s="212"/>
      <c r="C11" s="212"/>
      <c r="D11" s="212"/>
    </row>
    <row r="12" spans="1:10" ht="42.6" customHeight="1" x14ac:dyDescent="0.2">
      <c r="A12" s="40" t="s">
        <v>16</v>
      </c>
      <c r="B12" s="214" t="s">
        <v>62</v>
      </c>
      <c r="C12" s="214"/>
      <c r="D12" s="214"/>
    </row>
    <row r="13" spans="1:10" ht="30" customHeight="1" x14ac:dyDescent="0.2">
      <c r="A13" s="40" t="s">
        <v>16</v>
      </c>
      <c r="B13" s="214" t="s">
        <v>37</v>
      </c>
      <c r="C13" s="214"/>
      <c r="D13" s="214"/>
    </row>
    <row r="14" spans="1:10" ht="29.45" customHeight="1" x14ac:dyDescent="0.2">
      <c r="A14" s="40" t="s">
        <v>16</v>
      </c>
      <c r="B14" s="214" t="s">
        <v>38</v>
      </c>
      <c r="C14" s="214"/>
      <c r="D14" s="214"/>
    </row>
    <row r="15" spans="1:10" ht="26.45" customHeight="1" x14ac:dyDescent="0.2">
      <c r="A15" s="40" t="s">
        <v>16</v>
      </c>
      <c r="B15" s="212" t="s">
        <v>39</v>
      </c>
      <c r="C15" s="212"/>
      <c r="D15" s="212"/>
    </row>
    <row r="16" spans="1:10" ht="39" customHeight="1" x14ac:dyDescent="0.2">
      <c r="A16" s="40" t="s">
        <v>16</v>
      </c>
      <c r="B16" s="220" t="s">
        <v>65</v>
      </c>
      <c r="C16" s="220"/>
      <c r="D16" s="220"/>
    </row>
    <row r="17" spans="1:4" ht="29.45" customHeight="1" x14ac:dyDescent="0.2">
      <c r="A17" s="40" t="s">
        <v>16</v>
      </c>
      <c r="B17" s="220" t="s">
        <v>40</v>
      </c>
      <c r="C17" s="220"/>
      <c r="D17" s="220"/>
    </row>
    <row r="18" spans="1:4" ht="43.9" customHeight="1" x14ac:dyDescent="0.2">
      <c r="A18" s="40"/>
      <c r="B18" s="34"/>
      <c r="C18" s="34"/>
      <c r="D18" s="34"/>
    </row>
    <row r="19" spans="1:4" ht="18" customHeight="1" x14ac:dyDescent="0.2">
      <c r="A19" s="40"/>
      <c r="B19" s="214" t="s">
        <v>33</v>
      </c>
      <c r="C19" s="214"/>
      <c r="D19" s="34"/>
    </row>
    <row r="20" spans="1:4" s="10" customFormat="1" ht="12.75" x14ac:dyDescent="0.2">
      <c r="A20" s="41"/>
      <c r="B20" s="26" t="str">
        <f>IF('Príloha č. 1'!B31:B31="","",'Príloha č. 1'!B31:B31)</f>
        <v/>
      </c>
      <c r="C20" s="41"/>
      <c r="D20" s="41"/>
    </row>
    <row r="21" spans="1:4" ht="6.6" customHeight="1" x14ac:dyDescent="0.2">
      <c r="A21" s="26"/>
      <c r="B21" s="26"/>
      <c r="C21" s="26"/>
      <c r="D21" s="42"/>
    </row>
    <row r="22" spans="1:4" ht="15" customHeight="1" x14ac:dyDescent="0.25">
      <c r="A22" s="18"/>
      <c r="B22" s="18"/>
      <c r="C22" s="33" t="s">
        <v>57</v>
      </c>
      <c r="D22" s="47"/>
    </row>
    <row r="23" spans="1:4" ht="13.5" x14ac:dyDescent="0.25">
      <c r="A23" s="18"/>
      <c r="B23" s="18"/>
      <c r="C23" s="31" t="s">
        <v>53</v>
      </c>
      <c r="D23" s="23"/>
    </row>
    <row r="24" spans="1:4" ht="13.5" x14ac:dyDescent="0.25">
      <c r="A24" s="18"/>
      <c r="B24" s="18"/>
      <c r="C24" s="18"/>
      <c r="D24" s="18"/>
    </row>
  </sheetData>
  <mergeCells count="19">
    <mergeCell ref="B14:D14"/>
    <mergeCell ref="B15:D15"/>
    <mergeCell ref="B19:C19"/>
    <mergeCell ref="A7:B7"/>
    <mergeCell ref="C7:D7"/>
    <mergeCell ref="A8:B8"/>
    <mergeCell ref="A9:B9"/>
    <mergeCell ref="A11:D11"/>
    <mergeCell ref="B12:D12"/>
    <mergeCell ref="B13:D13"/>
    <mergeCell ref="B17:D17"/>
    <mergeCell ref="C8:D8"/>
    <mergeCell ref="C9:D9"/>
    <mergeCell ref="B16:D16"/>
    <mergeCell ref="A1:B1"/>
    <mergeCell ref="A2:D2"/>
    <mergeCell ref="A4:D4"/>
    <mergeCell ref="A6:B6"/>
    <mergeCell ref="C6:D6"/>
  </mergeCells>
  <conditionalFormatting sqref="C6:D9">
    <cfRule type="containsBlanks" dxfId="11" priority="15">
      <formula>LEN(TRIM(C6))=0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2 súťažných podkladov&amp;"Arial Narrow,Normálne"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84366-C36F-4D95-9703-5BCF696F26B7}">
  <sheetPr>
    <tabColor rgb="FF7030A0"/>
    <pageSetUpPr fitToPage="1"/>
  </sheetPr>
  <dimension ref="A1:N25"/>
  <sheetViews>
    <sheetView tabSelected="1" zoomScaleNormal="100" workbookViewId="0">
      <selection activeCell="M11" sqref="M11"/>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281" t="s">
        <v>66</v>
      </c>
      <c r="B1" s="281"/>
      <c r="C1" s="281"/>
      <c r="D1" s="281"/>
      <c r="E1" s="281"/>
      <c r="F1" s="281"/>
      <c r="G1" s="70"/>
      <c r="H1" s="70"/>
      <c r="I1" s="70"/>
      <c r="J1" s="70"/>
      <c r="K1" s="70"/>
      <c r="L1" s="70"/>
      <c r="M1" s="70"/>
      <c r="N1" s="70"/>
    </row>
    <row r="2" spans="1:14" x14ac:dyDescent="0.25">
      <c r="A2" s="212" t="s">
        <v>0</v>
      </c>
      <c r="B2" s="212"/>
      <c r="C2" s="212"/>
      <c r="D2" s="212"/>
      <c r="E2" s="212"/>
      <c r="F2" s="212"/>
    </row>
    <row r="3" spans="1:14" x14ac:dyDescent="0.25">
      <c r="A3" s="196" t="s">
        <v>215</v>
      </c>
      <c r="B3" s="196"/>
      <c r="C3" s="196"/>
      <c r="D3" s="196"/>
      <c r="E3" s="196"/>
      <c r="F3" s="196"/>
    </row>
    <row r="4" spans="1:14" x14ac:dyDescent="0.25">
      <c r="A4" s="196" t="s">
        <v>209</v>
      </c>
      <c r="B4" s="196"/>
      <c r="C4" s="196"/>
      <c r="D4" s="196"/>
      <c r="E4" s="82"/>
      <c r="F4" s="82"/>
    </row>
    <row r="5" spans="1:14" x14ac:dyDescent="0.25">
      <c r="A5" s="82"/>
      <c r="B5" s="82"/>
      <c r="C5" s="82"/>
      <c r="D5" s="82"/>
      <c r="E5" s="62"/>
      <c r="F5" s="62"/>
    </row>
    <row r="6" spans="1:14" x14ac:dyDescent="0.25">
      <c r="A6" s="287" t="s">
        <v>2</v>
      </c>
      <c r="B6" s="287"/>
      <c r="C6" s="287"/>
      <c r="D6" s="289"/>
      <c r="E6" s="289"/>
      <c r="F6" s="289"/>
      <c r="G6" s="289"/>
    </row>
    <row r="7" spans="1:14" x14ac:dyDescent="0.25">
      <c r="A7" s="287" t="s">
        <v>3</v>
      </c>
      <c r="B7" s="287"/>
      <c r="C7" s="287"/>
      <c r="D7" s="290"/>
      <c r="E7" s="290"/>
      <c r="F7" s="290"/>
      <c r="G7" s="290"/>
    </row>
    <row r="8" spans="1:14" x14ac:dyDescent="0.25">
      <c r="A8" s="287" t="s">
        <v>4</v>
      </c>
      <c r="B8" s="287"/>
      <c r="C8" s="287"/>
      <c r="D8" s="290"/>
      <c r="E8" s="290"/>
      <c r="F8" s="290"/>
      <c r="G8" s="290"/>
    </row>
    <row r="9" spans="1:14" x14ac:dyDescent="0.25">
      <c r="A9" s="62"/>
      <c r="B9" s="62"/>
      <c r="C9" s="62"/>
      <c r="D9" s="62"/>
      <c r="E9" s="62"/>
      <c r="F9" s="62"/>
    </row>
    <row r="10" spans="1:14" x14ac:dyDescent="0.25">
      <c r="A10" s="62"/>
      <c r="B10" s="62"/>
      <c r="C10" s="62"/>
      <c r="D10" s="62"/>
      <c r="E10" s="62"/>
      <c r="F10" s="62"/>
    </row>
    <row r="11" spans="1:14" ht="60" customHeight="1" x14ac:dyDescent="0.25">
      <c r="A11" s="71" t="s">
        <v>69</v>
      </c>
      <c r="B11" s="71" t="s">
        <v>70</v>
      </c>
      <c r="C11" s="71" t="s">
        <v>71</v>
      </c>
      <c r="D11" s="72" t="s">
        <v>72</v>
      </c>
      <c r="E11" s="71" t="s">
        <v>73</v>
      </c>
      <c r="F11" s="71" t="s">
        <v>74</v>
      </c>
    </row>
    <row r="12" spans="1:14" ht="18.600000000000001" customHeight="1" x14ac:dyDescent="0.25">
      <c r="A12" s="63"/>
      <c r="B12" s="64"/>
      <c r="C12" s="64"/>
      <c r="D12" s="64"/>
      <c r="E12" s="64"/>
      <c r="F12" s="64"/>
    </row>
    <row r="13" spans="1:14" ht="18.600000000000001" customHeight="1" x14ac:dyDescent="0.25">
      <c r="A13" s="63"/>
      <c r="B13" s="64"/>
      <c r="C13" s="64"/>
      <c r="D13" s="64"/>
      <c r="E13" s="64"/>
      <c r="F13" s="64"/>
    </row>
    <row r="14" spans="1:14" ht="18.600000000000001" customHeight="1" x14ac:dyDescent="0.25">
      <c r="A14" s="65"/>
      <c r="B14" s="64"/>
      <c r="C14" s="64"/>
      <c r="D14" s="64"/>
      <c r="E14" s="64"/>
      <c r="F14" s="64"/>
    </row>
    <row r="15" spans="1:14" ht="18.600000000000001" customHeight="1" x14ac:dyDescent="0.25">
      <c r="A15" s="64"/>
      <c r="B15" s="64"/>
      <c r="C15" s="64"/>
      <c r="D15" s="64"/>
      <c r="E15" s="64"/>
      <c r="F15" s="64"/>
    </row>
    <row r="16" spans="1:14" ht="18.600000000000001" customHeight="1" x14ac:dyDescent="0.25">
      <c r="A16" s="64"/>
      <c r="B16" s="64"/>
      <c r="C16" s="64"/>
      <c r="D16" s="64"/>
      <c r="E16" s="64"/>
      <c r="F16" s="64"/>
    </row>
    <row r="17" spans="1:6" ht="18.600000000000001" customHeight="1" x14ac:dyDescent="0.25">
      <c r="A17" s="64"/>
      <c r="B17" s="64"/>
      <c r="C17" s="64"/>
      <c r="D17" s="64"/>
      <c r="E17" s="64"/>
      <c r="F17" s="64"/>
    </row>
    <row r="18" spans="1:6" ht="18.600000000000001" customHeight="1" x14ac:dyDescent="0.25">
      <c r="A18" s="64"/>
      <c r="B18" s="64"/>
      <c r="C18" s="64"/>
      <c r="D18" s="64"/>
      <c r="E18" s="64"/>
      <c r="F18" s="64"/>
    </row>
    <row r="19" spans="1:6" ht="18.600000000000001" customHeight="1" x14ac:dyDescent="0.25">
      <c r="A19" s="64"/>
      <c r="B19" s="64"/>
      <c r="C19" s="64"/>
      <c r="D19" s="64"/>
      <c r="E19" s="64"/>
      <c r="F19" s="64"/>
    </row>
    <row r="20" spans="1:6" x14ac:dyDescent="0.25">
      <c r="A20" s="62"/>
      <c r="B20" s="62"/>
      <c r="C20" s="62"/>
      <c r="D20" s="62"/>
      <c r="E20" s="62"/>
      <c r="F20" s="62"/>
    </row>
    <row r="21" spans="1:6" x14ac:dyDescent="0.25">
      <c r="A21" s="62"/>
      <c r="B21" s="62"/>
      <c r="C21" s="62"/>
      <c r="D21" s="62"/>
      <c r="E21" s="62"/>
      <c r="F21" s="62"/>
    </row>
    <row r="22" spans="1:6" x14ac:dyDescent="0.25">
      <c r="A22" s="283" t="s">
        <v>67</v>
      </c>
      <c r="B22" s="283"/>
      <c r="C22" s="66"/>
      <c r="D22" s="67"/>
      <c r="E22" s="62"/>
      <c r="F22" s="62"/>
    </row>
    <row r="23" spans="1:6" x14ac:dyDescent="0.25">
      <c r="A23" s="62"/>
      <c r="B23" s="62"/>
      <c r="C23" s="68"/>
      <c r="D23" s="69"/>
      <c r="E23" s="62"/>
      <c r="F23" s="62"/>
    </row>
    <row r="24" spans="1:6" x14ac:dyDescent="0.25">
      <c r="A24" s="62"/>
      <c r="B24" s="62"/>
      <c r="C24" s="284" t="s">
        <v>210</v>
      </c>
      <c r="D24" s="284"/>
      <c r="E24" s="285"/>
      <c r="F24" s="285"/>
    </row>
    <row r="25" spans="1:6" x14ac:dyDescent="0.25">
      <c r="A25" s="62"/>
      <c r="B25" s="62"/>
      <c r="C25" s="288" t="s">
        <v>211</v>
      </c>
      <c r="D25" s="288"/>
      <c r="E25" s="286"/>
      <c r="F25" s="286"/>
    </row>
  </sheetData>
  <mergeCells count="12">
    <mergeCell ref="A1:F1"/>
    <mergeCell ref="A2:F2"/>
    <mergeCell ref="A3:F3"/>
    <mergeCell ref="A4:D4"/>
    <mergeCell ref="A6:C6"/>
    <mergeCell ref="C25:D25"/>
    <mergeCell ref="E25:F25"/>
    <mergeCell ref="A7:C7"/>
    <mergeCell ref="A8:C8"/>
    <mergeCell ref="A22:B22"/>
    <mergeCell ref="C24:D24"/>
    <mergeCell ref="E24:F24"/>
  </mergeCells>
  <pageMargins left="0.25" right="0.25" top="0.75" bottom="0.75" header="0.3" footer="0.3"/>
  <pageSetup paperSize="9" orientation="landscape" verticalDpi="0" r:id="rId1"/>
  <headerFooter>
    <oddHeader>&amp;L&amp;"Arial Narrow,Tučné"&amp;10Príloha č. 8 súťažných podkladov</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J25"/>
  <sheetViews>
    <sheetView showGridLines="0" zoomScale="98" zoomScaleNormal="98" workbookViewId="0">
      <selection activeCell="L11" sqref="L11"/>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12" t="s">
        <v>0</v>
      </c>
      <c r="B1" s="212"/>
      <c r="C1" s="26"/>
      <c r="D1" s="26"/>
    </row>
    <row r="2" spans="1:10" s="7" customFormat="1" ht="30" customHeight="1" x14ac:dyDescent="0.25">
      <c r="A2" s="196" t="str">
        <f>'Príloha č. 1'!A2:C2</f>
        <v xml:space="preserve">Dezinfekčné prostriedky </v>
      </c>
      <c r="B2" s="196"/>
      <c r="C2" s="196"/>
      <c r="D2" s="196"/>
    </row>
    <row r="3" spans="1:10" s="7" customFormat="1" ht="15" customHeight="1" x14ac:dyDescent="0.25">
      <c r="A3" s="61"/>
      <c r="B3" s="61"/>
      <c r="C3" s="61"/>
      <c r="D3" s="61"/>
    </row>
    <row r="4" spans="1:10" ht="15" customHeight="1" x14ac:dyDescent="0.3">
      <c r="A4" s="221" t="s">
        <v>14</v>
      </c>
      <c r="B4" s="221"/>
      <c r="C4" s="221"/>
      <c r="D4" s="221"/>
      <c r="E4" s="8"/>
      <c r="F4" s="8"/>
      <c r="G4" s="8"/>
      <c r="H4" s="8"/>
      <c r="I4" s="8"/>
      <c r="J4" s="8"/>
    </row>
    <row r="5" spans="1:10" ht="15" customHeight="1" x14ac:dyDescent="0.3">
      <c r="A5" s="55"/>
      <c r="B5" s="55"/>
      <c r="C5" s="55"/>
      <c r="D5" s="55"/>
      <c r="E5" s="8"/>
      <c r="F5" s="8"/>
      <c r="G5" s="8"/>
      <c r="H5" s="8"/>
      <c r="I5" s="8"/>
      <c r="J5" s="8"/>
    </row>
    <row r="6" spans="1:10" ht="13.5" x14ac:dyDescent="0.25">
      <c r="A6" s="18"/>
      <c r="B6" s="18"/>
      <c r="C6" s="18"/>
      <c r="D6" s="18"/>
    </row>
    <row r="7" spans="1:10" s="7" customFormat="1" ht="17.100000000000001" customHeight="1" x14ac:dyDescent="0.25">
      <c r="A7" s="214" t="s">
        <v>2</v>
      </c>
      <c r="B7" s="214"/>
      <c r="C7" s="215" t="str">
        <f>IF('Príloha č. 1'!$C$6="","",'Príloha č. 1'!$C$6)</f>
        <v/>
      </c>
      <c r="D7" s="216"/>
      <c r="E7" s="9"/>
    </row>
    <row r="8" spans="1:10" s="7" customFormat="1" ht="17.100000000000001" customHeight="1" x14ac:dyDescent="0.25">
      <c r="A8" s="214" t="s">
        <v>3</v>
      </c>
      <c r="B8" s="214"/>
      <c r="C8" s="217" t="str">
        <f>IF('Príloha č. 1'!$C$7="","",'Príloha č. 1'!$C$7)</f>
        <v/>
      </c>
      <c r="D8" s="218"/>
    </row>
    <row r="9" spans="1:10" ht="17.100000000000001" customHeight="1" x14ac:dyDescent="0.2">
      <c r="A9" s="219" t="s">
        <v>4</v>
      </c>
      <c r="B9" s="219"/>
      <c r="C9" s="217" t="str">
        <f>IF('Príloha č. 1'!$C$8="","",'Príloha č. 1'!$C$8)</f>
        <v/>
      </c>
      <c r="D9" s="218"/>
    </row>
    <row r="10" spans="1:10" ht="17.100000000000001" customHeight="1" x14ac:dyDescent="0.2">
      <c r="A10" s="219" t="s">
        <v>5</v>
      </c>
      <c r="B10" s="219"/>
      <c r="C10" s="217" t="str">
        <f>IF('Príloha č. 1'!$C$9="","",'Príloha č. 1'!$C$9)</f>
        <v/>
      </c>
      <c r="D10" s="218"/>
    </row>
    <row r="11" spans="1:10" ht="20.100000000000001" customHeight="1" x14ac:dyDescent="0.25">
      <c r="A11" s="18"/>
      <c r="B11" s="18"/>
      <c r="C11" s="30"/>
      <c r="D11" s="18"/>
    </row>
    <row r="12" spans="1:10" s="10" customFormat="1" ht="20.100000000000001" customHeight="1" x14ac:dyDescent="0.25">
      <c r="A12" s="212" t="s">
        <v>41</v>
      </c>
      <c r="B12" s="212"/>
      <c r="C12" s="212"/>
      <c r="D12" s="212"/>
    </row>
    <row r="13" spans="1:10" ht="53.25" customHeight="1" x14ac:dyDescent="0.2">
      <c r="A13" s="40" t="s">
        <v>10</v>
      </c>
      <c r="B13" s="214" t="s">
        <v>12</v>
      </c>
      <c r="C13" s="214"/>
      <c r="D13" s="214"/>
    </row>
    <row r="14" spans="1:10" ht="28.9" customHeight="1" x14ac:dyDescent="0.2">
      <c r="A14" s="40" t="s">
        <v>10</v>
      </c>
      <c r="B14" s="214" t="s">
        <v>11</v>
      </c>
      <c r="C14" s="214"/>
      <c r="D14" s="214"/>
    </row>
    <row r="15" spans="1:10" ht="32.25" customHeight="1" x14ac:dyDescent="0.2">
      <c r="A15" s="40" t="s">
        <v>10</v>
      </c>
      <c r="B15" s="212" t="s">
        <v>13</v>
      </c>
      <c r="C15" s="212"/>
      <c r="D15" s="212"/>
    </row>
    <row r="16" spans="1:10" ht="66.75" customHeight="1" x14ac:dyDescent="0.2">
      <c r="A16" s="54" t="s">
        <v>63</v>
      </c>
      <c r="B16" s="214" t="s">
        <v>216</v>
      </c>
      <c r="C16" s="214"/>
      <c r="D16" s="214"/>
    </row>
    <row r="17" spans="1:4" ht="21.75" customHeight="1" x14ac:dyDescent="0.2">
      <c r="A17" s="41"/>
      <c r="B17" s="53"/>
      <c r="C17" s="53"/>
      <c r="D17" s="53"/>
    </row>
    <row r="18" spans="1:4" ht="20.100000000000001" customHeight="1" x14ac:dyDescent="0.2">
      <c r="A18" s="26"/>
      <c r="B18" s="26"/>
      <c r="C18" s="26"/>
      <c r="D18" s="26"/>
    </row>
    <row r="19" spans="1:4" s="10" customFormat="1" ht="12.75" x14ac:dyDescent="0.25">
      <c r="A19" s="212" t="s">
        <v>54</v>
      </c>
      <c r="B19" s="212"/>
      <c r="C19" s="212"/>
      <c r="D19" s="41"/>
    </row>
    <row r="20" spans="1:4" s="10" customFormat="1" ht="12.75" x14ac:dyDescent="0.2">
      <c r="A20" s="26"/>
      <c r="B20" s="26"/>
      <c r="C20" s="41"/>
      <c r="D20" s="41"/>
    </row>
    <row r="21" spans="1:4" ht="21.75" customHeight="1" x14ac:dyDescent="0.2">
      <c r="A21" s="26"/>
      <c r="B21" s="26"/>
      <c r="C21" s="26"/>
      <c r="D21" s="42"/>
    </row>
    <row r="22" spans="1:4" ht="15" customHeight="1" x14ac:dyDescent="0.2">
      <c r="A22" s="26"/>
      <c r="B22" s="26"/>
      <c r="C22" s="37" t="s">
        <v>57</v>
      </c>
      <c r="D22" s="47"/>
    </row>
    <row r="23" spans="1:4" ht="13.5" x14ac:dyDescent="0.25">
      <c r="A23" s="26"/>
      <c r="B23" s="26"/>
      <c r="C23" s="23" t="s">
        <v>52</v>
      </c>
      <c r="D23" s="45"/>
    </row>
    <row r="24" spans="1:4" ht="12.75" x14ac:dyDescent="0.2">
      <c r="A24" s="26"/>
      <c r="B24" s="26"/>
      <c r="C24" s="26"/>
      <c r="D24" s="26"/>
    </row>
    <row r="25" spans="1:4" ht="13.5" x14ac:dyDescent="0.25">
      <c r="A25" s="18"/>
      <c r="B25" s="18"/>
      <c r="C25" s="18"/>
      <c r="D25" s="18"/>
    </row>
  </sheetData>
  <mergeCells count="17">
    <mergeCell ref="A1:B1"/>
    <mergeCell ref="A2:D2"/>
    <mergeCell ref="A4:D4"/>
    <mergeCell ref="A7:B7"/>
    <mergeCell ref="C7:D7"/>
    <mergeCell ref="A8:B8"/>
    <mergeCell ref="C8:D8"/>
    <mergeCell ref="A9:B9"/>
    <mergeCell ref="C9:D9"/>
    <mergeCell ref="A10:B10"/>
    <mergeCell ref="C10:D10"/>
    <mergeCell ref="A12:D12"/>
    <mergeCell ref="B13:D13"/>
    <mergeCell ref="B14:D14"/>
    <mergeCell ref="B15:D15"/>
    <mergeCell ref="A19:C19"/>
    <mergeCell ref="B16:D16"/>
  </mergeCells>
  <conditionalFormatting sqref="C7:D10">
    <cfRule type="containsBlanks" dxfId="10" priority="4">
      <formula>LEN(TRIM(C7))=0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3 súťažných podkladov&amp;"Arial Narrow,Normálne"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DB0D-DE0B-43F8-A9F8-4EA90B1057B4}">
  <sheetPr>
    <tabColor theme="0" tint="-0.249977111117893"/>
    <pageSetUpPr fitToPage="1"/>
  </sheetPr>
  <dimension ref="A1:J22"/>
  <sheetViews>
    <sheetView showGridLines="0" zoomScaleNormal="100" workbookViewId="0">
      <selection activeCell="D27" sqref="D27"/>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212" t="s">
        <v>0</v>
      </c>
      <c r="B1" s="212"/>
      <c r="C1" s="26"/>
      <c r="D1" s="26"/>
    </row>
    <row r="2" spans="1:10" s="7" customFormat="1" ht="27" customHeight="1" x14ac:dyDescent="0.25">
      <c r="A2" s="196" t="str">
        <f>'Príloha č. 1'!A2:C2</f>
        <v xml:space="preserve">Dezinfekčné prostriedky </v>
      </c>
      <c r="B2" s="196"/>
      <c r="C2" s="196"/>
      <c r="D2" s="196"/>
    </row>
    <row r="3" spans="1:10" s="7" customFormat="1" ht="9" customHeight="1" x14ac:dyDescent="0.25">
      <c r="A3" s="28"/>
      <c r="B3" s="28"/>
      <c r="C3" s="28"/>
      <c r="D3" s="28"/>
    </row>
    <row r="4" spans="1:10" ht="44.25" customHeight="1" x14ac:dyDescent="0.2">
      <c r="A4" s="222" t="s">
        <v>17</v>
      </c>
      <c r="B4" s="222"/>
      <c r="C4" s="222"/>
      <c r="D4" s="222"/>
      <c r="E4" s="8"/>
      <c r="F4" s="8"/>
      <c r="G4" s="8"/>
      <c r="H4" s="8"/>
      <c r="I4" s="8"/>
      <c r="J4" s="8"/>
    </row>
    <row r="5" spans="1:10" ht="19.5" customHeight="1" x14ac:dyDescent="0.2"/>
    <row r="6" spans="1:10" s="7" customFormat="1" ht="17.100000000000001" customHeight="1" x14ac:dyDescent="0.25">
      <c r="A6" s="214" t="s">
        <v>2</v>
      </c>
      <c r="B6" s="214"/>
      <c r="C6" s="215" t="str">
        <f>IF('Príloha č. 1'!$C$6="","",'Príloha č. 1'!$C$6)</f>
        <v/>
      </c>
      <c r="D6" s="216"/>
      <c r="E6" s="9"/>
    </row>
    <row r="7" spans="1:10" s="7" customFormat="1" ht="17.100000000000001" customHeight="1" x14ac:dyDescent="0.25">
      <c r="A7" s="214" t="s">
        <v>24</v>
      </c>
      <c r="B7" s="214"/>
      <c r="C7" s="217" t="str">
        <f>IF('Príloha č. 1'!$C$7="","",'Príloha č. 1'!$C$7)</f>
        <v/>
      </c>
      <c r="D7" s="218"/>
    </row>
    <row r="8" spans="1:10" ht="17.100000000000001" customHeight="1" x14ac:dyDescent="0.2">
      <c r="A8" s="219" t="s">
        <v>4</v>
      </c>
      <c r="B8" s="219"/>
      <c r="C8" s="217" t="str">
        <f>IF('Príloha č. 1'!$C$8="","",'Príloha č. 1'!$C$8)</f>
        <v/>
      </c>
      <c r="D8" s="218"/>
    </row>
    <row r="9" spans="1:10" ht="17.100000000000001" customHeight="1" x14ac:dyDescent="0.2">
      <c r="A9" s="219" t="s">
        <v>5</v>
      </c>
      <c r="B9" s="219"/>
      <c r="C9" s="217" t="str">
        <f>IF('Príloha č. 1'!$C$9="","",'Príloha č. 1'!$C$9)</f>
        <v/>
      </c>
      <c r="D9" s="218"/>
    </row>
    <row r="10" spans="1:10" ht="37.9" customHeight="1" x14ac:dyDescent="0.25">
      <c r="A10" s="18"/>
      <c r="B10" s="18"/>
      <c r="C10" s="30"/>
      <c r="D10" s="18"/>
    </row>
    <row r="11" spans="1:10" s="10" customFormat="1" ht="20.100000000000001" customHeight="1" x14ac:dyDescent="0.25">
      <c r="A11" s="212" t="s">
        <v>18</v>
      </c>
      <c r="B11" s="223"/>
      <c r="C11" s="223"/>
      <c r="D11" s="223"/>
    </row>
    <row r="12" spans="1:10" ht="31.15" customHeight="1" x14ac:dyDescent="0.2">
      <c r="A12" s="24" t="s">
        <v>10</v>
      </c>
      <c r="B12" s="214" t="s">
        <v>42</v>
      </c>
      <c r="C12" s="224"/>
      <c r="D12" s="224"/>
    </row>
    <row r="13" spans="1:10" ht="31.15" customHeight="1" x14ac:dyDescent="0.2">
      <c r="A13" s="24"/>
      <c r="B13" s="29"/>
      <c r="C13" s="29"/>
      <c r="D13" s="29"/>
    </row>
    <row r="14" spans="1:10" ht="28.9" customHeight="1" x14ac:dyDescent="0.2">
      <c r="A14" s="212" t="s">
        <v>19</v>
      </c>
      <c r="B14" s="212"/>
      <c r="C14" s="212"/>
      <c r="D14" s="212"/>
    </row>
    <row r="15" spans="1:10" ht="20.100000000000001" customHeight="1" x14ac:dyDescent="0.25">
      <c r="A15" s="18"/>
      <c r="B15" s="18"/>
      <c r="C15" s="18"/>
      <c r="D15" s="18"/>
    </row>
    <row r="16" spans="1:10" s="10" customFormat="1" ht="13.5" x14ac:dyDescent="0.25">
      <c r="A16" s="212" t="s">
        <v>55</v>
      </c>
      <c r="B16" s="212"/>
      <c r="C16" s="212"/>
      <c r="D16" s="25"/>
    </row>
    <row r="17" spans="1:4" s="10" customFormat="1" ht="13.5" x14ac:dyDescent="0.25">
      <c r="A17" s="25"/>
      <c r="B17" s="18"/>
      <c r="C17" s="25"/>
      <c r="D17" s="25"/>
    </row>
    <row r="18" spans="1:4" ht="22.5" customHeight="1" x14ac:dyDescent="0.25">
      <c r="A18" s="18"/>
      <c r="B18" s="18"/>
      <c r="C18" s="18"/>
      <c r="D18" s="32"/>
    </row>
    <row r="19" spans="1:4" ht="15" customHeight="1" x14ac:dyDescent="0.25">
      <c r="A19" s="18"/>
      <c r="B19" s="18"/>
      <c r="C19" s="37" t="s">
        <v>57</v>
      </c>
      <c r="D19" s="47"/>
    </row>
    <row r="20" spans="1:4" ht="13.5" x14ac:dyDescent="0.25">
      <c r="A20" s="18"/>
      <c r="B20" s="18"/>
      <c r="C20" s="23" t="s">
        <v>59</v>
      </c>
      <c r="D20" s="23"/>
    </row>
    <row r="21" spans="1:4" ht="13.5" x14ac:dyDescent="0.25">
      <c r="A21" s="18"/>
      <c r="B21" s="18"/>
      <c r="C21" s="18"/>
      <c r="D21" s="18"/>
    </row>
    <row r="22" spans="1:4" ht="13.5" x14ac:dyDescent="0.25">
      <c r="A22" s="18"/>
      <c r="B22" s="18"/>
      <c r="C22" s="18"/>
      <c r="D22" s="18"/>
    </row>
  </sheetData>
  <mergeCells count="15">
    <mergeCell ref="A16:C16"/>
    <mergeCell ref="A7:B7"/>
    <mergeCell ref="C7:D7"/>
    <mergeCell ref="A1:B1"/>
    <mergeCell ref="A2:D2"/>
    <mergeCell ref="A4:D4"/>
    <mergeCell ref="A6:B6"/>
    <mergeCell ref="C6:D6"/>
    <mergeCell ref="A14:D14"/>
    <mergeCell ref="A8:B8"/>
    <mergeCell ref="C8:D8"/>
    <mergeCell ref="A9:B9"/>
    <mergeCell ref="C9:D9"/>
    <mergeCell ref="A11:D11"/>
    <mergeCell ref="B12:D12"/>
  </mergeCells>
  <conditionalFormatting sqref="C6:D9">
    <cfRule type="containsBlanks" dxfId="9" priority="4">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4 súťažných podkladov</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4E51-843D-4DDA-9CDD-A6870BC9ACBD}">
  <sheetPr>
    <tabColor theme="0" tint="-0.249977111117893"/>
    <pageSetUpPr fitToPage="1"/>
  </sheetPr>
  <dimension ref="A1:J27"/>
  <sheetViews>
    <sheetView showGridLines="0" zoomScaleNormal="100" workbookViewId="0">
      <selection activeCell="A2" sqref="A2:D2"/>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12" t="s">
        <v>0</v>
      </c>
      <c r="B1" s="212"/>
      <c r="C1" s="26"/>
      <c r="D1" s="26"/>
    </row>
    <row r="2" spans="1:10" s="7" customFormat="1" ht="27" customHeight="1" x14ac:dyDescent="0.25">
      <c r="A2" s="196" t="str">
        <f>'Príloha č. 1'!A2:C2</f>
        <v xml:space="preserve">Dezinfekčné prostriedky </v>
      </c>
      <c r="B2" s="196"/>
      <c r="C2" s="196"/>
      <c r="D2" s="196"/>
    </row>
    <row r="3" spans="1:10" s="7" customFormat="1" ht="9" customHeight="1" x14ac:dyDescent="0.25">
      <c r="A3" s="74"/>
      <c r="B3" s="74"/>
      <c r="C3" s="74"/>
      <c r="D3" s="74"/>
    </row>
    <row r="4" spans="1:10" ht="44.25" customHeight="1" x14ac:dyDescent="0.2">
      <c r="A4" s="222" t="s">
        <v>76</v>
      </c>
      <c r="B4" s="222"/>
      <c r="C4" s="222"/>
      <c r="D4" s="222"/>
      <c r="E4" s="8"/>
      <c r="F4" s="8"/>
      <c r="G4" s="8"/>
      <c r="H4" s="8"/>
      <c r="I4" s="8"/>
      <c r="J4" s="8"/>
    </row>
    <row r="5" spans="1:10" ht="19.5" customHeight="1" x14ac:dyDescent="0.2"/>
    <row r="6" spans="1:10" s="7" customFormat="1" ht="17.100000000000001" customHeight="1" x14ac:dyDescent="0.25">
      <c r="A6" s="214" t="s">
        <v>2</v>
      </c>
      <c r="B6" s="214"/>
      <c r="C6" s="215" t="str">
        <f>IF('Príloha č. 1'!$C$6="","",'Príloha č. 1'!$C$6)</f>
        <v/>
      </c>
      <c r="D6" s="216"/>
      <c r="E6" s="9"/>
    </row>
    <row r="7" spans="1:10" s="7" customFormat="1" ht="17.100000000000001" customHeight="1" x14ac:dyDescent="0.25">
      <c r="A7" s="214" t="s">
        <v>84</v>
      </c>
      <c r="B7" s="214"/>
      <c r="C7" s="215"/>
      <c r="D7" s="215"/>
      <c r="E7" s="9"/>
    </row>
    <row r="8" spans="1:10" s="7" customFormat="1" ht="17.100000000000001" customHeight="1" x14ac:dyDescent="0.25">
      <c r="A8" s="214" t="s">
        <v>24</v>
      </c>
      <c r="B8" s="214"/>
      <c r="C8" s="217" t="str">
        <f>IF('Príloha č. 1'!$C$7="","",'Príloha č. 1'!$C$7)</f>
        <v/>
      </c>
      <c r="D8" s="218"/>
    </row>
    <row r="9" spans="1:10" ht="17.100000000000001" customHeight="1" x14ac:dyDescent="0.2">
      <c r="A9" s="219" t="s">
        <v>4</v>
      </c>
      <c r="B9" s="219"/>
      <c r="C9" s="217" t="str">
        <f>IF('Príloha č. 1'!$C$8="","",'Príloha č. 1'!$C$8)</f>
        <v/>
      </c>
      <c r="D9" s="218"/>
    </row>
    <row r="10" spans="1:10" ht="17.100000000000001" customHeight="1" x14ac:dyDescent="0.2">
      <c r="A10" s="219" t="s">
        <v>5</v>
      </c>
      <c r="B10" s="219"/>
      <c r="C10" s="217" t="str">
        <f>IF('Príloha č. 1'!$C$9="","",'Príloha č. 1'!$C$9)</f>
        <v/>
      </c>
      <c r="D10" s="218"/>
    </row>
    <row r="11" spans="1:10" ht="24.75" customHeight="1" x14ac:dyDescent="0.25">
      <c r="A11" s="18"/>
      <c r="B11" s="18"/>
      <c r="C11" s="30"/>
      <c r="D11" s="18"/>
    </row>
    <row r="12" spans="1:10" s="10" customFormat="1" ht="43.5" customHeight="1" x14ac:dyDescent="0.25">
      <c r="A12" s="76" t="s">
        <v>16</v>
      </c>
      <c r="B12" s="212" t="s">
        <v>77</v>
      </c>
      <c r="C12" s="212"/>
      <c r="D12" s="212"/>
    </row>
    <row r="13" spans="1:10" ht="118.5" customHeight="1" x14ac:dyDescent="0.2">
      <c r="A13" s="76" t="s">
        <v>16</v>
      </c>
      <c r="B13" s="214" t="s">
        <v>78</v>
      </c>
      <c r="C13" s="224"/>
      <c r="D13" s="224"/>
    </row>
    <row r="14" spans="1:10" ht="55.5" customHeight="1" x14ac:dyDescent="0.2">
      <c r="A14" s="76" t="s">
        <v>16</v>
      </c>
      <c r="B14" s="214" t="s">
        <v>79</v>
      </c>
      <c r="C14" s="214"/>
      <c r="D14" s="214"/>
    </row>
    <row r="15" spans="1:10" ht="34.5" customHeight="1" x14ac:dyDescent="0.2">
      <c r="A15" s="212" t="s">
        <v>80</v>
      </c>
      <c r="B15" s="212"/>
      <c r="C15" s="212"/>
      <c r="D15" s="212"/>
    </row>
    <row r="16" spans="1:10" ht="20.100000000000001" customHeight="1" x14ac:dyDescent="0.25">
      <c r="A16" s="18"/>
      <c r="B16" s="200" t="s">
        <v>81</v>
      </c>
      <c r="C16" s="200"/>
      <c r="D16" s="200"/>
    </row>
    <row r="17" spans="1:4" s="10" customFormat="1" ht="20.100000000000001" customHeight="1" x14ac:dyDescent="0.25">
      <c r="A17" s="41"/>
      <c r="B17" s="227" t="s">
        <v>82</v>
      </c>
      <c r="C17" s="227"/>
      <c r="D17" s="227"/>
    </row>
    <row r="18" spans="1:4" s="10" customFormat="1" ht="20.100000000000001" customHeight="1" x14ac:dyDescent="0.2">
      <c r="A18" s="25"/>
      <c r="B18" s="228"/>
      <c r="C18" s="228"/>
      <c r="D18" s="228"/>
    </row>
    <row r="19" spans="1:4" ht="20.100000000000001" customHeight="1" x14ac:dyDescent="0.25">
      <c r="A19" s="18"/>
      <c r="B19" s="228"/>
      <c r="C19" s="228"/>
      <c r="D19" s="228"/>
    </row>
    <row r="20" spans="1:4" ht="20.100000000000001" customHeight="1" x14ac:dyDescent="0.25">
      <c r="A20" s="18"/>
      <c r="B20" s="229"/>
      <c r="C20" s="230"/>
      <c r="D20" s="231"/>
    </row>
    <row r="21" spans="1:4" ht="13.5" x14ac:dyDescent="0.25">
      <c r="A21" s="18"/>
      <c r="B21" s="225" t="s">
        <v>83</v>
      </c>
      <c r="C21" s="225"/>
      <c r="D21" s="225"/>
    </row>
    <row r="22" spans="1:4" ht="23.25" customHeight="1" x14ac:dyDescent="0.25">
      <c r="A22" s="18"/>
      <c r="B22" s="18"/>
      <c r="C22" s="18"/>
      <c r="D22" s="18"/>
    </row>
    <row r="23" spans="1:4" ht="15" customHeight="1" x14ac:dyDescent="0.2">
      <c r="A23" s="219" t="s">
        <v>55</v>
      </c>
      <c r="B23" s="219"/>
      <c r="C23" s="219"/>
      <c r="D23" s="219"/>
    </row>
    <row r="24" spans="1:4" ht="13.5" x14ac:dyDescent="0.25">
      <c r="A24" s="18"/>
      <c r="B24" s="18"/>
      <c r="C24" s="18"/>
      <c r="D24" s="18"/>
    </row>
    <row r="26" spans="1:4" ht="15" customHeight="1" x14ac:dyDescent="0.2">
      <c r="B26" s="226" t="s">
        <v>57</v>
      </c>
      <c r="C26" s="226"/>
      <c r="D26" s="77"/>
    </row>
    <row r="27" spans="1:4" ht="12.75" x14ac:dyDescent="0.2">
      <c r="C27" s="78" t="s">
        <v>68</v>
      </c>
    </row>
  </sheetData>
  <mergeCells count="25">
    <mergeCell ref="C7:D7"/>
    <mergeCell ref="A7:B7"/>
    <mergeCell ref="B18:D18"/>
    <mergeCell ref="B19:D19"/>
    <mergeCell ref="B20:D20"/>
    <mergeCell ref="A9:B9"/>
    <mergeCell ref="C9:D9"/>
    <mergeCell ref="A10:B10"/>
    <mergeCell ref="C10:D10"/>
    <mergeCell ref="A8:B8"/>
    <mergeCell ref="C8:D8"/>
    <mergeCell ref="B21:D21"/>
    <mergeCell ref="A23:D23"/>
    <mergeCell ref="B26:C26"/>
    <mergeCell ref="A15:D15"/>
    <mergeCell ref="B12:D12"/>
    <mergeCell ref="B14:D14"/>
    <mergeCell ref="B16:D16"/>
    <mergeCell ref="B17:D17"/>
    <mergeCell ref="B13:D13"/>
    <mergeCell ref="A1:B1"/>
    <mergeCell ref="A2:D2"/>
    <mergeCell ref="A4:D4"/>
    <mergeCell ref="A6:B6"/>
    <mergeCell ref="C6:D6"/>
  </mergeCells>
  <conditionalFormatting sqref="C6:D6 C8:D10 C7">
    <cfRule type="containsBlanks" dxfId="8" priority="1">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5  súťažných podkladov</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94DE-98EF-4DE6-A7A8-C1D75D48E001}">
  <sheetPr>
    <tabColor rgb="FF00B0F0"/>
    <pageSetUpPr fitToPage="1"/>
  </sheetPr>
  <dimension ref="A1:J26"/>
  <sheetViews>
    <sheetView showGridLines="0" zoomScaleNormal="100" workbookViewId="0">
      <selection activeCell="K14" sqref="K14"/>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219" t="s">
        <v>0</v>
      </c>
      <c r="B1" s="219"/>
      <c r="C1" s="26"/>
      <c r="D1" s="26"/>
    </row>
    <row r="2" spans="1:10" s="7" customFormat="1" ht="23.25" customHeight="1" x14ac:dyDescent="0.25">
      <c r="A2" s="232" t="s">
        <v>215</v>
      </c>
      <c r="B2" s="232"/>
      <c r="C2" s="232"/>
      <c r="D2" s="232"/>
    </row>
    <row r="3" spans="1:10" s="7" customFormat="1" ht="9" customHeight="1" x14ac:dyDescent="0.25">
      <c r="A3" s="38"/>
      <c r="B3" s="38"/>
      <c r="C3" s="38"/>
      <c r="D3" s="38"/>
    </row>
    <row r="4" spans="1:10" ht="57.75" customHeight="1" x14ac:dyDescent="0.2">
      <c r="A4" s="222" t="s">
        <v>50</v>
      </c>
      <c r="B4" s="222"/>
      <c r="C4" s="222"/>
      <c r="D4" s="222"/>
      <c r="E4" s="8"/>
      <c r="F4" s="8"/>
      <c r="G4" s="8"/>
      <c r="H4" s="8"/>
      <c r="I4" s="8"/>
      <c r="J4" s="8"/>
    </row>
    <row r="5" spans="1:10" ht="18.600000000000001" customHeight="1" x14ac:dyDescent="0.2"/>
    <row r="6" spans="1:10" s="7" customFormat="1" ht="17.100000000000001" customHeight="1" x14ac:dyDescent="0.25">
      <c r="A6" s="214" t="s">
        <v>2</v>
      </c>
      <c r="B6" s="214"/>
      <c r="C6" s="215" t="str">
        <f>IF('Príloha č. 1'!$C$6="","",'Príloha č. 1'!$C$6)</f>
        <v/>
      </c>
      <c r="D6" s="216"/>
      <c r="E6" s="9"/>
    </row>
    <row r="7" spans="1:10" s="7" customFormat="1" ht="17.100000000000001" customHeight="1" x14ac:dyDescent="0.25">
      <c r="A7" s="214" t="s">
        <v>24</v>
      </c>
      <c r="B7" s="214"/>
      <c r="C7" s="217" t="str">
        <f>IF('Príloha č. 1'!$C$7="","",'Príloha č. 1'!$C$7)</f>
        <v/>
      </c>
      <c r="D7" s="218"/>
    </row>
    <row r="8" spans="1:10" ht="17.100000000000001" customHeight="1" x14ac:dyDescent="0.2">
      <c r="A8" s="219" t="s">
        <v>4</v>
      </c>
      <c r="B8" s="219"/>
      <c r="C8" s="217" t="str">
        <f>IF('Príloha č. 1'!$C$8="","",'Príloha č. 1'!$C$8)</f>
        <v/>
      </c>
      <c r="D8" s="218"/>
    </row>
    <row r="9" spans="1:10" ht="17.100000000000001" customHeight="1" x14ac:dyDescent="0.2">
      <c r="A9" s="219" t="s">
        <v>5</v>
      </c>
      <c r="B9" s="219"/>
      <c r="C9" s="217" t="str">
        <f>IF('Príloha č. 1'!$C$9="","",'Príloha č. 1'!$C$9)</f>
        <v/>
      </c>
      <c r="D9" s="218"/>
    </row>
    <row r="10" spans="1:10" ht="37.9" customHeight="1" x14ac:dyDescent="0.25">
      <c r="A10" s="18"/>
      <c r="B10" s="18"/>
      <c r="C10" s="30"/>
      <c r="D10" s="18"/>
    </row>
    <row r="11" spans="1:10" s="10" customFormat="1" ht="20.100000000000001" customHeight="1" x14ac:dyDescent="0.25">
      <c r="A11" s="212" t="s">
        <v>43</v>
      </c>
      <c r="B11" s="223"/>
      <c r="C11" s="223"/>
      <c r="D11" s="223"/>
    </row>
    <row r="12" spans="1:10" ht="45.6" customHeight="1" x14ac:dyDescent="0.2">
      <c r="A12" s="43"/>
      <c r="B12" s="214" t="s">
        <v>44</v>
      </c>
      <c r="C12" s="224"/>
      <c r="D12" s="224"/>
    </row>
    <row r="13" spans="1:10" ht="21" customHeight="1" x14ac:dyDescent="0.2">
      <c r="A13" s="214" t="s">
        <v>45</v>
      </c>
      <c r="B13" s="214"/>
      <c r="C13" s="214"/>
      <c r="D13" s="214"/>
    </row>
    <row r="14" spans="1:10" ht="31.15" customHeight="1" x14ac:dyDescent="0.2">
      <c r="A14" s="39"/>
      <c r="B14" s="214" t="s">
        <v>46</v>
      </c>
      <c r="C14" s="214"/>
      <c r="D14" s="214"/>
    </row>
    <row r="15" spans="1:10" ht="45.6" customHeight="1" x14ac:dyDescent="0.2">
      <c r="A15" s="39"/>
      <c r="B15" s="214" t="s">
        <v>47</v>
      </c>
      <c r="C15" s="214"/>
      <c r="D15" s="214"/>
    </row>
    <row r="16" spans="1:10" ht="33" customHeight="1" x14ac:dyDescent="0.2">
      <c r="A16" s="39"/>
      <c r="B16" s="214" t="s">
        <v>48</v>
      </c>
      <c r="C16" s="214"/>
      <c r="D16" s="214"/>
    </row>
    <row r="17" spans="1:4" ht="33.6" customHeight="1" x14ac:dyDescent="0.2">
      <c r="A17" s="39"/>
      <c r="B17" s="214" t="s">
        <v>49</v>
      </c>
      <c r="C17" s="214"/>
      <c r="D17" s="214"/>
    </row>
    <row r="18" spans="1:4" ht="28.9" customHeight="1" x14ac:dyDescent="0.2">
      <c r="A18" s="212" t="s">
        <v>19</v>
      </c>
      <c r="B18" s="212"/>
      <c r="C18" s="212"/>
      <c r="D18" s="212"/>
    </row>
    <row r="19" spans="1:4" ht="20.100000000000001" customHeight="1" x14ac:dyDescent="0.25">
      <c r="A19" s="18"/>
      <c r="B19" s="18"/>
      <c r="C19" s="18"/>
      <c r="D19" s="18"/>
    </row>
    <row r="20" spans="1:4" s="10" customFormat="1" ht="13.5" x14ac:dyDescent="0.25">
      <c r="A20" s="212" t="s">
        <v>56</v>
      </c>
      <c r="B20" s="212"/>
      <c r="C20" s="212"/>
      <c r="D20" s="25"/>
    </row>
    <row r="21" spans="1:4" s="10" customFormat="1" ht="13.5" x14ac:dyDescent="0.25">
      <c r="A21" s="25"/>
      <c r="B21" s="18"/>
      <c r="C21" s="25"/>
      <c r="D21" s="25"/>
    </row>
    <row r="22" spans="1:4" ht="13.5" customHeight="1" x14ac:dyDescent="0.25">
      <c r="A22" s="18"/>
      <c r="B22" s="18"/>
      <c r="C22" s="18"/>
      <c r="D22" s="32"/>
    </row>
    <row r="23" spans="1:4" ht="15" customHeight="1" x14ac:dyDescent="0.25">
      <c r="A23" s="18"/>
      <c r="B23" s="18"/>
      <c r="C23" s="37" t="s">
        <v>57</v>
      </c>
      <c r="D23" s="44"/>
    </row>
    <row r="24" spans="1:4" ht="13.5" x14ac:dyDescent="0.25">
      <c r="A24" s="18"/>
      <c r="B24" s="18"/>
      <c r="C24" s="23" t="s">
        <v>52</v>
      </c>
      <c r="D24" s="23"/>
    </row>
    <row r="25" spans="1:4" ht="13.5" x14ac:dyDescent="0.25">
      <c r="A25" s="18"/>
      <c r="B25" s="18"/>
      <c r="C25" s="18"/>
      <c r="D25" s="18"/>
    </row>
    <row r="26" spans="1:4" ht="13.5" x14ac:dyDescent="0.25">
      <c r="A26" s="18"/>
      <c r="B26" s="18"/>
      <c r="C26" s="18"/>
      <c r="D26" s="18"/>
    </row>
  </sheetData>
  <mergeCells count="20">
    <mergeCell ref="A20:C20"/>
    <mergeCell ref="A18:D18"/>
    <mergeCell ref="A13:D13"/>
    <mergeCell ref="B14:D14"/>
    <mergeCell ref="B15:D15"/>
    <mergeCell ref="B16:D16"/>
    <mergeCell ref="B17:D17"/>
    <mergeCell ref="B12:D12"/>
    <mergeCell ref="A1:B1"/>
    <mergeCell ref="A2:D2"/>
    <mergeCell ref="A4:D4"/>
    <mergeCell ref="A6:B6"/>
    <mergeCell ref="C6:D6"/>
    <mergeCell ref="A7:B7"/>
    <mergeCell ref="C7:D7"/>
    <mergeCell ref="A8:B8"/>
    <mergeCell ref="C8:D8"/>
    <mergeCell ref="A9:B9"/>
    <mergeCell ref="C9:D9"/>
    <mergeCell ref="A11:D11"/>
  </mergeCells>
  <conditionalFormatting sqref="C6:D9">
    <cfRule type="containsBlanks" dxfId="7" priority="4">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6 súťažných podkladov</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F2758-90A9-4E63-A7C5-07E8F1A244F1}">
  <sheetPr>
    <tabColor theme="9" tint="0.39997558519241921"/>
    <pageSetUpPr fitToPage="1"/>
  </sheetPr>
  <dimension ref="A1:S28"/>
  <sheetViews>
    <sheetView showGridLines="0" zoomScaleNormal="100" zoomScalePageLayoutView="98" workbookViewId="0">
      <selection activeCell="A10" sqref="A10:S10"/>
    </sheetView>
  </sheetViews>
  <sheetFormatPr defaultColWidth="9.140625" defaultRowHeight="12" x14ac:dyDescent="0.2"/>
  <cols>
    <col min="1" max="1" width="9.140625" style="15" customWidth="1"/>
    <col min="2" max="2" width="11.85546875" style="16" customWidth="1"/>
    <col min="3" max="3" width="17.140625" style="15" customWidth="1"/>
    <col min="4" max="4" width="13.140625" style="16" customWidth="1"/>
    <col min="5" max="5" width="14.85546875" style="15" customWidth="1"/>
    <col min="6" max="6" width="12.5703125" style="17" customWidth="1"/>
    <col min="7" max="7" width="7.7109375" style="15" customWidth="1"/>
    <col min="8" max="8" width="13.140625" style="15" customWidth="1"/>
    <col min="9" max="9" width="10.7109375" style="15" customWidth="1"/>
    <col min="10" max="10" width="11" style="15" customWidth="1"/>
    <col min="11" max="11" width="7.42578125" style="15" customWidth="1"/>
    <col min="12" max="12" width="11" style="15" customWidth="1"/>
    <col min="13" max="13" width="10.7109375" style="15" customWidth="1"/>
    <col min="14" max="14" width="10.140625" style="15" customWidth="1"/>
    <col min="15" max="15" width="6.85546875" style="15" customWidth="1"/>
    <col min="16" max="16" width="10.140625" style="15" customWidth="1"/>
    <col min="17" max="17" width="10" style="15" customWidth="1"/>
    <col min="18" max="18" width="11.140625" style="15" customWidth="1"/>
    <col min="19" max="19" width="14" style="15" customWidth="1"/>
    <col min="20" max="16384" width="9.140625" style="15"/>
  </cols>
  <sheetData>
    <row r="1" spans="1:19" s="11" customFormat="1" ht="19.5" customHeight="1" x14ac:dyDescent="0.2">
      <c r="A1" s="233" t="s">
        <v>0</v>
      </c>
      <c r="B1" s="233"/>
      <c r="C1" s="233"/>
      <c r="D1" s="233"/>
      <c r="E1" s="233"/>
      <c r="F1" s="233"/>
      <c r="G1" s="233"/>
    </row>
    <row r="2" spans="1:19" s="11" customFormat="1" ht="20.25" customHeight="1" x14ac:dyDescent="0.2">
      <c r="A2" s="234" t="s">
        <v>214</v>
      </c>
      <c r="B2" s="234"/>
      <c r="C2" s="234"/>
      <c r="D2" s="234"/>
      <c r="E2" s="234"/>
      <c r="F2" s="234"/>
      <c r="G2" s="234"/>
      <c r="H2" s="12"/>
      <c r="I2" s="12"/>
    </row>
    <row r="3" spans="1:19" s="11" customFormat="1" ht="20.25" customHeight="1" x14ac:dyDescent="0.2">
      <c r="A3" s="245" t="s">
        <v>175</v>
      </c>
      <c r="B3" s="245"/>
      <c r="C3" s="245"/>
      <c r="D3" s="245"/>
      <c r="E3" s="245"/>
      <c r="F3" s="80"/>
      <c r="G3" s="80"/>
      <c r="H3" s="12"/>
      <c r="I3" s="12"/>
    </row>
    <row r="4" spans="1:19" s="11" customFormat="1" ht="15" customHeight="1" x14ac:dyDescent="0.2">
      <c r="A4" s="27"/>
      <c r="B4" s="27"/>
      <c r="C4" s="27"/>
      <c r="D4" s="27"/>
      <c r="E4" s="27"/>
      <c r="F4" s="27"/>
      <c r="G4" s="27"/>
      <c r="H4" s="12"/>
      <c r="I4" s="12"/>
    </row>
    <row r="5" spans="1:19" s="14" customFormat="1" ht="25.5" customHeight="1" x14ac:dyDescent="0.25">
      <c r="A5" s="235" t="s">
        <v>85</v>
      </c>
      <c r="B5" s="235"/>
      <c r="C5" s="235"/>
      <c r="D5" s="235"/>
      <c r="E5" s="235"/>
      <c r="F5" s="235"/>
      <c r="G5" s="235"/>
      <c r="H5" s="235"/>
      <c r="I5" s="235"/>
      <c r="J5" s="235"/>
      <c r="K5" s="235"/>
      <c r="L5" s="235"/>
      <c r="M5" s="235"/>
      <c r="N5" s="235"/>
      <c r="O5" s="235"/>
      <c r="P5" s="235"/>
      <c r="Q5" s="235"/>
      <c r="R5" s="235"/>
      <c r="S5" s="235"/>
    </row>
    <row r="6" spans="1:19" s="14" customFormat="1" ht="18.95" customHeight="1" thickBot="1" x14ac:dyDescent="0.3">
      <c r="A6" s="83"/>
      <c r="B6" s="84"/>
      <c r="C6" s="84"/>
      <c r="D6" s="85"/>
      <c r="E6" s="85"/>
      <c r="F6" s="86"/>
      <c r="G6" s="87"/>
      <c r="H6" s="88"/>
      <c r="I6" s="89"/>
      <c r="J6" s="86"/>
      <c r="K6" s="86"/>
      <c r="L6" s="86"/>
      <c r="M6" s="86"/>
      <c r="N6" s="86"/>
      <c r="O6" s="90"/>
      <c r="P6" s="91"/>
      <c r="Q6" s="91"/>
      <c r="R6" s="91"/>
      <c r="S6" s="91"/>
    </row>
    <row r="7" spans="1:19" s="14" customFormat="1" ht="18.95" customHeight="1" x14ac:dyDescent="0.25">
      <c r="A7" s="92" t="s">
        <v>86</v>
      </c>
      <c r="B7" s="93" t="s">
        <v>87</v>
      </c>
      <c r="C7" s="93" t="s">
        <v>88</v>
      </c>
      <c r="D7" s="94" t="s">
        <v>89</v>
      </c>
      <c r="E7" s="94" t="s">
        <v>90</v>
      </c>
      <c r="F7" s="94" t="s">
        <v>91</v>
      </c>
      <c r="G7" s="95" t="s">
        <v>92</v>
      </c>
      <c r="H7" s="96" t="s">
        <v>93</v>
      </c>
      <c r="I7" s="97" t="s">
        <v>94</v>
      </c>
      <c r="J7" s="94" t="s">
        <v>95</v>
      </c>
      <c r="K7" s="94" t="s">
        <v>96</v>
      </c>
      <c r="L7" s="94" t="s">
        <v>97</v>
      </c>
      <c r="M7" s="98" t="s">
        <v>98</v>
      </c>
      <c r="N7" s="94" t="s">
        <v>99</v>
      </c>
      <c r="O7" s="99" t="s">
        <v>100</v>
      </c>
      <c r="P7" s="100" t="s">
        <v>101</v>
      </c>
      <c r="Q7" s="96" t="s">
        <v>102</v>
      </c>
      <c r="R7" s="141" t="s">
        <v>103</v>
      </c>
      <c r="S7" s="101" t="s">
        <v>178</v>
      </c>
    </row>
    <row r="8" spans="1:19" s="14" customFormat="1" ht="114.75" customHeight="1" x14ac:dyDescent="0.25">
      <c r="A8" s="236" t="s">
        <v>104</v>
      </c>
      <c r="B8" s="238" t="s">
        <v>105</v>
      </c>
      <c r="C8" s="238" t="s">
        <v>106</v>
      </c>
      <c r="D8" s="240" t="s">
        <v>107</v>
      </c>
      <c r="E8" s="240" t="s">
        <v>108</v>
      </c>
      <c r="F8" s="240" t="s">
        <v>109</v>
      </c>
      <c r="G8" s="240" t="s">
        <v>110</v>
      </c>
      <c r="H8" s="250" t="s">
        <v>111</v>
      </c>
      <c r="I8" s="252" t="s">
        <v>112</v>
      </c>
      <c r="J8" s="240" t="s">
        <v>113</v>
      </c>
      <c r="K8" s="240" t="s">
        <v>114</v>
      </c>
      <c r="L8" s="170" t="s">
        <v>115</v>
      </c>
      <c r="M8" s="171" t="s">
        <v>205</v>
      </c>
      <c r="N8" s="172" t="s">
        <v>116</v>
      </c>
      <c r="O8" s="173" t="s">
        <v>117</v>
      </c>
      <c r="P8" s="172" t="s">
        <v>118</v>
      </c>
      <c r="Q8" s="172" t="s">
        <v>119</v>
      </c>
      <c r="R8" s="174" t="s">
        <v>173</v>
      </c>
      <c r="S8" s="175" t="s">
        <v>120</v>
      </c>
    </row>
    <row r="9" spans="1:19" s="14" customFormat="1" ht="41.25" thickBot="1" x14ac:dyDescent="0.3">
      <c r="A9" s="237"/>
      <c r="B9" s="239"/>
      <c r="C9" s="239"/>
      <c r="D9" s="241"/>
      <c r="E9" s="241"/>
      <c r="F9" s="241"/>
      <c r="G9" s="241"/>
      <c r="H9" s="251"/>
      <c r="I9" s="253"/>
      <c r="J9" s="241"/>
      <c r="K9" s="241"/>
      <c r="L9" s="176" t="s">
        <v>121</v>
      </c>
      <c r="M9" s="177" t="s">
        <v>122</v>
      </c>
      <c r="N9" s="176" t="s">
        <v>123</v>
      </c>
      <c r="O9" s="178" t="s">
        <v>123</v>
      </c>
      <c r="P9" s="179" t="s">
        <v>124</v>
      </c>
      <c r="Q9" s="180" t="s">
        <v>125</v>
      </c>
      <c r="R9" s="181" t="s">
        <v>179</v>
      </c>
      <c r="S9" s="182" t="s">
        <v>126</v>
      </c>
    </row>
    <row r="10" spans="1:19" s="14" customFormat="1" ht="26.25" customHeight="1" thickBot="1" x14ac:dyDescent="0.3">
      <c r="A10" s="246" t="s">
        <v>199</v>
      </c>
      <c r="B10" s="247"/>
      <c r="C10" s="247"/>
      <c r="D10" s="247"/>
      <c r="E10" s="247"/>
      <c r="F10" s="247"/>
      <c r="G10" s="247"/>
      <c r="H10" s="247"/>
      <c r="I10" s="247"/>
      <c r="J10" s="247"/>
      <c r="K10" s="247"/>
      <c r="L10" s="247"/>
      <c r="M10" s="247"/>
      <c r="N10" s="247"/>
      <c r="O10" s="247"/>
      <c r="P10" s="247"/>
      <c r="Q10" s="247"/>
      <c r="R10" s="247"/>
      <c r="S10" s="248"/>
    </row>
    <row r="11" spans="1:19" s="14" customFormat="1" ht="43.5" customHeight="1" thickTop="1" thickBot="1" x14ac:dyDescent="0.3">
      <c r="A11" s="102" t="s">
        <v>127</v>
      </c>
      <c r="B11" s="254" t="s">
        <v>128</v>
      </c>
      <c r="C11" s="256" t="s">
        <v>129</v>
      </c>
      <c r="D11" s="254" t="s">
        <v>130</v>
      </c>
      <c r="E11" s="254" t="s">
        <v>131</v>
      </c>
      <c r="F11" s="103" t="s">
        <v>64</v>
      </c>
      <c r="G11" s="104">
        <v>0.25</v>
      </c>
      <c r="H11" s="147">
        <v>180</v>
      </c>
      <c r="I11" s="105">
        <v>100</v>
      </c>
      <c r="J11" s="132"/>
      <c r="K11" s="133"/>
      <c r="L11" s="133"/>
      <c r="M11" s="103">
        <f>IF(T(G11)="",G11,0)</f>
        <v>0.25</v>
      </c>
      <c r="N11" s="134"/>
      <c r="O11" s="148">
        <v>0</v>
      </c>
      <c r="P11" s="149">
        <f>IF(M11=0,0,N11/M11)</f>
        <v>0</v>
      </c>
      <c r="Q11" s="106">
        <f>((I11/100)*P11)+((I11/100)*P11)/100*O11</f>
        <v>0</v>
      </c>
      <c r="R11" s="142">
        <f>P11*H11</f>
        <v>0</v>
      </c>
      <c r="S11" s="106">
        <f>Q11*H11</f>
        <v>0</v>
      </c>
    </row>
    <row r="12" spans="1:19" s="14" customFormat="1" ht="43.5" customHeight="1" thickTop="1" thickBot="1" x14ac:dyDescent="0.3">
      <c r="A12" s="102" t="s">
        <v>132</v>
      </c>
      <c r="B12" s="254"/>
      <c r="C12" s="256"/>
      <c r="D12" s="254"/>
      <c r="E12" s="254"/>
      <c r="F12" s="103" t="s">
        <v>64</v>
      </c>
      <c r="G12" s="104">
        <v>1</v>
      </c>
      <c r="H12" s="147">
        <v>60</v>
      </c>
      <c r="I12" s="105">
        <v>100</v>
      </c>
      <c r="J12" s="132"/>
      <c r="K12" s="133"/>
      <c r="L12" s="133"/>
      <c r="M12" s="103">
        <f>IF(T(G12)="",G12,0)</f>
        <v>1</v>
      </c>
      <c r="N12" s="134"/>
      <c r="O12" s="148">
        <v>0</v>
      </c>
      <c r="P12" s="149">
        <f t="shared" ref="P12:P13" si="0">IF(M12=0,0,N12/M12)</f>
        <v>0</v>
      </c>
      <c r="Q12" s="106">
        <f t="shared" ref="Q12:Q13" si="1">((I12/100)*P12)+((I12/100)*P12)/100*O12</f>
        <v>0</v>
      </c>
      <c r="R12" s="142">
        <f t="shared" ref="R12:R13" si="2">P12*H12</f>
        <v>0</v>
      </c>
      <c r="S12" s="106">
        <f t="shared" ref="S12:S13" si="3">Q12*H12</f>
        <v>0</v>
      </c>
    </row>
    <row r="13" spans="1:19" s="14" customFormat="1" ht="43.5" customHeight="1" thickTop="1" x14ac:dyDescent="0.25">
      <c r="A13" s="117" t="s">
        <v>133</v>
      </c>
      <c r="B13" s="255"/>
      <c r="C13" s="257"/>
      <c r="D13" s="255"/>
      <c r="E13" s="255"/>
      <c r="F13" s="116" t="s">
        <v>64</v>
      </c>
      <c r="G13" s="116">
        <v>5</v>
      </c>
      <c r="H13" s="156">
        <v>2400</v>
      </c>
      <c r="I13" s="118">
        <v>100</v>
      </c>
      <c r="J13" s="136"/>
      <c r="K13" s="137"/>
      <c r="L13" s="137"/>
      <c r="M13" s="116">
        <f>IF(T(G13)="",G13,0)</f>
        <v>5</v>
      </c>
      <c r="N13" s="185"/>
      <c r="O13" s="186">
        <v>0</v>
      </c>
      <c r="P13" s="187">
        <f t="shared" si="0"/>
        <v>0</v>
      </c>
      <c r="Q13" s="131">
        <f t="shared" si="1"/>
        <v>0</v>
      </c>
      <c r="R13" s="142">
        <f t="shared" si="2"/>
        <v>0</v>
      </c>
      <c r="S13" s="106">
        <f t="shared" si="3"/>
        <v>0</v>
      </c>
    </row>
    <row r="14" spans="1:19" s="14" customFormat="1" ht="18.95" customHeight="1" x14ac:dyDescent="0.25">
      <c r="A14" s="249" t="s">
        <v>180</v>
      </c>
      <c r="B14" s="249"/>
      <c r="C14" s="249"/>
      <c r="D14" s="249"/>
      <c r="E14" s="249"/>
      <c r="F14" s="249"/>
      <c r="G14" s="249"/>
      <c r="H14" s="249"/>
      <c r="I14" s="249"/>
      <c r="J14" s="249"/>
      <c r="K14" s="249"/>
      <c r="L14" s="249"/>
      <c r="M14" s="249"/>
      <c r="N14" s="249"/>
      <c r="O14" s="249"/>
      <c r="P14" s="249"/>
      <c r="Q14" s="249"/>
      <c r="R14" s="161">
        <f>SUM(R11:R13)</f>
        <v>0</v>
      </c>
      <c r="S14" s="143">
        <f>SUM(S11:S13)</f>
        <v>0</v>
      </c>
    </row>
    <row r="15" spans="1:19" s="14" customFormat="1" ht="18.95" customHeight="1" x14ac:dyDescent="0.25">
      <c r="A15" s="81"/>
      <c r="B15" s="81"/>
      <c r="C15" s="81"/>
      <c r="D15" s="81"/>
      <c r="E15" s="81"/>
      <c r="F15" s="81"/>
      <c r="G15" s="81"/>
      <c r="H15" s="13"/>
      <c r="I15" s="13"/>
    </row>
    <row r="16" spans="1:19" s="14" customFormat="1" ht="12.75" customHeight="1" x14ac:dyDescent="0.25">
      <c r="A16" s="56"/>
      <c r="B16" s="56"/>
      <c r="C16" s="56"/>
      <c r="D16" s="56"/>
      <c r="E16" s="56"/>
      <c r="F16" s="56"/>
      <c r="G16" s="56"/>
      <c r="H16" s="13"/>
      <c r="I16" s="13"/>
    </row>
    <row r="17" spans="1:18" s="14" customFormat="1" ht="10.5" customHeight="1" x14ac:dyDescent="0.25">
      <c r="A17" s="144"/>
      <c r="B17" s="144"/>
      <c r="C17" s="144"/>
      <c r="D17" s="144"/>
      <c r="E17" s="144"/>
      <c r="F17" s="144"/>
      <c r="G17" s="144"/>
      <c r="H17" s="144"/>
      <c r="I17" s="144"/>
      <c r="J17" s="144"/>
      <c r="K17" s="144"/>
      <c r="L17" s="144"/>
      <c r="M17" s="144"/>
      <c r="N17" s="58"/>
      <c r="O17" s="58"/>
      <c r="P17" s="58"/>
      <c r="Q17" s="58"/>
      <c r="R17" s="58"/>
    </row>
    <row r="18" spans="1:18" ht="13.5" x14ac:dyDescent="0.25">
      <c r="A18" s="244" t="s">
        <v>174</v>
      </c>
      <c r="B18" s="244"/>
      <c r="C18" s="244"/>
      <c r="D18" s="244"/>
      <c r="E18" s="79"/>
      <c r="F18" s="145"/>
      <c r="G18" s="79"/>
      <c r="H18" s="79"/>
      <c r="I18" s="79"/>
      <c r="J18" s="79"/>
      <c r="K18" s="79"/>
      <c r="L18" s="79"/>
      <c r="M18" s="79"/>
      <c r="N18" s="59"/>
      <c r="O18" s="59"/>
      <c r="P18" s="59"/>
      <c r="Q18" s="59"/>
      <c r="R18" s="59"/>
    </row>
    <row r="19" spans="1:18" ht="12.75" x14ac:dyDescent="0.2">
      <c r="A19" s="79"/>
      <c r="B19" s="146"/>
      <c r="C19" s="79"/>
      <c r="D19" s="146"/>
      <c r="E19" s="79"/>
      <c r="F19" s="145"/>
      <c r="G19" s="79"/>
      <c r="H19" s="79"/>
      <c r="I19" s="79"/>
      <c r="J19" s="79"/>
      <c r="K19" s="79"/>
      <c r="L19" s="79"/>
      <c r="M19" s="79"/>
    </row>
    <row r="20" spans="1:18" ht="12.75" x14ac:dyDescent="0.2">
      <c r="A20" s="79"/>
      <c r="B20" s="146"/>
      <c r="C20" s="79"/>
      <c r="D20" s="146"/>
      <c r="E20" s="79"/>
      <c r="F20" s="145"/>
      <c r="G20" s="79"/>
      <c r="H20" s="79"/>
      <c r="I20" s="79"/>
      <c r="J20" s="79"/>
      <c r="K20" s="79"/>
      <c r="L20" s="79"/>
      <c r="M20" s="79"/>
    </row>
    <row r="21" spans="1:18" ht="6.75" customHeight="1" x14ac:dyDescent="0.2">
      <c r="A21" s="79"/>
      <c r="B21" s="146"/>
      <c r="C21" s="79"/>
      <c r="D21" s="146"/>
      <c r="E21" s="79"/>
      <c r="F21" s="145"/>
      <c r="G21" s="79"/>
      <c r="H21" s="79"/>
      <c r="I21" s="79"/>
      <c r="J21" s="79"/>
      <c r="K21" s="79"/>
      <c r="L21" s="79"/>
      <c r="M21" s="79"/>
    </row>
    <row r="22" spans="1:18" ht="12.75" x14ac:dyDescent="0.2">
      <c r="A22" s="79"/>
      <c r="B22" s="146"/>
      <c r="C22" s="79"/>
      <c r="D22" s="146"/>
      <c r="E22" s="79"/>
      <c r="F22" s="145"/>
      <c r="G22" s="79"/>
      <c r="H22" s="79"/>
      <c r="I22" s="79"/>
      <c r="J22" s="79"/>
      <c r="K22" s="79"/>
      <c r="L22" s="79"/>
      <c r="M22" s="79"/>
    </row>
    <row r="23" spans="1:18" ht="20.25" customHeight="1" x14ac:dyDescent="0.2">
      <c r="A23" s="79"/>
      <c r="B23" s="146"/>
      <c r="C23" s="242" t="s">
        <v>57</v>
      </c>
      <c r="D23" s="242"/>
      <c r="E23" s="242"/>
      <c r="F23" s="242"/>
      <c r="G23" s="243"/>
      <c r="H23" s="243"/>
      <c r="I23" s="79"/>
      <c r="J23" s="79"/>
      <c r="K23" s="79"/>
      <c r="L23" s="79"/>
      <c r="M23" s="79"/>
    </row>
    <row r="24" spans="1:18" ht="12" customHeight="1" x14ac:dyDescent="0.2">
      <c r="A24" s="79"/>
      <c r="B24" s="146"/>
      <c r="C24" s="242" t="s">
        <v>68</v>
      </c>
      <c r="D24" s="242"/>
      <c r="E24" s="242"/>
      <c r="F24" s="242"/>
      <c r="G24" s="79"/>
      <c r="H24" s="79"/>
      <c r="I24" s="79"/>
      <c r="J24" s="79"/>
      <c r="K24" s="79"/>
      <c r="L24" s="79"/>
      <c r="M24" s="79"/>
    </row>
    <row r="25" spans="1:18" ht="12.75" x14ac:dyDescent="0.2">
      <c r="A25" s="79"/>
      <c r="B25" s="146"/>
      <c r="C25" s="79"/>
      <c r="D25" s="146"/>
      <c r="E25" s="79"/>
      <c r="F25" s="145"/>
      <c r="G25" s="79"/>
      <c r="H25" s="79"/>
      <c r="I25" s="79"/>
      <c r="J25" s="79"/>
      <c r="K25" s="79"/>
      <c r="L25" s="79"/>
      <c r="M25" s="79"/>
    </row>
    <row r="26" spans="1:18" ht="12.75" x14ac:dyDescent="0.2">
      <c r="A26" s="79"/>
      <c r="B26" s="146"/>
      <c r="C26" s="79"/>
      <c r="D26" s="146"/>
      <c r="E26" s="79"/>
      <c r="F26" s="145"/>
      <c r="G26" s="79"/>
      <c r="H26" s="79"/>
      <c r="I26" s="79"/>
      <c r="J26" s="79"/>
      <c r="K26" s="79"/>
      <c r="L26" s="79"/>
      <c r="M26" s="79"/>
    </row>
    <row r="27" spans="1:18" ht="12.75" x14ac:dyDescent="0.2">
      <c r="A27" s="79"/>
      <c r="B27" s="146"/>
      <c r="C27" s="79"/>
      <c r="D27" s="146"/>
      <c r="E27" s="79"/>
      <c r="F27" s="145"/>
      <c r="G27" s="79"/>
      <c r="H27" s="79"/>
      <c r="I27" s="79"/>
      <c r="J27" s="79"/>
      <c r="K27" s="79"/>
      <c r="L27" s="79"/>
      <c r="M27" s="79"/>
    </row>
    <row r="28" spans="1:18" ht="12.75" x14ac:dyDescent="0.2">
      <c r="A28" s="79"/>
      <c r="B28" s="146"/>
      <c r="C28" s="79"/>
      <c r="D28" s="146"/>
      <c r="E28" s="79"/>
      <c r="F28" s="145"/>
      <c r="G28" s="79"/>
      <c r="H28" s="79"/>
      <c r="I28" s="79"/>
      <c r="J28" s="79"/>
      <c r="K28" s="79"/>
      <c r="L28" s="79"/>
      <c r="M28" s="79"/>
    </row>
  </sheetData>
  <mergeCells count="25">
    <mergeCell ref="C23:F23"/>
    <mergeCell ref="G23:H23"/>
    <mergeCell ref="C24:F24"/>
    <mergeCell ref="A18:D18"/>
    <mergeCell ref="A3:E3"/>
    <mergeCell ref="A10:S10"/>
    <mergeCell ref="A14:Q14"/>
    <mergeCell ref="G8:G9"/>
    <mergeCell ref="H8:H9"/>
    <mergeCell ref="I8:I9"/>
    <mergeCell ref="J8:J9"/>
    <mergeCell ref="K8:K9"/>
    <mergeCell ref="B11:B13"/>
    <mergeCell ref="C11:C13"/>
    <mergeCell ref="D11:D13"/>
    <mergeCell ref="E11:E13"/>
    <mergeCell ref="A1:G1"/>
    <mergeCell ref="A2:G2"/>
    <mergeCell ref="A5:S5"/>
    <mergeCell ref="A8:A9"/>
    <mergeCell ref="B8:B9"/>
    <mergeCell ref="C8:C9"/>
    <mergeCell ref="D8:D9"/>
    <mergeCell ref="E8:E9"/>
    <mergeCell ref="F8:F9"/>
  </mergeCells>
  <conditionalFormatting sqref="M11:M13">
    <cfRule type="cellIs" dxfId="6" priority="2" operator="equal">
      <formula>0</formula>
    </cfRule>
  </conditionalFormatting>
  <pageMargins left="0.25" right="0.25" top="0.75" bottom="0.75" header="0.3" footer="0.3"/>
  <pageSetup paperSize="9" scale="67" fitToHeight="0" orientation="landscape" r:id="rId1"/>
  <headerFooter>
    <oddHeader>&amp;L&amp;"Arial Narrow,Tučné"&amp;10Príloha č. 7 súťažných podkladov pre časť č. 1</oddHeader>
    <oddFooter>&amp;C&amp;"Arial,Normálne"&amp;8Strana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311A-7338-455F-86F9-C3F44F70C819}">
  <sheetPr>
    <tabColor theme="9" tint="0.39997558519241921"/>
    <pageSetUpPr fitToPage="1"/>
  </sheetPr>
  <dimension ref="A1:S20"/>
  <sheetViews>
    <sheetView showGridLines="0" zoomScaleNormal="100" zoomScalePageLayoutView="98" workbookViewId="0">
      <selection activeCell="A2" sqref="A2:G2"/>
    </sheetView>
  </sheetViews>
  <sheetFormatPr defaultColWidth="9.140625" defaultRowHeight="12" x14ac:dyDescent="0.2"/>
  <cols>
    <col min="1" max="1" width="10.5703125" style="15" customWidth="1"/>
    <col min="2" max="2" width="15.28515625" style="16" customWidth="1"/>
    <col min="3" max="3" width="14.7109375" style="15" customWidth="1"/>
    <col min="4" max="4" width="13.140625" style="16" customWidth="1"/>
    <col min="5" max="5" width="15.140625" style="15" customWidth="1"/>
    <col min="6" max="6" width="12.7109375" style="17" customWidth="1"/>
    <col min="7" max="7" width="9.42578125" style="15" customWidth="1"/>
    <col min="8" max="8" width="12.5703125" style="15" customWidth="1"/>
    <col min="9" max="9" width="10.7109375" style="15" customWidth="1"/>
    <col min="10" max="10" width="9.140625" style="15"/>
    <col min="11" max="11" width="7.42578125" style="15" customWidth="1"/>
    <col min="12" max="12" width="11" style="15" customWidth="1"/>
    <col min="13" max="13" width="12.7109375" style="15" customWidth="1"/>
    <col min="14" max="14" width="10.140625" style="15" customWidth="1"/>
    <col min="15" max="15" width="6.85546875" style="15" customWidth="1"/>
    <col min="16" max="16" width="10.140625" style="15" customWidth="1"/>
    <col min="17" max="17" width="10" style="15" customWidth="1"/>
    <col min="18" max="18" width="11.7109375" style="15" customWidth="1"/>
    <col min="19" max="19" width="14" style="15" customWidth="1"/>
    <col min="20" max="16384" width="9.140625" style="15"/>
  </cols>
  <sheetData>
    <row r="1" spans="1:19" s="11" customFormat="1" ht="19.5" customHeight="1" x14ac:dyDescent="0.2">
      <c r="A1" s="233" t="s">
        <v>0</v>
      </c>
      <c r="B1" s="233"/>
      <c r="C1" s="233"/>
      <c r="D1" s="233"/>
      <c r="E1" s="233"/>
      <c r="F1" s="233"/>
      <c r="G1" s="233"/>
    </row>
    <row r="2" spans="1:19" s="11" customFormat="1" ht="20.25" customHeight="1" x14ac:dyDescent="0.2">
      <c r="A2" s="234" t="s">
        <v>214</v>
      </c>
      <c r="B2" s="234"/>
      <c r="C2" s="234"/>
      <c r="D2" s="234"/>
      <c r="E2" s="234"/>
      <c r="F2" s="234"/>
      <c r="G2" s="234"/>
      <c r="H2" s="12"/>
      <c r="I2" s="12"/>
    </row>
    <row r="3" spans="1:19" s="11" customFormat="1" ht="20.25" customHeight="1" x14ac:dyDescent="0.2">
      <c r="A3" s="245" t="s">
        <v>200</v>
      </c>
      <c r="B3" s="245"/>
      <c r="C3" s="245"/>
      <c r="D3" s="245"/>
      <c r="E3" s="245"/>
      <c r="F3" s="80"/>
      <c r="G3" s="80"/>
      <c r="H3" s="12"/>
      <c r="I3" s="12"/>
    </row>
    <row r="4" spans="1:19" s="11" customFormat="1" ht="15" customHeight="1" x14ac:dyDescent="0.2">
      <c r="A4" s="27"/>
      <c r="B4" s="27"/>
      <c r="C4" s="27"/>
      <c r="D4" s="27"/>
      <c r="E4" s="27"/>
      <c r="F4" s="27"/>
      <c r="G4" s="27"/>
      <c r="H4" s="12"/>
      <c r="I4" s="12"/>
    </row>
    <row r="5" spans="1:19" s="14" customFormat="1" ht="18.95" customHeight="1" x14ac:dyDescent="0.25">
      <c r="A5" s="235" t="s">
        <v>85</v>
      </c>
      <c r="B5" s="235"/>
      <c r="C5" s="235"/>
      <c r="D5" s="235"/>
      <c r="E5" s="235"/>
      <c r="F5" s="235"/>
      <c r="G5" s="235"/>
      <c r="H5" s="235"/>
      <c r="I5" s="235"/>
      <c r="J5" s="235"/>
      <c r="K5" s="235"/>
      <c r="L5" s="235"/>
      <c r="M5" s="235"/>
      <c r="N5" s="235"/>
      <c r="O5" s="235"/>
      <c r="P5" s="235"/>
      <c r="Q5" s="235"/>
      <c r="R5" s="235"/>
      <c r="S5" s="235"/>
    </row>
    <row r="6" spans="1:19" s="14" customFormat="1" ht="18.95" customHeight="1" thickBot="1" x14ac:dyDescent="0.3">
      <c r="A6" s="83"/>
      <c r="B6" s="84"/>
      <c r="C6" s="84"/>
      <c r="D6" s="85"/>
      <c r="E6" s="85"/>
      <c r="F6" s="86"/>
      <c r="G6" s="87"/>
      <c r="H6" s="88"/>
      <c r="I6" s="89"/>
      <c r="J6" s="86"/>
      <c r="K6" s="86"/>
      <c r="L6" s="86"/>
      <c r="M6" s="86"/>
      <c r="N6" s="86"/>
      <c r="O6" s="90"/>
      <c r="P6" s="91"/>
      <c r="Q6" s="91"/>
      <c r="R6" s="91"/>
      <c r="S6" s="91"/>
    </row>
    <row r="7" spans="1:19" s="14" customFormat="1" ht="18.95" customHeight="1" x14ac:dyDescent="0.25">
      <c r="A7" s="92" t="s">
        <v>86</v>
      </c>
      <c r="B7" s="93" t="s">
        <v>87</v>
      </c>
      <c r="C7" s="93" t="s">
        <v>88</v>
      </c>
      <c r="D7" s="94" t="s">
        <v>89</v>
      </c>
      <c r="E7" s="94" t="s">
        <v>90</v>
      </c>
      <c r="F7" s="94" t="s">
        <v>91</v>
      </c>
      <c r="G7" s="95" t="s">
        <v>92</v>
      </c>
      <c r="H7" s="96" t="s">
        <v>93</v>
      </c>
      <c r="I7" s="97" t="s">
        <v>94</v>
      </c>
      <c r="J7" s="94" t="s">
        <v>95</v>
      </c>
      <c r="K7" s="94" t="s">
        <v>96</v>
      </c>
      <c r="L7" s="94" t="s">
        <v>97</v>
      </c>
      <c r="M7" s="98" t="s">
        <v>98</v>
      </c>
      <c r="N7" s="94" t="s">
        <v>99</v>
      </c>
      <c r="O7" s="99" t="s">
        <v>100</v>
      </c>
      <c r="P7" s="100" t="s">
        <v>101</v>
      </c>
      <c r="Q7" s="96" t="s">
        <v>102</v>
      </c>
      <c r="R7" s="141" t="s">
        <v>103</v>
      </c>
      <c r="S7" s="101" t="s">
        <v>178</v>
      </c>
    </row>
    <row r="8" spans="1:19" s="14" customFormat="1" ht="98.25" customHeight="1" x14ac:dyDescent="0.25">
      <c r="A8" s="236" t="s">
        <v>104</v>
      </c>
      <c r="B8" s="238" t="s">
        <v>105</v>
      </c>
      <c r="C8" s="238" t="s">
        <v>106</v>
      </c>
      <c r="D8" s="240" t="s">
        <v>107</v>
      </c>
      <c r="E8" s="240" t="s">
        <v>108</v>
      </c>
      <c r="F8" s="240" t="s">
        <v>109</v>
      </c>
      <c r="G8" s="240" t="s">
        <v>110</v>
      </c>
      <c r="H8" s="250" t="s">
        <v>111</v>
      </c>
      <c r="I8" s="252" t="s">
        <v>112</v>
      </c>
      <c r="J8" s="240" t="s">
        <v>113</v>
      </c>
      <c r="K8" s="240" t="s">
        <v>114</v>
      </c>
      <c r="L8" s="170" t="s">
        <v>115</v>
      </c>
      <c r="M8" s="171" t="s">
        <v>205</v>
      </c>
      <c r="N8" s="172" t="s">
        <v>116</v>
      </c>
      <c r="O8" s="173" t="s">
        <v>117</v>
      </c>
      <c r="P8" s="172" t="s">
        <v>118</v>
      </c>
      <c r="Q8" s="172" t="s">
        <v>119</v>
      </c>
      <c r="R8" s="174" t="s">
        <v>173</v>
      </c>
      <c r="S8" s="175" t="s">
        <v>120</v>
      </c>
    </row>
    <row r="9" spans="1:19" s="14" customFormat="1" ht="41.25" thickBot="1" x14ac:dyDescent="0.3">
      <c r="A9" s="237"/>
      <c r="B9" s="239"/>
      <c r="C9" s="239"/>
      <c r="D9" s="241"/>
      <c r="E9" s="241"/>
      <c r="F9" s="241"/>
      <c r="G9" s="241"/>
      <c r="H9" s="251"/>
      <c r="I9" s="253"/>
      <c r="J9" s="241"/>
      <c r="K9" s="241"/>
      <c r="L9" s="176" t="s">
        <v>121</v>
      </c>
      <c r="M9" s="177" t="s">
        <v>122</v>
      </c>
      <c r="N9" s="176" t="s">
        <v>123</v>
      </c>
      <c r="O9" s="178" t="s">
        <v>123</v>
      </c>
      <c r="P9" s="179" t="s">
        <v>124</v>
      </c>
      <c r="Q9" s="180" t="s">
        <v>125</v>
      </c>
      <c r="R9" s="181" t="s">
        <v>179</v>
      </c>
      <c r="S9" s="182" t="s">
        <v>126</v>
      </c>
    </row>
    <row r="10" spans="1:19" s="14" customFormat="1" ht="27" customHeight="1" thickBot="1" x14ac:dyDescent="0.3">
      <c r="A10" s="246" t="s">
        <v>198</v>
      </c>
      <c r="B10" s="247"/>
      <c r="C10" s="247"/>
      <c r="D10" s="247"/>
      <c r="E10" s="247"/>
      <c r="F10" s="247"/>
      <c r="G10" s="247"/>
      <c r="H10" s="247"/>
      <c r="I10" s="247"/>
      <c r="J10" s="247"/>
      <c r="K10" s="247"/>
      <c r="L10" s="247"/>
      <c r="M10" s="247"/>
      <c r="N10" s="247"/>
      <c r="O10" s="247"/>
      <c r="P10" s="247"/>
      <c r="Q10" s="247"/>
      <c r="R10" s="247"/>
      <c r="S10" s="248"/>
    </row>
    <row r="11" spans="1:19" s="14" customFormat="1" ht="33" customHeight="1" thickTop="1" thickBot="1" x14ac:dyDescent="0.3">
      <c r="A11" s="102" t="s">
        <v>134</v>
      </c>
      <c r="B11" s="254" t="s">
        <v>135</v>
      </c>
      <c r="C11" s="256" t="s">
        <v>136</v>
      </c>
      <c r="D11" s="254" t="s">
        <v>130</v>
      </c>
      <c r="E11" s="254" t="s">
        <v>137</v>
      </c>
      <c r="F11" s="103" t="s">
        <v>64</v>
      </c>
      <c r="G11" s="104" t="s">
        <v>138</v>
      </c>
      <c r="H11" s="147">
        <v>240</v>
      </c>
      <c r="I11" s="105">
        <v>100</v>
      </c>
      <c r="J11" s="132"/>
      <c r="K11" s="133"/>
      <c r="L11" s="133"/>
      <c r="M11" s="103">
        <f>IF(T(G11)="",G11,0)</f>
        <v>0</v>
      </c>
      <c r="N11" s="134"/>
      <c r="O11" s="148"/>
      <c r="P11" s="150">
        <f>IF(M11=0,0,N11/M11)</f>
        <v>0</v>
      </c>
      <c r="Q11" s="151">
        <f>((I11/100)*P11)+((I11/100)*P11)/100*O11</f>
        <v>0</v>
      </c>
      <c r="R11" s="152">
        <f>P11*H11</f>
        <v>0</v>
      </c>
      <c r="S11" s="151">
        <f>Q11*H11</f>
        <v>0</v>
      </c>
    </row>
    <row r="12" spans="1:19" s="14" customFormat="1" ht="33" customHeight="1" thickTop="1" thickBot="1" x14ac:dyDescent="0.3">
      <c r="A12" s="102" t="s">
        <v>139</v>
      </c>
      <c r="B12" s="254"/>
      <c r="C12" s="256"/>
      <c r="D12" s="254"/>
      <c r="E12" s="254"/>
      <c r="F12" s="103" t="s">
        <v>64</v>
      </c>
      <c r="G12" s="104">
        <v>1</v>
      </c>
      <c r="H12" s="147">
        <v>120</v>
      </c>
      <c r="I12" s="105">
        <v>100</v>
      </c>
      <c r="J12" s="132"/>
      <c r="K12" s="133"/>
      <c r="L12" s="133"/>
      <c r="M12" s="103">
        <f>IF(T(G12)="",G12,0)</f>
        <v>1</v>
      </c>
      <c r="N12" s="134"/>
      <c r="O12" s="148"/>
      <c r="P12" s="150">
        <f t="shared" ref="P12:P13" si="0">IF(M12=0,0,N12/M12)</f>
        <v>0</v>
      </c>
      <c r="Q12" s="151">
        <f t="shared" ref="Q12:Q13" si="1">((I12/100)*P12)+((I12/100)*P12)/100*O12</f>
        <v>0</v>
      </c>
      <c r="R12" s="152">
        <f>P12*H12</f>
        <v>0</v>
      </c>
      <c r="S12" s="151">
        <f t="shared" ref="S12:S13" si="2">Q12*H12</f>
        <v>0</v>
      </c>
    </row>
    <row r="13" spans="1:19" s="14" customFormat="1" ht="33" customHeight="1" thickTop="1" thickBot="1" x14ac:dyDescent="0.3">
      <c r="A13" s="117" t="s">
        <v>140</v>
      </c>
      <c r="B13" s="255"/>
      <c r="C13" s="257"/>
      <c r="D13" s="255"/>
      <c r="E13" s="255"/>
      <c r="F13" s="116" t="s">
        <v>64</v>
      </c>
      <c r="G13" s="116">
        <v>5</v>
      </c>
      <c r="H13" s="156">
        <v>1800</v>
      </c>
      <c r="I13" s="118">
        <v>100</v>
      </c>
      <c r="J13" s="136"/>
      <c r="K13" s="137"/>
      <c r="L13" s="137"/>
      <c r="M13" s="116">
        <f>IF(T(G13)="",G13,0)</f>
        <v>5</v>
      </c>
      <c r="N13" s="185"/>
      <c r="O13" s="186"/>
      <c r="P13" s="189">
        <f t="shared" si="0"/>
        <v>0</v>
      </c>
      <c r="Q13" s="155">
        <f t="shared" si="1"/>
        <v>0</v>
      </c>
      <c r="R13" s="152">
        <f>P13*H13</f>
        <v>0</v>
      </c>
      <c r="S13" s="152">
        <f t="shared" si="2"/>
        <v>0</v>
      </c>
    </row>
    <row r="14" spans="1:19" s="14" customFormat="1" ht="18.95" customHeight="1" thickTop="1" thickBot="1" x14ac:dyDescent="0.3">
      <c r="A14" s="249" t="s">
        <v>177</v>
      </c>
      <c r="B14" s="249"/>
      <c r="C14" s="249"/>
      <c r="D14" s="249"/>
      <c r="E14" s="249"/>
      <c r="F14" s="249"/>
      <c r="G14" s="249"/>
      <c r="H14" s="249"/>
      <c r="I14" s="249"/>
      <c r="J14" s="249"/>
      <c r="K14" s="249"/>
      <c r="L14" s="249"/>
      <c r="M14" s="249"/>
      <c r="N14" s="249"/>
      <c r="O14" s="249"/>
      <c r="P14" s="249"/>
      <c r="Q14" s="249"/>
      <c r="R14" s="188">
        <f>SUM(R11:R13)</f>
        <v>0</v>
      </c>
      <c r="S14" s="162">
        <f>SUM(S11:S13)</f>
        <v>0</v>
      </c>
    </row>
    <row r="15" spans="1:19" s="14" customFormat="1" ht="18.95" customHeight="1" thickTop="1" x14ac:dyDescent="0.25">
      <c r="A15" s="81"/>
      <c r="B15" s="81"/>
      <c r="C15" s="81"/>
      <c r="D15" s="81"/>
      <c r="E15" s="81"/>
      <c r="F15" s="81"/>
      <c r="G15" s="81"/>
      <c r="H15" s="13"/>
      <c r="I15" s="13"/>
    </row>
    <row r="16" spans="1:19" s="14" customFormat="1" ht="12.75" customHeight="1" x14ac:dyDescent="0.25">
      <c r="A16" s="56"/>
      <c r="B16" s="56"/>
      <c r="C16" s="56"/>
      <c r="D16" s="56"/>
      <c r="E16" s="56"/>
      <c r="F16" s="56"/>
      <c r="G16" s="56"/>
      <c r="H16" s="13"/>
      <c r="I16" s="13"/>
    </row>
    <row r="17" spans="1:18" s="14" customFormat="1" ht="21.75" customHeight="1" x14ac:dyDescent="0.25">
      <c r="A17" s="258" t="s">
        <v>176</v>
      </c>
      <c r="B17" s="258"/>
      <c r="C17" s="258"/>
      <c r="D17" s="258"/>
      <c r="E17" s="58"/>
      <c r="F17" s="58"/>
      <c r="G17" s="58"/>
      <c r="H17" s="58"/>
      <c r="I17" s="58"/>
      <c r="J17" s="58"/>
      <c r="K17" s="58"/>
      <c r="L17" s="58"/>
      <c r="M17" s="58"/>
      <c r="N17" s="58"/>
      <c r="O17" s="58"/>
      <c r="P17" s="58"/>
      <c r="Q17" s="58"/>
      <c r="R17" s="58"/>
    </row>
    <row r="18" spans="1:18" ht="27" customHeight="1" x14ac:dyDescent="0.2"/>
    <row r="19" spans="1:18" ht="21" customHeight="1" x14ac:dyDescent="0.2">
      <c r="C19" s="242" t="s">
        <v>57</v>
      </c>
      <c r="D19" s="242"/>
      <c r="E19" s="242"/>
      <c r="F19" s="242"/>
      <c r="G19" s="243"/>
      <c r="H19" s="243"/>
      <c r="I19" s="243"/>
    </row>
    <row r="20" spans="1:18" ht="12" customHeight="1" x14ac:dyDescent="0.2">
      <c r="C20" s="242" t="s">
        <v>68</v>
      </c>
      <c r="D20" s="242"/>
      <c r="E20" s="242"/>
      <c r="F20" s="242"/>
    </row>
  </sheetData>
  <mergeCells count="25">
    <mergeCell ref="E8:E9"/>
    <mergeCell ref="A17:D17"/>
    <mergeCell ref="A14:Q14"/>
    <mergeCell ref="G19:I19"/>
    <mergeCell ref="B11:B13"/>
    <mergeCell ref="C11:C13"/>
    <mergeCell ref="D11:D13"/>
    <mergeCell ref="E11:E13"/>
    <mergeCell ref="C19:F19"/>
    <mergeCell ref="C20:F20"/>
    <mergeCell ref="A1:G1"/>
    <mergeCell ref="A2:G2"/>
    <mergeCell ref="A5:S5"/>
    <mergeCell ref="A3:E3"/>
    <mergeCell ref="A10:S10"/>
    <mergeCell ref="K8:K9"/>
    <mergeCell ref="F8:F9"/>
    <mergeCell ref="G8:G9"/>
    <mergeCell ref="H8:H9"/>
    <mergeCell ref="I8:I9"/>
    <mergeCell ref="J8:J9"/>
    <mergeCell ref="A8:A9"/>
    <mergeCell ref="B8:B9"/>
    <mergeCell ref="C8:C9"/>
    <mergeCell ref="D8:D9"/>
  </mergeCells>
  <conditionalFormatting sqref="M11:M13">
    <cfRule type="cellIs" dxfId="5" priority="2" operator="equal">
      <formula>0</formula>
    </cfRule>
  </conditionalFormatting>
  <pageMargins left="0.25" right="0.25" top="0.75" bottom="0.75" header="0.3" footer="0.3"/>
  <pageSetup paperSize="9" scale="65" fitToHeight="0" orientation="landscape" r:id="rId1"/>
  <headerFooter>
    <oddHeader>&amp;L&amp;"Arial Narrow,Tučné"&amp;10Príloha č. 7 súťažných podkladov pre časť č. 2</oddHeader>
    <oddFooter>&amp;C&amp;"Arial,Normálne"&amp;8Strana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53E60-4A4B-44D6-AD0D-2486B5FC1640}">
  <sheetPr>
    <tabColor theme="9" tint="0.39997558519241921"/>
    <pageSetUpPr fitToPage="1"/>
  </sheetPr>
  <dimension ref="A1:S22"/>
  <sheetViews>
    <sheetView showGridLines="0" zoomScaleNormal="100" zoomScalePageLayoutView="98" workbookViewId="0">
      <selection activeCell="A2" sqref="A2:G2"/>
    </sheetView>
  </sheetViews>
  <sheetFormatPr defaultColWidth="9.140625" defaultRowHeight="12" x14ac:dyDescent="0.2"/>
  <cols>
    <col min="1" max="1" width="7.85546875" style="15" customWidth="1"/>
    <col min="2" max="2" width="15.28515625" style="16" customWidth="1"/>
    <col min="3" max="3" width="14.7109375" style="15" customWidth="1"/>
    <col min="4" max="4" width="13.140625" style="16" customWidth="1"/>
    <col min="5" max="5" width="15.140625" style="15" customWidth="1"/>
    <col min="6" max="6" width="12.28515625" style="17" customWidth="1"/>
    <col min="7" max="7" width="7.28515625" style="15" customWidth="1"/>
    <col min="8" max="8" width="12.5703125" style="15" customWidth="1"/>
    <col min="9" max="9" width="10.7109375" style="15" customWidth="1"/>
    <col min="10" max="10" width="9.140625" style="15"/>
    <col min="11" max="11" width="7.42578125" style="15" customWidth="1"/>
    <col min="12" max="12" width="11" style="15" customWidth="1"/>
    <col min="13" max="13" width="12.7109375" style="15" customWidth="1"/>
    <col min="14" max="14" width="10.140625" style="15" customWidth="1"/>
    <col min="15" max="15" width="6.85546875" style="15" customWidth="1"/>
    <col min="16" max="16" width="10.140625" style="15" customWidth="1"/>
    <col min="17" max="17" width="10" style="15" customWidth="1"/>
    <col min="18" max="18" width="11.140625" style="15" customWidth="1"/>
    <col min="19" max="19" width="14" style="15" customWidth="1"/>
    <col min="20" max="16384" width="9.140625" style="15"/>
  </cols>
  <sheetData>
    <row r="1" spans="1:19" s="11" customFormat="1" ht="19.5" customHeight="1" x14ac:dyDescent="0.2">
      <c r="A1" s="233" t="s">
        <v>0</v>
      </c>
      <c r="B1" s="233"/>
      <c r="C1" s="233"/>
      <c r="D1" s="233"/>
      <c r="E1" s="233"/>
      <c r="F1" s="233"/>
      <c r="G1" s="233"/>
    </row>
    <row r="2" spans="1:19" s="11" customFormat="1" ht="20.25" customHeight="1" x14ac:dyDescent="0.2">
      <c r="A2" s="234" t="s">
        <v>214</v>
      </c>
      <c r="B2" s="234"/>
      <c r="C2" s="234"/>
      <c r="D2" s="234"/>
      <c r="E2" s="234"/>
      <c r="F2" s="234"/>
      <c r="G2" s="234"/>
      <c r="H2" s="12"/>
      <c r="I2" s="12"/>
    </row>
    <row r="3" spans="1:19" s="11" customFormat="1" ht="20.25" customHeight="1" x14ac:dyDescent="0.2">
      <c r="A3" s="245" t="s">
        <v>201</v>
      </c>
      <c r="B3" s="245"/>
      <c r="C3" s="245"/>
      <c r="D3" s="245"/>
      <c r="E3" s="245"/>
      <c r="F3" s="245"/>
      <c r="G3" s="80"/>
      <c r="H3" s="12"/>
      <c r="I3" s="12"/>
    </row>
    <row r="4" spans="1:19" s="11" customFormat="1" ht="15" customHeight="1" x14ac:dyDescent="0.2">
      <c r="A4" s="27"/>
      <c r="B4" s="27"/>
      <c r="C4" s="27"/>
      <c r="D4" s="27"/>
      <c r="E4" s="27"/>
      <c r="F4" s="27"/>
      <c r="G4" s="27"/>
      <c r="H4" s="12"/>
      <c r="I4" s="12"/>
    </row>
    <row r="5" spans="1:19" s="14" customFormat="1" ht="18.95" customHeight="1" x14ac:dyDescent="0.25">
      <c r="A5" s="235" t="s">
        <v>85</v>
      </c>
      <c r="B5" s="235"/>
      <c r="C5" s="235"/>
      <c r="D5" s="235"/>
      <c r="E5" s="235"/>
      <c r="F5" s="235"/>
      <c r="G5" s="235"/>
      <c r="H5" s="235"/>
      <c r="I5" s="235"/>
      <c r="J5" s="235"/>
      <c r="K5" s="235"/>
      <c r="L5" s="235"/>
      <c r="M5" s="235"/>
      <c r="N5" s="235"/>
      <c r="O5" s="235"/>
      <c r="P5" s="235"/>
      <c r="Q5" s="235"/>
      <c r="R5" s="235"/>
      <c r="S5" s="235"/>
    </row>
    <row r="6" spans="1:19" s="14" customFormat="1" ht="18.95" customHeight="1" thickBot="1" x14ac:dyDescent="0.3">
      <c r="A6" s="83"/>
      <c r="B6" s="84"/>
      <c r="C6" s="84"/>
      <c r="D6" s="85"/>
      <c r="E6" s="85"/>
      <c r="F6" s="86"/>
      <c r="G6" s="87"/>
      <c r="H6" s="88"/>
      <c r="I6" s="89"/>
      <c r="J6" s="86"/>
      <c r="K6" s="86"/>
      <c r="L6" s="86"/>
      <c r="M6" s="86"/>
      <c r="N6" s="86"/>
      <c r="O6" s="90"/>
      <c r="P6" s="91"/>
      <c r="Q6" s="91"/>
      <c r="R6" s="91"/>
      <c r="S6" s="91"/>
    </row>
    <row r="7" spans="1:19" s="14" customFormat="1" ht="18.95" customHeight="1" x14ac:dyDescent="0.25">
      <c r="A7" s="92" t="s">
        <v>86</v>
      </c>
      <c r="B7" s="93" t="s">
        <v>87</v>
      </c>
      <c r="C7" s="93" t="s">
        <v>88</v>
      </c>
      <c r="D7" s="94" t="s">
        <v>89</v>
      </c>
      <c r="E7" s="94" t="s">
        <v>90</v>
      </c>
      <c r="F7" s="94" t="s">
        <v>91</v>
      </c>
      <c r="G7" s="95" t="s">
        <v>92</v>
      </c>
      <c r="H7" s="96" t="s">
        <v>93</v>
      </c>
      <c r="I7" s="97" t="s">
        <v>94</v>
      </c>
      <c r="J7" s="94" t="s">
        <v>95</v>
      </c>
      <c r="K7" s="94" t="s">
        <v>96</v>
      </c>
      <c r="L7" s="94" t="s">
        <v>97</v>
      </c>
      <c r="M7" s="98" t="s">
        <v>98</v>
      </c>
      <c r="N7" s="94" t="s">
        <v>99</v>
      </c>
      <c r="O7" s="99" t="s">
        <v>100</v>
      </c>
      <c r="P7" s="100" t="s">
        <v>101</v>
      </c>
      <c r="Q7" s="96" t="s">
        <v>102</v>
      </c>
      <c r="R7" s="141" t="s">
        <v>103</v>
      </c>
      <c r="S7" s="101" t="s">
        <v>178</v>
      </c>
    </row>
    <row r="8" spans="1:19" s="14" customFormat="1" ht="114.75" customHeight="1" x14ac:dyDescent="0.25">
      <c r="A8" s="236" t="s">
        <v>104</v>
      </c>
      <c r="B8" s="238" t="s">
        <v>105</v>
      </c>
      <c r="C8" s="238" t="s">
        <v>106</v>
      </c>
      <c r="D8" s="240" t="s">
        <v>107</v>
      </c>
      <c r="E8" s="240" t="s">
        <v>108</v>
      </c>
      <c r="F8" s="240" t="s">
        <v>109</v>
      </c>
      <c r="G8" s="240" t="s">
        <v>110</v>
      </c>
      <c r="H8" s="250" t="s">
        <v>111</v>
      </c>
      <c r="I8" s="252" t="s">
        <v>112</v>
      </c>
      <c r="J8" s="240" t="s">
        <v>113</v>
      </c>
      <c r="K8" s="240" t="s">
        <v>114</v>
      </c>
      <c r="L8" s="170" t="s">
        <v>115</v>
      </c>
      <c r="M8" s="171" t="s">
        <v>205</v>
      </c>
      <c r="N8" s="172" t="s">
        <v>116</v>
      </c>
      <c r="O8" s="173" t="s">
        <v>117</v>
      </c>
      <c r="P8" s="172" t="s">
        <v>118</v>
      </c>
      <c r="Q8" s="172" t="s">
        <v>119</v>
      </c>
      <c r="R8" s="174" t="s">
        <v>173</v>
      </c>
      <c r="S8" s="175" t="s">
        <v>120</v>
      </c>
    </row>
    <row r="9" spans="1:19" s="14" customFormat="1" ht="41.25" thickBot="1" x14ac:dyDescent="0.3">
      <c r="A9" s="237"/>
      <c r="B9" s="239"/>
      <c r="C9" s="239"/>
      <c r="D9" s="241"/>
      <c r="E9" s="241"/>
      <c r="F9" s="241"/>
      <c r="G9" s="241"/>
      <c r="H9" s="251"/>
      <c r="I9" s="253"/>
      <c r="J9" s="241"/>
      <c r="K9" s="241"/>
      <c r="L9" s="176" t="s">
        <v>121</v>
      </c>
      <c r="M9" s="177" t="s">
        <v>122</v>
      </c>
      <c r="N9" s="176" t="s">
        <v>123</v>
      </c>
      <c r="O9" s="178" t="s">
        <v>123</v>
      </c>
      <c r="P9" s="179" t="s">
        <v>124</v>
      </c>
      <c r="Q9" s="180" t="s">
        <v>125</v>
      </c>
      <c r="R9" s="181" t="s">
        <v>179</v>
      </c>
      <c r="S9" s="182" t="s">
        <v>126</v>
      </c>
    </row>
    <row r="10" spans="1:19" s="14" customFormat="1" ht="18.95" customHeight="1" thickBot="1" x14ac:dyDescent="0.3">
      <c r="A10" s="259" t="s">
        <v>196</v>
      </c>
      <c r="B10" s="260"/>
      <c r="C10" s="260"/>
      <c r="D10" s="260"/>
      <c r="E10" s="260"/>
      <c r="F10" s="260"/>
      <c r="G10" s="260"/>
      <c r="H10" s="260"/>
      <c r="I10" s="260"/>
      <c r="J10" s="260"/>
      <c r="K10" s="260"/>
      <c r="L10" s="260"/>
      <c r="M10" s="260"/>
      <c r="N10" s="260"/>
      <c r="O10" s="260"/>
      <c r="P10" s="261"/>
      <c r="Q10" s="260"/>
      <c r="R10" s="260"/>
      <c r="S10" s="262"/>
    </row>
    <row r="11" spans="1:19" s="14" customFormat="1" ht="41.25" customHeight="1" thickTop="1" thickBot="1" x14ac:dyDescent="0.3">
      <c r="A11" s="102" t="s">
        <v>141</v>
      </c>
      <c r="B11" s="255" t="s">
        <v>142</v>
      </c>
      <c r="C11" s="256"/>
      <c r="D11" s="264" t="s">
        <v>143</v>
      </c>
      <c r="E11" s="255" t="s">
        <v>144</v>
      </c>
      <c r="F11" s="103" t="s">
        <v>64</v>
      </c>
      <c r="G11" s="104">
        <v>1</v>
      </c>
      <c r="H11" s="147">
        <v>300</v>
      </c>
      <c r="I11" s="105">
        <v>100</v>
      </c>
      <c r="J11" s="132"/>
      <c r="K11" s="133"/>
      <c r="L11" s="133"/>
      <c r="M11" s="103">
        <f>IF(T(G11)="",G11,0)</f>
        <v>1</v>
      </c>
      <c r="N11" s="133"/>
      <c r="O11" s="157"/>
      <c r="P11" s="163">
        <f>IF(M11=0,0,N11/M11)</f>
        <v>0</v>
      </c>
      <c r="Q11" s="164">
        <f>((I11/100)*P11)+((I11/100)*P11)/100*O11</f>
        <v>0</v>
      </c>
      <c r="R11" s="152">
        <f>P11*H11</f>
        <v>0</v>
      </c>
      <c r="S11" s="160">
        <f>Q11*H11</f>
        <v>0</v>
      </c>
    </row>
    <row r="12" spans="1:19" s="14" customFormat="1" ht="45" customHeight="1" thickTop="1" thickBot="1" x14ac:dyDescent="0.3">
      <c r="A12" s="102" t="s">
        <v>145</v>
      </c>
      <c r="B12" s="263"/>
      <c r="C12" s="256"/>
      <c r="D12" s="263"/>
      <c r="E12" s="263"/>
      <c r="F12" s="103" t="s">
        <v>64</v>
      </c>
      <c r="G12" s="104">
        <v>5</v>
      </c>
      <c r="H12" s="147">
        <v>1200</v>
      </c>
      <c r="I12" s="105">
        <v>100</v>
      </c>
      <c r="J12" s="132"/>
      <c r="K12" s="133"/>
      <c r="L12" s="133"/>
      <c r="M12" s="103">
        <f>IF(T(G12)="",G12,0)</f>
        <v>5</v>
      </c>
      <c r="N12" s="133"/>
      <c r="O12" s="158"/>
      <c r="P12" s="165">
        <f>IF(M12=0,0,N12/M12)</f>
        <v>0</v>
      </c>
      <c r="Q12" s="164">
        <f>((I12/100)*P12)+((I12/100)*P12)/100*O12</f>
        <v>0</v>
      </c>
      <c r="R12" s="152">
        <f>P12*H12</f>
        <v>0</v>
      </c>
      <c r="S12" s="166">
        <f>Q12*H12</f>
        <v>0</v>
      </c>
    </row>
    <row r="13" spans="1:19" s="14" customFormat="1" ht="18.95" customHeight="1" thickTop="1" x14ac:dyDescent="0.25">
      <c r="A13" s="107"/>
      <c r="B13" s="108"/>
      <c r="C13" s="109"/>
      <c r="D13" s="115"/>
      <c r="E13" s="108"/>
      <c r="F13" s="110"/>
      <c r="G13" s="111"/>
      <c r="H13" s="112"/>
      <c r="I13" s="113"/>
      <c r="J13" s="114"/>
      <c r="K13" s="114"/>
      <c r="L13" s="114"/>
      <c r="M13" s="265" t="s">
        <v>181</v>
      </c>
      <c r="N13" s="265"/>
      <c r="O13" s="265"/>
      <c r="P13" s="265"/>
      <c r="Q13" s="266"/>
      <c r="R13" s="168">
        <f>SUM(R11:R12)</f>
        <v>0</v>
      </c>
      <c r="S13" s="167">
        <f>SUM(S11:S12)</f>
        <v>0</v>
      </c>
    </row>
    <row r="14" spans="1:19" s="14" customFormat="1" ht="12.75" customHeight="1" x14ac:dyDescent="0.25">
      <c r="A14" s="56"/>
      <c r="B14" s="56"/>
      <c r="C14" s="56"/>
      <c r="D14" s="56"/>
      <c r="E14" s="56"/>
      <c r="F14" s="56"/>
      <c r="G14" s="56"/>
      <c r="H14" s="13"/>
      <c r="I14" s="13"/>
    </row>
    <row r="15" spans="1:19" s="14" customFormat="1" ht="10.5" customHeight="1" x14ac:dyDescent="0.25">
      <c r="A15" s="58"/>
      <c r="B15" s="58"/>
      <c r="C15" s="58"/>
      <c r="D15" s="58"/>
      <c r="E15" s="58"/>
      <c r="F15" s="58"/>
      <c r="G15" s="58"/>
      <c r="H15" s="58"/>
      <c r="I15" s="58"/>
      <c r="J15" s="58"/>
      <c r="K15" s="58"/>
      <c r="L15" s="58"/>
      <c r="M15" s="58"/>
      <c r="N15" s="58"/>
      <c r="O15" s="58"/>
      <c r="P15" s="58"/>
      <c r="Q15" s="58"/>
      <c r="R15" s="58"/>
    </row>
    <row r="16" spans="1:19" ht="20.25" customHeight="1" x14ac:dyDescent="0.2">
      <c r="A16" s="244" t="s">
        <v>206</v>
      </c>
      <c r="B16" s="244"/>
      <c r="C16" s="244"/>
      <c r="D16" s="244"/>
    </row>
    <row r="19" spans="3:11" ht="12.75" x14ac:dyDescent="0.2">
      <c r="C19" s="79"/>
      <c r="D19" s="146"/>
      <c r="E19" s="79"/>
      <c r="F19" s="145"/>
      <c r="G19" s="79"/>
      <c r="H19" s="79"/>
      <c r="I19" s="79"/>
      <c r="J19" s="79"/>
      <c r="K19" s="79"/>
    </row>
    <row r="20" spans="3:11" ht="18.75" customHeight="1" x14ac:dyDescent="0.2">
      <c r="C20" s="242" t="s">
        <v>57</v>
      </c>
      <c r="D20" s="242"/>
      <c r="E20" s="242"/>
      <c r="F20" s="242"/>
      <c r="G20" s="243"/>
      <c r="H20" s="243"/>
      <c r="I20" s="243"/>
      <c r="J20" s="79"/>
      <c r="K20" s="79"/>
    </row>
    <row r="21" spans="3:11" ht="12" customHeight="1" x14ac:dyDescent="0.2">
      <c r="C21" s="242" t="s">
        <v>68</v>
      </c>
      <c r="D21" s="242"/>
      <c r="E21" s="242"/>
      <c r="F21" s="242"/>
      <c r="G21" s="79"/>
      <c r="H21" s="79"/>
      <c r="I21" s="79"/>
      <c r="J21" s="79"/>
      <c r="K21" s="79"/>
    </row>
    <row r="22" spans="3:11" ht="12.75" x14ac:dyDescent="0.2">
      <c r="C22" s="79"/>
      <c r="D22" s="146"/>
      <c r="E22" s="79"/>
      <c r="F22" s="145"/>
      <c r="G22" s="79"/>
      <c r="H22" s="79"/>
      <c r="I22" s="79"/>
      <c r="J22" s="79"/>
      <c r="K22" s="79"/>
    </row>
  </sheetData>
  <mergeCells count="25">
    <mergeCell ref="C20:F20"/>
    <mergeCell ref="C21:F21"/>
    <mergeCell ref="A10:S10"/>
    <mergeCell ref="A3:F3"/>
    <mergeCell ref="A16:D16"/>
    <mergeCell ref="G20:I20"/>
    <mergeCell ref="B11:B12"/>
    <mergeCell ref="C11:C12"/>
    <mergeCell ref="D11:D12"/>
    <mergeCell ref="E11:E12"/>
    <mergeCell ref="M13:Q13"/>
    <mergeCell ref="G8:G9"/>
    <mergeCell ref="H8:H9"/>
    <mergeCell ref="I8:I9"/>
    <mergeCell ref="J8:J9"/>
    <mergeCell ref="K8:K9"/>
    <mergeCell ref="A1:G1"/>
    <mergeCell ref="A2:G2"/>
    <mergeCell ref="A5:S5"/>
    <mergeCell ref="A8:A9"/>
    <mergeCell ref="B8:B9"/>
    <mergeCell ref="C8:C9"/>
    <mergeCell ref="D8:D9"/>
    <mergeCell ref="E8:E9"/>
    <mergeCell ref="F8:F9"/>
  </mergeCells>
  <conditionalFormatting sqref="M11:M12">
    <cfRule type="cellIs" dxfId="4" priority="2" operator="equal">
      <formula>0</formula>
    </cfRule>
  </conditionalFormatting>
  <pageMargins left="0.25" right="0.25" top="0.75" bottom="0.75" header="0.3" footer="0.3"/>
  <pageSetup paperSize="9" scale="67" fitToHeight="0" orientation="landscape" r:id="rId1"/>
  <headerFooter>
    <oddHeader>&amp;L&amp;"Arial Narrow,Tučné"&amp;10Príloha č. 7 súťažných podkladov pre časť č. 3</oddHeader>
    <oddFooter>&amp;C&amp;"Arial,Normálne"&amp;8Strana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20</vt:i4>
      </vt:variant>
      <vt:variant>
        <vt:lpstr>Pomenované rozsahy</vt:lpstr>
      </vt:variant>
      <vt:variant>
        <vt:i4>19</vt:i4>
      </vt:variant>
    </vt:vector>
  </HeadingPairs>
  <TitlesOfParts>
    <vt:vector size="39" baseType="lpstr">
      <vt:lpstr>Príloha č. 1</vt:lpstr>
      <vt:lpstr>Príloha č. 2</vt:lpstr>
      <vt:lpstr>Príloha č. 3</vt:lpstr>
      <vt:lpstr>Príloha č. 4</vt:lpstr>
      <vt:lpstr>Príloha č. 5</vt:lpstr>
      <vt:lpstr>Príloha č. 6</vt:lpstr>
      <vt:lpstr>Príloha č.7 pre časť 1</vt:lpstr>
      <vt:lpstr>Príloha č.7 pre časť 2</vt:lpstr>
      <vt:lpstr>Príloha č.7 pre časť 3</vt:lpstr>
      <vt:lpstr>Príloha č.7 pre časť 4</vt:lpstr>
      <vt:lpstr>Príloha č.7 pre časť 5</vt:lpstr>
      <vt:lpstr>Príloha č.7 pre časť 6</vt:lpstr>
      <vt:lpstr>Príloha č.7 pre časť 7</vt:lpstr>
      <vt:lpstr>Príloha č. 8 pre časť 1</vt:lpstr>
      <vt:lpstr>Príloha č. 8 pre časť 2</vt:lpstr>
      <vt:lpstr>Príloha č. 8 pre časť 3</vt:lpstr>
      <vt:lpstr>Príloha č. 8 pre časť 4</vt:lpstr>
      <vt:lpstr>Príloha č. 8 pre časť 5</vt:lpstr>
      <vt:lpstr>Príloha č. 8 pre časť 6</vt:lpstr>
      <vt:lpstr>Príloha č. 8 pre časť 7</vt:lpstr>
      <vt:lpstr>'Príloha č. 1'!Oblasť_tlače</vt:lpstr>
      <vt:lpstr>'Príloha č. 2'!Oblasť_tlače</vt:lpstr>
      <vt:lpstr>'Príloha č. 3'!Oblasť_tlače</vt:lpstr>
      <vt:lpstr>'Príloha č. 4'!Oblasť_tlače</vt:lpstr>
      <vt:lpstr>'Príloha č. 5'!Oblasť_tlače</vt:lpstr>
      <vt:lpstr>'Príloha č. 6'!Oblasť_tlače</vt:lpstr>
      <vt:lpstr>'Príloha č. 8 pre časť 1'!Oblasť_tlače</vt:lpstr>
      <vt:lpstr>'Príloha č. 8 pre časť 2'!Oblasť_tlače</vt:lpstr>
      <vt:lpstr>'Príloha č. 8 pre časť 3'!Oblasť_tlače</vt:lpstr>
      <vt:lpstr>'Príloha č. 8 pre časť 4'!Oblasť_tlače</vt:lpstr>
      <vt:lpstr>'Príloha č. 8 pre časť 5'!Oblasť_tlače</vt:lpstr>
      <vt:lpstr>'Príloha č. 8 pre časť 7'!Oblasť_tlače</vt:lpstr>
      <vt:lpstr>'Príloha č.7 pre časť 1'!Oblasť_tlače</vt:lpstr>
      <vt:lpstr>'Príloha č.7 pre časť 2'!Oblasť_tlače</vt:lpstr>
      <vt:lpstr>'Príloha č.7 pre časť 3'!Oblasť_tlače</vt:lpstr>
      <vt:lpstr>'Príloha č.7 pre časť 4'!Oblasť_tlače</vt:lpstr>
      <vt:lpstr>'Príloha č.7 pre časť 5'!Oblasť_tlače</vt:lpstr>
      <vt:lpstr>'Príloha č.7 pre časť 6'!Oblasť_tlače</vt:lpstr>
      <vt:lpstr>'Príloha č.7 pre časť 7'!Oblasť_tlače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2024-10-28T06:10:23Z</cp:lastPrinted>
  <dcterms:created xsi:type="dcterms:W3CDTF">2017-08-18T08:10:31Z</dcterms:created>
  <dcterms:modified xsi:type="dcterms:W3CDTF">2024-10-28T06:10:42Z</dcterms:modified>
</cp:coreProperties>
</file>