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29.15\otwarty2\A.  DZIAŁ GOSP. LEŚNEJ\Przetarg 2025_1\Do ogłoszenia\FORMULARZE OFERTOWE\"/>
    </mc:Choice>
  </mc:AlternateContent>
  <xr:revisionPtr revIDLastSave="0" documentId="8_{3EE6226B-C253-41E6-B37A-824EF64951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1" l="1"/>
  <c r="K93" i="1" s="1"/>
  <c r="L93" i="1" s="1"/>
  <c r="I92" i="1"/>
  <c r="I91" i="1"/>
  <c r="I90" i="1"/>
  <c r="K90" i="1" s="1"/>
  <c r="I89" i="1"/>
  <c r="K89" i="1" s="1"/>
  <c r="L89" i="1" s="1"/>
  <c r="I88" i="1"/>
  <c r="K88" i="1" s="1"/>
  <c r="I87" i="1"/>
  <c r="I86" i="1"/>
  <c r="I85" i="1"/>
  <c r="K85" i="1" s="1"/>
  <c r="L85" i="1" s="1"/>
  <c r="I84" i="1"/>
  <c r="I83" i="1"/>
  <c r="I82" i="1"/>
  <c r="I81" i="1"/>
  <c r="K81" i="1" s="1"/>
  <c r="L81" i="1" s="1"/>
  <c r="I80" i="1"/>
  <c r="I79" i="1"/>
  <c r="I78" i="1"/>
  <c r="K78" i="1" s="1"/>
  <c r="I77" i="1"/>
  <c r="K77" i="1" s="1"/>
  <c r="L77" i="1" s="1"/>
  <c r="I76" i="1"/>
  <c r="K76" i="1" s="1"/>
  <c r="I75" i="1"/>
  <c r="I74" i="1"/>
  <c r="I73" i="1"/>
  <c r="K73" i="1" s="1"/>
  <c r="L73" i="1" s="1"/>
  <c r="I72" i="1"/>
  <c r="I71" i="1"/>
  <c r="I70" i="1"/>
  <c r="I69" i="1"/>
  <c r="K69" i="1" s="1"/>
  <c r="L69" i="1" s="1"/>
  <c r="I68" i="1"/>
  <c r="I67" i="1"/>
  <c r="I66" i="1"/>
  <c r="K66" i="1" s="1"/>
  <c r="I65" i="1"/>
  <c r="K65" i="1" s="1"/>
  <c r="L65" i="1" s="1"/>
  <c r="I64" i="1"/>
  <c r="I63" i="1"/>
  <c r="I62" i="1"/>
  <c r="I61" i="1"/>
  <c r="K61" i="1" s="1"/>
  <c r="L61" i="1" s="1"/>
  <c r="I60" i="1"/>
  <c r="I59" i="1"/>
  <c r="I58" i="1"/>
  <c r="I57" i="1"/>
  <c r="K57" i="1" s="1"/>
  <c r="L57" i="1" s="1"/>
  <c r="I56" i="1"/>
  <c r="K56" i="1" s="1"/>
  <c r="I53" i="1"/>
  <c r="I48" i="1"/>
  <c r="I43" i="1"/>
  <c r="K43" i="1" s="1"/>
  <c r="L43" i="1" s="1"/>
  <c r="I38" i="1"/>
  <c r="I33" i="1"/>
  <c r="I32" i="1"/>
  <c r="L48" i="1" l="1"/>
  <c r="L53" i="1"/>
  <c r="L70" i="1"/>
  <c r="L59" i="1"/>
  <c r="L71" i="1"/>
  <c r="L68" i="1"/>
  <c r="L60" i="1"/>
  <c r="L86" i="1"/>
  <c r="L38" i="1"/>
  <c r="L67" i="1"/>
  <c r="L33" i="1"/>
  <c r="L63" i="1"/>
  <c r="K64" i="1"/>
  <c r="L64" i="1" s="1"/>
  <c r="K80" i="1"/>
  <c r="L80" i="1" s="1"/>
  <c r="K84" i="1"/>
  <c r="L84" i="1" s="1"/>
  <c r="L56" i="1"/>
  <c r="L76" i="1"/>
  <c r="L88" i="1"/>
  <c r="F95" i="1"/>
  <c r="K48" i="1"/>
  <c r="K62" i="1"/>
  <c r="L62" i="1" s="1"/>
  <c r="K74" i="1"/>
  <c r="L74" i="1" s="1"/>
  <c r="K82" i="1"/>
  <c r="L82" i="1" s="1"/>
  <c r="L66" i="1"/>
  <c r="L78" i="1"/>
  <c r="L90" i="1"/>
  <c r="K92" i="1"/>
  <c r="L92" i="1" s="1"/>
  <c r="K32" i="1"/>
  <c r="L32" i="1" s="1"/>
  <c r="K86" i="1"/>
  <c r="K33" i="1"/>
  <c r="K53" i="1"/>
  <c r="K59" i="1"/>
  <c r="K63" i="1"/>
  <c r="K67" i="1"/>
  <c r="K71" i="1"/>
  <c r="K75" i="1"/>
  <c r="L75" i="1" s="1"/>
  <c r="K79" i="1"/>
  <c r="L79" i="1" s="1"/>
  <c r="K83" i="1"/>
  <c r="L83" i="1" s="1"/>
  <c r="K87" i="1"/>
  <c r="L87" i="1" s="1"/>
  <c r="K91" i="1"/>
  <c r="L91" i="1" s="1"/>
  <c r="K38" i="1"/>
  <c r="K68" i="1"/>
  <c r="K58" i="1"/>
  <c r="L58" i="1" s="1"/>
  <c r="K70" i="1"/>
  <c r="K60" i="1"/>
  <c r="K72" i="1"/>
  <c r="L72" i="1" s="1"/>
  <c r="F96" i="1" l="1"/>
  <c r="B26" i="1" s="1"/>
</calcChain>
</file>

<file path=xl/sharedStrings.xml><?xml version="1.0" encoding="utf-8"?>
<sst xmlns="http://schemas.openxmlformats.org/spreadsheetml/2006/main" count="275" uniqueCount="170">
  <si>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</si>
  <si>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</si>
  <si>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</si>
  <si>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</si>
  <si>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</si>
  <si>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</si>
  <si>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</si>
  <si>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</si>
  <si>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</si>
  <si>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</si>
  <si>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</si>
  <si>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</si>
  <si>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</si>
  <si>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</si>
  <si>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</si>
  <si>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</si>
  <si>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</si>
  <si>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</si>
  <si>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</si>
  <si>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</si>
  <si>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</si>
  <si>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</si>
  <si>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</si>
  <si>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</si>
  <si>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</si>
  <si>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</si>
  <si>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</si>
  <si>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</si>
  <si>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43</t>
  </si>
  <si>
    <t>ROZME-KRZ</t>
  </si>
  <si>
    <t>Mechaniczne rozdrabnianie krzewów, malin, jeżyn itp.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</si>
  <si>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</si>
  <si>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</si>
  <si>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</si>
  <si>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</si>
  <si>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</si>
  <si>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</si>
  <si>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</si>
  <si>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 xml:space="preserve"> 73</t>
  </si>
  <si>
    <t>WYK-PASCZ</t>
  </si>
  <si>
    <t>Wyorywanie bruzd pługiem leśnym na powierzchni pow. 0,50 ha</t>
  </si>
  <si>
    <t>KMTR</t>
  </si>
  <si>
    <t xml:space="preserve"> 80</t>
  </si>
  <si>
    <t>WYK-FRECZ</t>
  </si>
  <si>
    <t>Przygotowanie gleby frezem w pasy</t>
  </si>
  <si>
    <t xml:space="preserve"> 85</t>
  </si>
  <si>
    <t>WYK WAŁK</t>
  </si>
  <si>
    <t>Przygotowanie gleby pługofrezarką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</si>
  <si>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</si>
  <si>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</si>
  <si>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</si>
  <si>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</si>
  <si>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</si>
  <si>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</si>
  <si>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</si>
  <si>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</si>
  <si>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</si>
  <si>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</si>
  <si>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</si>
  <si>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</si>
  <si>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</si>
  <si>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</si>
  <si>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</si>
  <si>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</si>
  <si>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</si>
  <si>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</si>
  <si>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</si>
  <si>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</si>
  <si>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</si>
  <si>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</si>
  <si>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</si>
  <si>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</si>
  <si>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</si>
  <si>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</si>
  <si>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</si>
  <si>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</si>
  <si>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</si>
  <si>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</si>
  <si>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</si>
  <si>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</si>
  <si>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</si>
  <si>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</si>
  <si>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</si>
  <si>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</si>
  <si>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</si>
  <si>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</si>
  <si>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</si>
  <si>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</si>
  <si>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</si>
  <si>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</si>
  <si>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</si>
  <si>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146</t>
  </si>
  <si>
    <t>GRODZ-SZY</t>
  </si>
  <si>
    <t>Grodzenie upraw metodą szymiszowską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</si>
  <si>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</si>
  <si>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</si>
  <si>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</si>
  <si>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</si>
  <si>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</si>
  <si>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</si>
  <si>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</si>
  <si>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</si>
  <si>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</si>
  <si>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</si>
  <si>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</si>
  <si>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</si>
  <si>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</si>
  <si>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</si>
  <si>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171</t>
  </si>
  <si>
    <t>PPOŻ-ODN</t>
  </si>
  <si>
    <t>Odnowienie bruzdy na pasach przeciwpożarowych</t>
  </si>
  <si>
    <t>172</t>
  </si>
  <si>
    <t>PPOŻ-PORZ</t>
  </si>
  <si>
    <t>Porządkowanie terenów na pasach przeciwpożarowych</t>
  </si>
  <si>
    <t>338</t>
  </si>
  <si>
    <t>N-ZSGDNSO</t>
  </si>
  <si>
    <t>Zbiór szyszek z gospodarczych drzewostanów nasiennych sosnowych</t>
  </si>
  <si>
    <t>KG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</si>
  <si>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</si>
  <si>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</si>
  <si>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</si>
  <si>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</si>
  <si>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</si>
  <si>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</si>
  <si>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</si>
  <si>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</si>
  <si>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374</t>
  </si>
  <si>
    <t>GODZ RU23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</si>
  <si>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</si>
  <si>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</si>
  <si>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</si>
  <si>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</si>
  <si>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</si>
  <si>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</si>
  <si>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</si>
  <si>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</si>
  <si>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</si>
  <si>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</si>
  <si>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</si>
  <si>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</si>
  <si>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</si>
  <si>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</si>
  <si>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</si>
  <si>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</si>
  <si>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</si>
  <si>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</si>
  <si>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</si>
  <si>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</si>
  <si>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</si>
  <si>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Strzelce opolskie</t>
  </si>
  <si>
    <t xml:space="preserve">47-100 Strzelce Opolskie; Moniuszki;7                   </t>
  </si>
  <si>
    <t>Odpowiadając na ogłoszenie o przetargu nieograniczonym na „Wykonywanie usług z zakresu gospodarki leśnej na terenie Nadleśnictwa Strzelce opolskie w roku 2025''  składamy niniejszym ofertę na pakiet 1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</si>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</sst>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5"/>
  <sheetViews>
    <sheetView tabSelected="1" topLeftCell="A122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143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6"/>
      <c r="C4" s="26"/>
      <c r="D4" s="26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6"/>
      <c r="C6" s="26"/>
      <c r="D6" s="26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6"/>
      <c r="C8" s="26"/>
      <c r="D8" s="26"/>
    </row>
    <row r="9" spans="2:15" s="1" customFormat="1" ht="4.3499999999999996" customHeight="1" x14ac:dyDescent="0.2"/>
    <row r="10" spans="2:15" s="1" customFormat="1" ht="6.95" customHeight="1" x14ac:dyDescent="0.2">
      <c r="B10" s="11" t="s">
        <v>144</v>
      </c>
      <c r="C10" s="11"/>
      <c r="D10" s="11"/>
    </row>
    <row r="11" spans="2:15" s="1" customFormat="1" ht="12.2" customHeight="1" x14ac:dyDescent="0.2">
      <c r="B11" s="11"/>
      <c r="C11" s="11"/>
      <c r="D11" s="11"/>
      <c r="G11" s="35" t="s">
        <v>145</v>
      </c>
      <c r="H11" s="35"/>
      <c r="I11" s="35"/>
      <c r="J11" s="35"/>
      <c r="K11" s="35"/>
      <c r="L11" s="35"/>
      <c r="M11" s="35"/>
      <c r="N11" s="35"/>
    </row>
    <row r="12" spans="2:15" s="1" customFormat="1" ht="7.9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28" t="s">
        <v>146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22" t="s">
        <v>147</v>
      </c>
      <c r="C16" s="22"/>
      <c r="D16" s="22"/>
      <c r="E16" s="22"/>
      <c r="F16" s="22"/>
      <c r="G16" s="22"/>
      <c r="H16" s="22"/>
      <c r="I16" s="22"/>
    </row>
    <row r="17" spans="2:13" s="1" customFormat="1" ht="2.65" customHeight="1" x14ac:dyDescent="0.2"/>
    <row r="18" spans="2:13" s="1" customFormat="1" ht="20.85" customHeight="1" x14ac:dyDescent="0.2">
      <c r="B18" s="22" t="s">
        <v>148</v>
      </c>
      <c r="C18" s="22"/>
      <c r="D18" s="22"/>
      <c r="E18" s="22"/>
      <c r="F18" s="22"/>
      <c r="G18" s="22"/>
      <c r="H18" s="22"/>
      <c r="I18" s="22"/>
    </row>
    <row r="19" spans="2:13" s="1" customFormat="1" ht="2.65" customHeight="1" x14ac:dyDescent="0.2"/>
    <row r="20" spans="2:13" s="1" customFormat="1" ht="20.85" customHeight="1" x14ac:dyDescent="0.2">
      <c r="B20" s="22" t="s">
        <v>149</v>
      </c>
      <c r="C20" s="22"/>
      <c r="D20" s="22"/>
      <c r="E20" s="22"/>
      <c r="F20" s="22"/>
      <c r="G20" s="22"/>
      <c r="H20" s="22"/>
      <c r="I20" s="22"/>
    </row>
    <row r="21" spans="2:13" s="1" customFormat="1" ht="2.65" customHeight="1" x14ac:dyDescent="0.2"/>
    <row r="22" spans="2:13" s="1" customFormat="1" ht="20.85" customHeight="1" x14ac:dyDescent="0.2">
      <c r="B22" s="22" t="s">
        <v>150</v>
      </c>
      <c r="C22" s="22"/>
      <c r="D22" s="22"/>
      <c r="E22" s="22"/>
      <c r="F22" s="22"/>
      <c r="G22" s="22"/>
      <c r="H22" s="22"/>
      <c r="I22" s="22"/>
    </row>
    <row r="23" spans="2:13" s="1" customFormat="1" ht="34.700000000000003" customHeight="1" x14ac:dyDescent="0.2"/>
    <row r="24" spans="2:13" s="1" customFormat="1" ht="50.1" customHeight="1" x14ac:dyDescent="0.2">
      <c r="B24" s="20" t="s">
        <v>151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"/>
    <row r="26" spans="2:13" s="1" customFormat="1" ht="50.1" customHeight="1" x14ac:dyDescent="0.2">
      <c r="B26" s="21" t="str">
        <f xml:space="preserve"> "1.  Za wykonanie przedmiotu zamówienia w tym Pakiecie oferujemy następujące wynagrodzenie brutto: " &amp; TEXT(F96,"#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2" t="s">
        <v>152</v>
      </c>
      <c r="C29" s="22"/>
      <c r="D29" s="22"/>
      <c r="E29" s="22"/>
      <c r="F29" s="22"/>
      <c r="G29" s="22"/>
      <c r="H29" s="22"/>
      <c r="I29" s="22"/>
      <c r="J29" s="22"/>
      <c r="K29" s="22"/>
    </row>
    <row r="30" spans="2:13" s="1" customFormat="1" ht="5.25" customHeight="1" x14ac:dyDescent="0.2"/>
    <row r="31" spans="2:13" s="1" customFormat="1" ht="53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6" t="s">
        <v>10</v>
      </c>
      <c r="M31" s="3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563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6">
        <f>ROUND(I32+ K32,2)</f>
        <v>0</v>
      </c>
      <c r="M32" s="17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1459</v>
      </c>
      <c r="H33" s="10">
        <v>0</v>
      </c>
      <c r="I33" s="9">
        <f>ROUND(G33* H33,2)</f>
        <v>0</v>
      </c>
      <c r="J33" s="5">
        <v>8</v>
      </c>
      <c r="K33" s="9">
        <f>ROUND(I33* J33/100,2)</f>
        <v>0</v>
      </c>
      <c r="L33" s="16">
        <f>ROUND(I33+ K33,2)</f>
        <v>0</v>
      </c>
      <c r="M33" s="17"/>
    </row>
    <row r="34" spans="2:13" s="1" customFormat="1" ht="3.2" customHeight="1" x14ac:dyDescent="0.2"/>
    <row r="35" spans="2:13" s="1" customFormat="1" ht="18.2" customHeight="1" x14ac:dyDescent="0.2">
      <c r="B35" s="22" t="s">
        <v>153</v>
      </c>
      <c r="C35" s="22"/>
      <c r="D35" s="22"/>
      <c r="E35" s="22"/>
      <c r="F35" s="22"/>
      <c r="G35" s="22"/>
      <c r="H35" s="22"/>
      <c r="I35" s="22"/>
      <c r="J35" s="22"/>
      <c r="K35" s="22"/>
    </row>
    <row r="36" spans="2:13" s="1" customFormat="1" ht="5.25" customHeight="1" x14ac:dyDescent="0.2"/>
    <row r="37" spans="2:13" s="1" customFormat="1" ht="5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36" t="s">
        <v>10</v>
      </c>
      <c r="M37" s="36"/>
    </row>
    <row r="38" spans="2:13" s="1" customFormat="1" ht="19.7" customHeight="1" x14ac:dyDescent="0.2">
      <c r="B38" s="5">
        <v>3</v>
      </c>
      <c r="C38" s="6" t="s">
        <v>15</v>
      </c>
      <c r="D38" s="6" t="s">
        <v>16</v>
      </c>
      <c r="E38" s="7" t="s">
        <v>17</v>
      </c>
      <c r="F38" s="6" t="s">
        <v>14</v>
      </c>
      <c r="G38" s="8">
        <v>5303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6">
        <f>ROUND(I38+ K38,2)</f>
        <v>0</v>
      </c>
      <c r="M38" s="17"/>
    </row>
    <row r="39" spans="2:13" s="1" customFormat="1" ht="3.2" customHeight="1" x14ac:dyDescent="0.2"/>
    <row r="40" spans="2:13" s="1" customFormat="1" ht="18.2" customHeight="1" x14ac:dyDescent="0.2">
      <c r="B40" s="22" t="s">
        <v>154</v>
      </c>
      <c r="C40" s="22"/>
      <c r="D40" s="22"/>
      <c r="E40" s="22"/>
      <c r="F40" s="22"/>
      <c r="G40" s="22"/>
      <c r="H40" s="22"/>
      <c r="I40" s="22"/>
      <c r="J40" s="22"/>
      <c r="K40" s="22"/>
    </row>
    <row r="41" spans="2:13" s="1" customFormat="1" ht="5.25" customHeight="1" x14ac:dyDescent="0.2"/>
    <row r="42" spans="2:13" s="1" customFormat="1" ht="59.25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6" t="s">
        <v>10</v>
      </c>
      <c r="M42" s="36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3576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6">
        <f>ROUND(I43+ K43,2)</f>
        <v>0</v>
      </c>
      <c r="M43" s="17"/>
    </row>
    <row r="44" spans="2:13" s="1" customFormat="1" ht="3.2" customHeight="1" x14ac:dyDescent="0.2"/>
    <row r="45" spans="2:13" s="1" customFormat="1" ht="18.2" customHeight="1" x14ac:dyDescent="0.2">
      <c r="B45" s="22" t="s">
        <v>155</v>
      </c>
      <c r="C45" s="22"/>
      <c r="D45" s="22"/>
      <c r="E45" s="22"/>
      <c r="F45" s="22"/>
      <c r="G45" s="22"/>
      <c r="H45" s="22"/>
      <c r="I45" s="22"/>
      <c r="J45" s="22"/>
      <c r="K45" s="22"/>
    </row>
    <row r="46" spans="2:13" s="1" customFormat="1" ht="5.25" customHeight="1" x14ac:dyDescent="0.2"/>
    <row r="47" spans="2:13" s="1" customFormat="1" ht="62.25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36" t="s">
        <v>10</v>
      </c>
      <c r="M47" s="36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4329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6">
        <f>ROUND(I48+ K48,2)</f>
        <v>0</v>
      </c>
      <c r="M48" s="17"/>
    </row>
    <row r="49" spans="2:13" s="1" customFormat="1" ht="3.2" customHeight="1" x14ac:dyDescent="0.2"/>
    <row r="50" spans="2:13" s="1" customFormat="1" ht="18.2" customHeight="1" x14ac:dyDescent="0.2">
      <c r="B50" s="22" t="s">
        <v>156</v>
      </c>
      <c r="C50" s="22"/>
      <c r="D50" s="22"/>
      <c r="E50" s="22"/>
      <c r="F50" s="22"/>
      <c r="G50" s="22"/>
      <c r="H50" s="22"/>
      <c r="I50" s="22"/>
      <c r="J50" s="22"/>
      <c r="K50" s="22"/>
    </row>
    <row r="51" spans="2:13" s="1" customFormat="1" ht="5.25" customHeight="1" x14ac:dyDescent="0.2"/>
    <row r="52" spans="2:13" s="1" customFormat="1" ht="57.75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36" t="s">
        <v>10</v>
      </c>
      <c r="M52" s="36"/>
    </row>
    <row r="53" spans="2:13" s="1" customFormat="1" ht="19.7" customHeight="1" x14ac:dyDescent="0.2">
      <c r="B53" s="5">
        <v>6</v>
      </c>
      <c r="C53" s="6" t="s">
        <v>15</v>
      </c>
      <c r="D53" s="6" t="s">
        <v>16</v>
      </c>
      <c r="E53" s="7" t="s">
        <v>17</v>
      </c>
      <c r="F53" s="6" t="s">
        <v>14</v>
      </c>
      <c r="G53" s="8">
        <v>1235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6">
        <f>ROUND(I53+ K53,2)</f>
        <v>0</v>
      </c>
      <c r="M53" s="17"/>
    </row>
    <row r="54" spans="2:13" s="1" customFormat="1" ht="9" customHeight="1" x14ac:dyDescent="0.2"/>
    <row r="55" spans="2:13" s="1" customFormat="1" ht="57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36" t="s">
        <v>10</v>
      </c>
      <c r="M55" s="36"/>
    </row>
    <row r="56" spans="2:13" s="1" customFormat="1" ht="38.85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22.98</v>
      </c>
      <c r="H56" s="10">
        <v>0</v>
      </c>
      <c r="I56" s="9">
        <f t="shared" ref="I56:I93" si="0">ROUND(G56* H56,2)</f>
        <v>0</v>
      </c>
      <c r="J56" s="5">
        <v>8</v>
      </c>
      <c r="K56" s="9">
        <f t="shared" ref="K56:K93" si="1">ROUND(I56* J56/100,2)</f>
        <v>0</v>
      </c>
      <c r="L56" s="16">
        <f t="shared" ref="L56:L93" si="2">ROUND(I56+ K56,2)</f>
        <v>0</v>
      </c>
      <c r="M56" s="17"/>
    </row>
    <row r="57" spans="2:13" s="1" customFormat="1" ht="28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15.47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6">
        <f t="shared" si="2"/>
        <v>0</v>
      </c>
      <c r="M57" s="17"/>
    </row>
    <row r="58" spans="2:13" s="1" customFormat="1" ht="38.8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35.03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6">
        <f t="shared" si="2"/>
        <v>0</v>
      </c>
      <c r="M58" s="17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21</v>
      </c>
      <c r="G59" s="8">
        <v>1.72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6">
        <f t="shared" si="2"/>
        <v>0</v>
      </c>
      <c r="M59" s="17"/>
    </row>
    <row r="60" spans="2:13" s="1" customFormat="1" ht="19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34</v>
      </c>
      <c r="G60" s="8">
        <v>2.0499999999999998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6">
        <f t="shared" si="2"/>
        <v>0</v>
      </c>
      <c r="M60" s="17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34</v>
      </c>
      <c r="G61" s="8">
        <v>1.35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6">
        <f t="shared" si="2"/>
        <v>0</v>
      </c>
      <c r="M61" s="17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41</v>
      </c>
      <c r="G62" s="8">
        <v>157.27000000000001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6">
        <f t="shared" si="2"/>
        <v>0</v>
      </c>
      <c r="M62" s="17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41</v>
      </c>
      <c r="G63" s="8">
        <v>14.31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6">
        <f t="shared" si="2"/>
        <v>0</v>
      </c>
      <c r="M63" s="17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41</v>
      </c>
      <c r="G64" s="8">
        <v>152.66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6">
        <f t="shared" si="2"/>
        <v>0</v>
      </c>
      <c r="M64" s="17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14</v>
      </c>
      <c r="G65" s="8">
        <v>132.5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6">
        <f t="shared" si="2"/>
        <v>0</v>
      </c>
      <c r="M65" s="17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34</v>
      </c>
      <c r="G66" s="8">
        <v>249.25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6">
        <f t="shared" si="2"/>
        <v>0</v>
      </c>
      <c r="M66" s="17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34</v>
      </c>
      <c r="G67" s="8">
        <v>105.36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6">
        <f t="shared" si="2"/>
        <v>0</v>
      </c>
      <c r="M67" s="17"/>
    </row>
    <row r="68" spans="2:13" s="1" customFormat="1" ht="28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34</v>
      </c>
      <c r="G68" s="8">
        <v>2.0499999999999998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6">
        <f t="shared" si="2"/>
        <v>0</v>
      </c>
      <c r="M68" s="17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34</v>
      </c>
      <c r="G69" s="8">
        <v>7.8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6">
        <f t="shared" si="2"/>
        <v>0</v>
      </c>
      <c r="M69" s="17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34</v>
      </c>
      <c r="G70" s="8">
        <v>364.46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6">
        <f t="shared" si="2"/>
        <v>0</v>
      </c>
      <c r="M70" s="17"/>
    </row>
    <row r="71" spans="2:13" s="1" customFormat="1" ht="28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21</v>
      </c>
      <c r="G71" s="8">
        <v>32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6">
        <f t="shared" si="2"/>
        <v>0</v>
      </c>
      <c r="M71" s="17"/>
    </row>
    <row r="72" spans="2:13" s="1" customFormat="1" ht="28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21</v>
      </c>
      <c r="G72" s="8">
        <v>36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6">
        <f t="shared" si="2"/>
        <v>0</v>
      </c>
      <c r="M72" s="17"/>
    </row>
    <row r="73" spans="2:13" s="1" customFormat="1" ht="28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21</v>
      </c>
      <c r="G73" s="8">
        <v>14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6">
        <f t="shared" si="2"/>
        <v>0</v>
      </c>
      <c r="M73" s="17"/>
    </row>
    <row r="74" spans="2:13" s="1" customFormat="1" ht="19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21</v>
      </c>
      <c r="G74" s="8">
        <v>12.75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6">
        <f t="shared" si="2"/>
        <v>0</v>
      </c>
      <c r="M74" s="17"/>
    </row>
    <row r="75" spans="2:13" s="1" customFormat="1" ht="19.7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21</v>
      </c>
      <c r="G75" s="8">
        <v>44.48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6">
        <f t="shared" si="2"/>
        <v>0</v>
      </c>
      <c r="M75" s="17"/>
    </row>
    <row r="76" spans="2:13" s="1" customFormat="1" ht="28.7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21</v>
      </c>
      <c r="G76" s="8">
        <v>64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6">
        <f t="shared" si="2"/>
        <v>0</v>
      </c>
      <c r="M76" s="17"/>
    </row>
    <row r="77" spans="2:13" s="1" customFormat="1" ht="19.7" customHeight="1" x14ac:dyDescent="0.2">
      <c r="B77" s="5">
        <v>28</v>
      </c>
      <c r="C77" s="6" t="s">
        <v>84</v>
      </c>
      <c r="D77" s="6" t="s">
        <v>85</v>
      </c>
      <c r="E77" s="7" t="s">
        <v>86</v>
      </c>
      <c r="F77" s="6" t="s">
        <v>87</v>
      </c>
      <c r="G77" s="8">
        <v>7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16">
        <f t="shared" si="2"/>
        <v>0</v>
      </c>
      <c r="M77" s="17"/>
    </row>
    <row r="78" spans="2:13" s="1" customFormat="1" ht="19.7" customHeight="1" x14ac:dyDescent="0.2">
      <c r="B78" s="5">
        <v>29</v>
      </c>
      <c r="C78" s="6" t="s">
        <v>88</v>
      </c>
      <c r="D78" s="6" t="s">
        <v>89</v>
      </c>
      <c r="E78" s="7" t="s">
        <v>90</v>
      </c>
      <c r="F78" s="6" t="s">
        <v>87</v>
      </c>
      <c r="G78" s="8">
        <v>8.4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6">
        <f t="shared" si="2"/>
        <v>0</v>
      </c>
      <c r="M78" s="17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87</v>
      </c>
      <c r="G79" s="8">
        <v>28.6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16">
        <f t="shared" si="2"/>
        <v>0</v>
      </c>
      <c r="M79" s="17"/>
    </row>
    <row r="80" spans="2:13" s="1" customFormat="1" ht="19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87</v>
      </c>
      <c r="G80" s="8">
        <v>76.92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16">
        <f t="shared" si="2"/>
        <v>0</v>
      </c>
      <c r="M80" s="17"/>
    </row>
    <row r="81" spans="2:13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100</v>
      </c>
      <c r="G81" s="8">
        <v>360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6">
        <f t="shared" si="2"/>
        <v>0</v>
      </c>
      <c r="M81" s="17"/>
    </row>
    <row r="82" spans="2:13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104</v>
      </c>
      <c r="G82" s="8">
        <v>344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6">
        <f t="shared" si="2"/>
        <v>0</v>
      </c>
      <c r="M82" s="17"/>
    </row>
    <row r="83" spans="2:13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104</v>
      </c>
      <c r="G83" s="8">
        <v>16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6">
        <f t="shared" si="2"/>
        <v>0</v>
      </c>
      <c r="M83" s="17"/>
    </row>
    <row r="84" spans="2:13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41</v>
      </c>
      <c r="G84" s="8">
        <v>7.0000000000000007E-2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6">
        <f t="shared" si="2"/>
        <v>0</v>
      </c>
      <c r="M84" s="17"/>
    </row>
    <row r="85" spans="2:13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21</v>
      </c>
      <c r="G85" s="8">
        <v>0.9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6">
        <f t="shared" si="2"/>
        <v>0</v>
      </c>
      <c r="M85" s="17"/>
    </row>
    <row r="86" spans="2:13" s="1" customFormat="1" ht="28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117</v>
      </c>
      <c r="G86" s="8">
        <v>500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6">
        <f t="shared" si="2"/>
        <v>0</v>
      </c>
      <c r="M86" s="17"/>
    </row>
    <row r="87" spans="2:13" s="1" customFormat="1" ht="19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100</v>
      </c>
      <c r="G87" s="8">
        <v>1187.0999999999999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6">
        <f t="shared" si="2"/>
        <v>0</v>
      </c>
      <c r="M87" s="17"/>
    </row>
    <row r="88" spans="2:13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120</v>
      </c>
      <c r="F88" s="6" t="s">
        <v>100</v>
      </c>
      <c r="G88" s="8">
        <v>50.96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6">
        <f t="shared" si="2"/>
        <v>0</v>
      </c>
      <c r="M88" s="17"/>
    </row>
    <row r="89" spans="2:13" s="1" customFormat="1" ht="19.7" customHeight="1" x14ac:dyDescent="0.2">
      <c r="B89" s="5">
        <v>40</v>
      </c>
      <c r="C89" s="6" t="s">
        <v>123</v>
      </c>
      <c r="D89" s="6" t="s">
        <v>124</v>
      </c>
      <c r="E89" s="7" t="s">
        <v>125</v>
      </c>
      <c r="F89" s="6" t="s">
        <v>100</v>
      </c>
      <c r="G89" s="8">
        <v>201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16">
        <f t="shared" si="2"/>
        <v>0</v>
      </c>
      <c r="M89" s="17"/>
    </row>
    <row r="90" spans="2:13" s="1" customFormat="1" ht="19.7" customHeight="1" x14ac:dyDescent="0.2">
      <c r="B90" s="5">
        <v>41</v>
      </c>
      <c r="C90" s="6" t="s">
        <v>126</v>
      </c>
      <c r="D90" s="6" t="s">
        <v>127</v>
      </c>
      <c r="E90" s="7" t="s">
        <v>128</v>
      </c>
      <c r="F90" s="6" t="s">
        <v>100</v>
      </c>
      <c r="G90" s="8">
        <v>76.44</v>
      </c>
      <c r="H90" s="10">
        <v>0</v>
      </c>
      <c r="I90" s="9">
        <f t="shared" si="0"/>
        <v>0</v>
      </c>
      <c r="J90" s="5">
        <v>23</v>
      </c>
      <c r="K90" s="9">
        <f t="shared" si="1"/>
        <v>0</v>
      </c>
      <c r="L90" s="16">
        <f t="shared" si="2"/>
        <v>0</v>
      </c>
      <c r="M90" s="17"/>
    </row>
    <row r="91" spans="2:13" s="1" customFormat="1" ht="19.7" customHeight="1" x14ac:dyDescent="0.2">
      <c r="B91" s="5">
        <v>42</v>
      </c>
      <c r="C91" s="6" t="s">
        <v>129</v>
      </c>
      <c r="D91" s="6" t="s">
        <v>130</v>
      </c>
      <c r="E91" s="7" t="s">
        <v>131</v>
      </c>
      <c r="F91" s="6" t="s">
        <v>100</v>
      </c>
      <c r="G91" s="8">
        <v>10</v>
      </c>
      <c r="H91" s="10">
        <v>0</v>
      </c>
      <c r="I91" s="9">
        <f t="shared" si="0"/>
        <v>0</v>
      </c>
      <c r="J91" s="5">
        <v>8</v>
      </c>
      <c r="K91" s="9">
        <f t="shared" si="1"/>
        <v>0</v>
      </c>
      <c r="L91" s="16">
        <f t="shared" si="2"/>
        <v>0</v>
      </c>
      <c r="M91" s="17"/>
    </row>
    <row r="92" spans="2:13" s="1" customFormat="1" ht="19.7" customHeight="1" x14ac:dyDescent="0.2">
      <c r="B92" s="5">
        <v>43</v>
      </c>
      <c r="C92" s="6" t="s">
        <v>132</v>
      </c>
      <c r="D92" s="6" t="s">
        <v>133</v>
      </c>
      <c r="E92" s="7" t="s">
        <v>134</v>
      </c>
      <c r="F92" s="6" t="s">
        <v>100</v>
      </c>
      <c r="G92" s="8">
        <v>224</v>
      </c>
      <c r="H92" s="10">
        <v>0</v>
      </c>
      <c r="I92" s="9">
        <f t="shared" si="0"/>
        <v>0</v>
      </c>
      <c r="J92" s="5">
        <v>8</v>
      </c>
      <c r="K92" s="9">
        <f t="shared" si="1"/>
        <v>0</v>
      </c>
      <c r="L92" s="16">
        <f t="shared" si="2"/>
        <v>0</v>
      </c>
      <c r="M92" s="17"/>
    </row>
    <row r="93" spans="2:13" s="1" customFormat="1" ht="19.7" customHeight="1" x14ac:dyDescent="0.2">
      <c r="B93" s="5">
        <v>44</v>
      </c>
      <c r="C93" s="6" t="s">
        <v>135</v>
      </c>
      <c r="D93" s="6" t="s">
        <v>136</v>
      </c>
      <c r="E93" s="7" t="s">
        <v>134</v>
      </c>
      <c r="F93" s="6" t="s">
        <v>100</v>
      </c>
      <c r="G93" s="8">
        <v>7</v>
      </c>
      <c r="H93" s="10">
        <v>0</v>
      </c>
      <c r="I93" s="9">
        <f t="shared" si="0"/>
        <v>0</v>
      </c>
      <c r="J93" s="5">
        <v>23</v>
      </c>
      <c r="K93" s="9">
        <f t="shared" si="1"/>
        <v>0</v>
      </c>
      <c r="L93" s="16">
        <f t="shared" si="2"/>
        <v>0</v>
      </c>
      <c r="M93" s="17"/>
    </row>
    <row r="94" spans="2:13" s="1" customFormat="1" ht="55.9" customHeight="1" x14ac:dyDescent="0.2"/>
    <row r="95" spans="2:13" s="1" customFormat="1" ht="21.4" customHeight="1" x14ac:dyDescent="0.2">
      <c r="B95" s="27" t="s">
        <v>137</v>
      </c>
      <c r="C95" s="27"/>
      <c r="D95" s="27"/>
      <c r="E95" s="27"/>
      <c r="F95" s="29">
        <f>ROUND(I32+I33+I38+I43+I48+I53+I56+I57+I58+I59+I60+I61+I62+I63+I64+I65+I66+I67+I68+I69+I70+I71+I72+I73+I74+I75+I76+I77+I78+I79+I80+I81+I82+I83+I84+I85+I86+I87+I88+I89+I90+I91+I92+I93,2)</f>
        <v>0</v>
      </c>
      <c r="G95" s="30"/>
      <c r="H95" s="30"/>
      <c r="I95" s="30"/>
      <c r="J95" s="30"/>
      <c r="K95" s="30"/>
      <c r="L95" s="30"/>
      <c r="M95" s="31"/>
    </row>
    <row r="96" spans="2:13" s="1" customFormat="1" ht="21.4" customHeight="1" x14ac:dyDescent="0.2">
      <c r="B96" s="27" t="s">
        <v>138</v>
      </c>
      <c r="C96" s="27"/>
      <c r="D96" s="27"/>
      <c r="E96" s="27"/>
      <c r="F96" s="32">
        <f>ROUND(L32+L33+L38+L43+L48+L53+L56+L57+L58+L59+L60+L61+L62+L63+L64+L65+L66+L67+L68+L69+L70+L71+L72+L73+L74+L75+L76+L77+L78+L79+L80+L81+L82+L83+L84+L85+L86+L87+L88+L89+L90+L91+L92+L93,2)</f>
        <v>0</v>
      </c>
      <c r="G96" s="33"/>
      <c r="H96" s="33"/>
      <c r="I96" s="33"/>
      <c r="J96" s="33"/>
      <c r="K96" s="33"/>
      <c r="L96" s="33"/>
      <c r="M96" s="34"/>
    </row>
    <row r="97" spans="2:14" s="1" customFormat="1" ht="11.1" customHeight="1" x14ac:dyDescent="0.2"/>
    <row r="98" spans="2:14" s="1" customFormat="1" ht="80.099999999999994" customHeight="1" x14ac:dyDescent="0.2">
      <c r="B98" s="12" t="s">
        <v>157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2:14" s="1" customFormat="1" ht="2.65" customHeight="1" x14ac:dyDescent="0.2"/>
    <row r="100" spans="2:14" s="1" customFormat="1" ht="110.1" customHeight="1" x14ac:dyDescent="0.2">
      <c r="B100" s="12" t="s">
        <v>158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2:14" s="1" customFormat="1" ht="5.25" customHeight="1" x14ac:dyDescent="0.2"/>
    <row r="102" spans="2:14" s="1" customFormat="1" ht="110.1" customHeight="1" x14ac:dyDescent="0.2">
      <c r="B102" s="13" t="s">
        <v>159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2:14" s="1" customFormat="1" ht="5.25" customHeight="1" x14ac:dyDescent="0.2"/>
    <row r="104" spans="2:14" s="1" customFormat="1" ht="37.9" customHeight="1" x14ac:dyDescent="0.2">
      <c r="B104" s="14" t="s">
        <v>139</v>
      </c>
      <c r="C104" s="14"/>
      <c r="D104" s="14"/>
      <c r="E104" s="14"/>
      <c r="F104" s="23" t="s">
        <v>140</v>
      </c>
      <c r="G104" s="23"/>
      <c r="H104" s="23"/>
      <c r="I104" s="23"/>
      <c r="J104" s="23"/>
      <c r="K104" s="23"/>
      <c r="L104" s="23"/>
    </row>
    <row r="105" spans="2:14" s="1" customFormat="1" ht="28.7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2:14" s="1" customFormat="1" ht="28.7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2:14" s="1" customFormat="1" ht="28.7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2:14" s="1" customFormat="1" ht="28.7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2:14" s="1" customFormat="1" ht="2.65" customHeight="1" x14ac:dyDescent="0.2"/>
    <row r="110" spans="2:14" s="1" customFormat="1" ht="203.1" customHeight="1" x14ac:dyDescent="0.2">
      <c r="B110" s="12" t="s">
        <v>160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2:14" s="1" customFormat="1" ht="2.65" customHeight="1" x14ac:dyDescent="0.2"/>
    <row r="112" spans="2:14" s="1" customFormat="1" ht="36.950000000000003" customHeight="1" x14ac:dyDescent="0.2">
      <c r="B112" s="18" t="s">
        <v>161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 s="1" customFormat="1" ht="2.65" customHeight="1" x14ac:dyDescent="0.2"/>
    <row r="114" spans="2:14" s="1" customFormat="1" ht="37.9" customHeight="1" x14ac:dyDescent="0.2">
      <c r="B114" s="14" t="s">
        <v>141</v>
      </c>
      <c r="C114" s="14"/>
      <c r="D114" s="14"/>
      <c r="E114" s="14"/>
      <c r="F114" s="24" t="s">
        <v>142</v>
      </c>
      <c r="G114" s="24"/>
      <c r="H114" s="24"/>
      <c r="I114" s="24"/>
      <c r="J114" s="24"/>
      <c r="K114" s="24"/>
      <c r="L114" s="24"/>
    </row>
    <row r="115" spans="2:14" s="1" customFormat="1" ht="28.7" customHeight="1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2:14" s="1" customFormat="1" ht="28.7" customHeight="1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2:14" s="1" customFormat="1" ht="28.7" customHeight="1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2:14" s="1" customFormat="1" ht="28.7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2:14" s="1" customFormat="1" ht="2.65" customHeight="1" x14ac:dyDescent="0.2"/>
    <row r="120" spans="2:14" s="1" customFormat="1" ht="159.94999999999999" customHeight="1" x14ac:dyDescent="0.2">
      <c r="B120" s="12" t="s">
        <v>162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2:14" s="1" customFormat="1" ht="2.65" customHeight="1" x14ac:dyDescent="0.2"/>
    <row r="122" spans="2:14" s="1" customFormat="1" ht="54.95" customHeight="1" x14ac:dyDescent="0.2">
      <c r="B122" s="12" t="s">
        <v>163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2:14" s="1" customFormat="1" ht="2.65" customHeight="1" x14ac:dyDescent="0.2"/>
    <row r="124" spans="2:14" s="1" customFormat="1" ht="60" customHeight="1" x14ac:dyDescent="0.2">
      <c r="B124" s="13" t="s">
        <v>164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2:14" s="1" customFormat="1" ht="2.65" customHeight="1" x14ac:dyDescent="0.2"/>
    <row r="126" spans="2:14" s="1" customFormat="1" ht="48" customHeight="1" x14ac:dyDescent="0.2">
      <c r="B126" s="13" t="s">
        <v>165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2:14" s="1" customFormat="1" ht="2.65" customHeight="1" x14ac:dyDescent="0.2"/>
    <row r="128" spans="2:14" s="1" customFormat="1" ht="125.1" customHeight="1" x14ac:dyDescent="0.2">
      <c r="B128" s="12" t="s">
        <v>166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2:14" s="1" customFormat="1" ht="2.65" customHeight="1" x14ac:dyDescent="0.2"/>
    <row r="130" spans="2:14" s="1" customFormat="1" ht="84.95" customHeight="1" x14ac:dyDescent="0.2">
      <c r="B130" s="12" t="s">
        <v>167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2:14" s="1" customFormat="1" ht="86.85" customHeight="1" x14ac:dyDescent="0.2"/>
    <row r="132" spans="2:14" s="1" customFormat="1" ht="17.649999999999999" customHeight="1" x14ac:dyDescent="0.2">
      <c r="I132" s="25" t="s">
        <v>168</v>
      </c>
      <c r="J132" s="25"/>
    </row>
    <row r="133" spans="2:14" s="1" customFormat="1" ht="145.15" customHeight="1" x14ac:dyDescent="0.2"/>
    <row r="134" spans="2:14" s="1" customFormat="1" ht="81.599999999999994" customHeight="1" x14ac:dyDescent="0.2">
      <c r="B134" s="19" t="s">
        <v>169</v>
      </c>
      <c r="C134" s="19"/>
      <c r="D134" s="19"/>
      <c r="E134" s="19"/>
      <c r="F134" s="19"/>
      <c r="G134" s="19"/>
      <c r="H134" s="19"/>
      <c r="I134" s="19"/>
      <c r="J134" s="19"/>
    </row>
    <row r="135" spans="2:14" s="1" customFormat="1" ht="28.7" customHeight="1" x14ac:dyDescent="0.2"/>
  </sheetData>
  <mergeCells count="108">
    <mergeCell ref="L92:M92"/>
    <mergeCell ref="L93:M93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I2:O2"/>
    <mergeCell ref="L31:M31"/>
    <mergeCell ref="L32:M32"/>
    <mergeCell ref="L33:M33"/>
    <mergeCell ref="L37:M37"/>
    <mergeCell ref="L38:M38"/>
    <mergeCell ref="L42:M42"/>
    <mergeCell ref="L43:M43"/>
    <mergeCell ref="L47:M47"/>
    <mergeCell ref="B16:I16"/>
    <mergeCell ref="B18:I18"/>
    <mergeCell ref="B20:I20"/>
    <mergeCell ref="B22:I22"/>
    <mergeCell ref="B3:E3"/>
    <mergeCell ref="B5:E5"/>
    <mergeCell ref="B7:E7"/>
    <mergeCell ref="B4:D4"/>
    <mergeCell ref="B40:K40"/>
    <mergeCell ref="B45:K45"/>
    <mergeCell ref="B50:K50"/>
    <mergeCell ref="B6:D6"/>
    <mergeCell ref="B8:D8"/>
    <mergeCell ref="B95:E95"/>
    <mergeCell ref="B96:E96"/>
    <mergeCell ref="B98:N98"/>
    <mergeCell ref="E14:G14"/>
    <mergeCell ref="F95:M95"/>
    <mergeCell ref="F96:M96"/>
    <mergeCell ref="G11:N12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L61:M61"/>
    <mergeCell ref="L62:M62"/>
    <mergeCell ref="B126:N126"/>
    <mergeCell ref="B128:N128"/>
    <mergeCell ref="B130:N130"/>
    <mergeCell ref="B134:J134"/>
    <mergeCell ref="B24:L24"/>
    <mergeCell ref="B26:L26"/>
    <mergeCell ref="B29:K29"/>
    <mergeCell ref="B35:K35"/>
    <mergeCell ref="F104:L104"/>
    <mergeCell ref="F105:L105"/>
    <mergeCell ref="F106:L106"/>
    <mergeCell ref="F107:L107"/>
    <mergeCell ref="F108:L108"/>
    <mergeCell ref="F114:L114"/>
    <mergeCell ref="F115:L115"/>
    <mergeCell ref="F116:L116"/>
    <mergeCell ref="F117:L117"/>
    <mergeCell ref="F118:L118"/>
    <mergeCell ref="I132:J132"/>
    <mergeCell ref="L63:M63"/>
    <mergeCell ref="L88:M88"/>
    <mergeCell ref="L89:M89"/>
    <mergeCell ref="L90:M90"/>
    <mergeCell ref="L91:M91"/>
    <mergeCell ref="B112:N112"/>
    <mergeCell ref="B114:E114"/>
    <mergeCell ref="B115:E115"/>
    <mergeCell ref="B116:E116"/>
    <mergeCell ref="B117:E117"/>
    <mergeCell ref="B118:E118"/>
    <mergeCell ref="B120:N120"/>
    <mergeCell ref="B122:N122"/>
    <mergeCell ref="B124:N124"/>
    <mergeCell ref="B10:D11"/>
    <mergeCell ref="B100:N100"/>
    <mergeCell ref="B102:N102"/>
    <mergeCell ref="B104:E104"/>
    <mergeCell ref="B105:E105"/>
    <mergeCell ref="B106:E106"/>
    <mergeCell ref="B107:E107"/>
    <mergeCell ref="B108:E108"/>
    <mergeCell ref="B110:N110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Polowczyk</cp:lastModifiedBy>
  <dcterms:created xsi:type="dcterms:W3CDTF">2024-11-05T07:36:29Z</dcterms:created>
  <dcterms:modified xsi:type="dcterms:W3CDTF">2024-11-05T08:14:07Z</dcterms:modified>
</cp:coreProperties>
</file>