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29.15\otwarty2\A.  DZIAŁ GOSP. LEŚNEJ\Przetarg 2025_1\Do ogłoszenia\FORMULARZE OFERTOWE\"/>
    </mc:Choice>
  </mc:AlternateContent>
  <xr:revisionPtr revIDLastSave="0" documentId="8_{74EFD866-B9AD-43A9-8A35-31DFE1906E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9" i="1" l="1"/>
  <c r="K89" i="1"/>
  <c r="I89" i="1"/>
  <c r="I88" i="1"/>
  <c r="I87" i="1"/>
  <c r="F91" i="1" s="1"/>
  <c r="I86" i="1"/>
  <c r="I85" i="1"/>
  <c r="I84" i="1"/>
  <c r="I83" i="1"/>
  <c r="K83" i="1" s="1"/>
  <c r="L83" i="1" s="1"/>
  <c r="I82" i="1"/>
  <c r="I81" i="1"/>
  <c r="I80" i="1"/>
  <c r="I79" i="1"/>
  <c r="K79" i="1" s="1"/>
  <c r="L79" i="1" s="1"/>
  <c r="I78" i="1"/>
  <c r="I77" i="1"/>
  <c r="K77" i="1" s="1"/>
  <c r="I76" i="1"/>
  <c r="I75" i="1"/>
  <c r="K75" i="1" s="1"/>
  <c r="L75" i="1" s="1"/>
  <c r="I74" i="1"/>
  <c r="I73" i="1"/>
  <c r="K73" i="1" s="1"/>
  <c r="I72" i="1"/>
  <c r="I71" i="1"/>
  <c r="I70" i="1"/>
  <c r="I69" i="1"/>
  <c r="I68" i="1"/>
  <c r="I67" i="1"/>
  <c r="I66" i="1"/>
  <c r="I65" i="1"/>
  <c r="I64" i="1"/>
  <c r="I63" i="1"/>
  <c r="I62" i="1"/>
  <c r="I61" i="1"/>
  <c r="K61" i="1" s="1"/>
  <c r="I60" i="1"/>
  <c r="I59" i="1"/>
  <c r="I58" i="1"/>
  <c r="I57" i="1"/>
  <c r="I56" i="1"/>
  <c r="I55" i="1"/>
  <c r="I52" i="1"/>
  <c r="I47" i="1"/>
  <c r="I42" i="1"/>
  <c r="I37" i="1"/>
  <c r="I32" i="1"/>
  <c r="L58" i="1" l="1"/>
  <c r="L70" i="1"/>
  <c r="L64" i="1"/>
  <c r="L76" i="1"/>
  <c r="L88" i="1"/>
  <c r="L72" i="1"/>
  <c r="L59" i="1"/>
  <c r="L71" i="1"/>
  <c r="L62" i="1"/>
  <c r="L74" i="1"/>
  <c r="L86" i="1"/>
  <c r="L63" i="1"/>
  <c r="L66" i="1"/>
  <c r="L68" i="1"/>
  <c r="L55" i="1"/>
  <c r="L67" i="1"/>
  <c r="K47" i="1"/>
  <c r="L47" i="1" s="1"/>
  <c r="K69" i="1"/>
  <c r="L69" i="1" s="1"/>
  <c r="L77" i="1"/>
  <c r="K37" i="1"/>
  <c r="L37" i="1" s="1"/>
  <c r="K55" i="1"/>
  <c r="K59" i="1"/>
  <c r="K63" i="1"/>
  <c r="K67" i="1"/>
  <c r="K71" i="1"/>
  <c r="K87" i="1"/>
  <c r="L87" i="1" s="1"/>
  <c r="K57" i="1"/>
  <c r="L57" i="1" s="1"/>
  <c r="K85" i="1"/>
  <c r="L85" i="1" s="1"/>
  <c r="L61" i="1"/>
  <c r="K42" i="1"/>
  <c r="L42" i="1" s="1"/>
  <c r="K56" i="1"/>
  <c r="L56" i="1" s="1"/>
  <c r="K60" i="1"/>
  <c r="L60" i="1" s="1"/>
  <c r="K64" i="1"/>
  <c r="K68" i="1"/>
  <c r="K72" i="1"/>
  <c r="K76" i="1"/>
  <c r="K80" i="1"/>
  <c r="L80" i="1" s="1"/>
  <c r="K84" i="1"/>
  <c r="L84" i="1" s="1"/>
  <c r="K88" i="1"/>
  <c r="K65" i="1"/>
  <c r="L65" i="1" s="1"/>
  <c r="L73" i="1"/>
  <c r="K81" i="1"/>
  <c r="L81" i="1" s="1"/>
  <c r="K32" i="1"/>
  <c r="L32" i="1" s="1"/>
  <c r="K52" i="1"/>
  <c r="L52" i="1" s="1"/>
  <c r="K58" i="1"/>
  <c r="K62" i="1"/>
  <c r="K66" i="1"/>
  <c r="K70" i="1"/>
  <c r="K74" i="1"/>
  <c r="K78" i="1"/>
  <c r="L78" i="1" s="1"/>
  <c r="K82" i="1"/>
  <c r="L82" i="1" s="1"/>
  <c r="K86" i="1"/>
  <c r="F92" i="1" l="1"/>
  <c r="B26" i="1" s="1"/>
</calcChain>
</file>

<file path=xl/sharedStrings.xml><?xml version="1.0" encoding="utf-8"?>
<sst xmlns="http://schemas.openxmlformats.org/spreadsheetml/2006/main" count="259" uniqueCount="158">
  <si>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</si>
  <si>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</si>
  <si>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</si>
  <si>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</si>
  <si>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</si>
  <si>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</si>
  <si>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</si>
  <si>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</si>
  <si>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</si>
  <si>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</si>
  <si>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</si>
  <si>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</si>
  <si>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</si>
  <si>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</si>
  <si>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</si>
  <si>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</si>
  <si>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</si>
  <si>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</si>
  <si>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</si>
  <si>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</si>
  <si>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</si>
  <si>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</si>
  <si>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39</t>
  </si>
  <si>
    <t>ROZDR-PP</t>
  </si>
  <si>
    <t>Rozdrabnianie pozostałości drzewnych na całej powierzchni bez mieszania z glebą</t>
  </si>
  <si>
    <t xml:space="preserve"> 40</t>
  </si>
  <si>
    <t>ROZDR-PDR</t>
  </si>
  <si>
    <t>Rozdrabnianie pozostałości drzewnych na całej powierzchni bez mieszania z glebą na powierzchniach z wyrobioną drobnicą</t>
  </si>
  <si>
    <t xml:space="preserve"> 43</t>
  </si>
  <si>
    <t>ROZME-KRZ</t>
  </si>
  <si>
    <t>Mechaniczne rozdrabnianie krzewów, malin, jeżyn itp.</t>
  </si>
  <si>
    <t xml:space="preserve"> 78</t>
  </si>
  <si>
    <t>WYK-POGCZ</t>
  </si>
  <si>
    <t>Wyorywanie bruzd pługiem leśnym z pogłębiaczem na powierzchni pow. 0,5 ha</t>
  </si>
  <si>
    <t>KMTR</t>
  </si>
  <si>
    <t xml:space="preserve"> 79</t>
  </si>
  <si>
    <t>WYK-P5GCP</t>
  </si>
  <si>
    <t>Wyorywanie bruzd pługiem leśnym z pogłębiaczem na pow. do 0,5 ha</t>
  </si>
  <si>
    <t xml:space="preserve"> 80</t>
  </si>
  <si>
    <t>WYK-FRECZ</t>
  </si>
  <si>
    <t>Przygotowanie gleby frezem w pasy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</si>
  <si>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</si>
  <si>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</si>
  <si>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</si>
  <si>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</si>
  <si>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</si>
  <si>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</si>
  <si>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</si>
  <si>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</si>
  <si>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</si>
  <si>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</si>
  <si>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</si>
  <si>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</si>
  <si>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</si>
  <si>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</si>
  <si>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</si>
  <si>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</si>
  <si>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</si>
  <si>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</si>
  <si>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</si>
  <si>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</si>
  <si>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</si>
  <si>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</si>
  <si>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</si>
  <si>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</si>
  <si>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</si>
  <si>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</si>
  <si>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</si>
  <si>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</si>
  <si>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</si>
  <si>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</si>
  <si>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</si>
  <si>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</si>
  <si>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</si>
  <si>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</si>
  <si>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</si>
  <si>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</si>
  <si>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</si>
  <si>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</si>
  <si>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</si>
  <si>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</si>
  <si>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</si>
  <si>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</si>
  <si>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</si>
  <si>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</si>
  <si>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</si>
  <si>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</si>
  <si>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</si>
  <si>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</si>
  <si>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</si>
  <si>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157</t>
  </si>
  <si>
    <t>SZUK-PĘDR</t>
  </si>
  <si>
    <t>Badanie zapędraczenia gleby - dół o objętości 0,5 m3</t>
  </si>
  <si>
    <t>158</t>
  </si>
  <si>
    <t>SZUK-PEDM</t>
  </si>
  <si>
    <t>Monitoring szkodników korzeni - dół o objętości 0,13 m3</t>
  </si>
  <si>
    <t>159</t>
  </si>
  <si>
    <t>SZUK-OWAD</t>
  </si>
  <si>
    <t>Próbne poszukiwania owadów w ściółce</t>
  </si>
  <si>
    <t>340</t>
  </si>
  <si>
    <t>N-ZSGDNMD</t>
  </si>
  <si>
    <t>Zbiór szyszek z drzewostanów nasiennych modrzewiowych</t>
  </si>
  <si>
    <t>KG</t>
  </si>
  <si>
    <t>361</t>
  </si>
  <si>
    <t>ZB-NASBK</t>
  </si>
  <si>
    <t>Zbiór nasion buka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</si>
  <si>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</si>
  <si>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</si>
  <si>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</si>
  <si>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</si>
  <si>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</si>
  <si>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</si>
  <si>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</si>
  <si>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</si>
  <si>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374</t>
  </si>
  <si>
    <t>GODZ RU23</t>
  </si>
  <si>
    <t>Prace godzinowe ręczne z urządzeniem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</si>
  <si>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</si>
  <si>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</si>
  <si>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</si>
  <si>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</si>
  <si>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</si>
  <si>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</si>
  <si>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</si>
  <si>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</si>
  <si>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</si>
  <si>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</si>
  <si>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</si>
  <si>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</si>
  <si>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</si>
  <si>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</si>
  <si>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</si>
  <si>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</si>
  <si>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</si>
  <si>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</si>
  <si>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</si>
  <si>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</si>
  <si>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Strzelce Opolskie</t>
  </si>
  <si>
    <t xml:space="preserve">47-100 Strzelce Opolskie; Moniuszki;7                   </t>
  </si>
  <si>
    <t>Odpowiadając na ogłoszenie o przetargu nieograniczonym na „Wykonywanie usług z zakresu gospodarki leśnej na terenie Nadleśnictwa Strzelce opolskie w roku 2025''  składamy niniejszym ofertę na pakiet 5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</si>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</sst>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0"/>
  <sheetViews>
    <sheetView tabSelected="1" topLeftCell="A85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131</v>
      </c>
      <c r="J2" s="37"/>
      <c r="K2" s="37"/>
      <c r="L2" s="37"/>
      <c r="M2" s="37"/>
      <c r="N2" s="37"/>
      <c r="O2" s="37"/>
    </row>
    <row r="3" spans="2:15" s="1" customFormat="1" ht="28.7" customHeight="1" x14ac:dyDescent="0.2">
      <c r="B3" s="38"/>
      <c r="C3" s="38"/>
      <c r="D3" s="38"/>
      <c r="E3" s="38"/>
    </row>
    <row r="4" spans="2:15" s="1" customFormat="1" ht="2.65" customHeight="1" x14ac:dyDescent="0.2">
      <c r="B4" s="26"/>
      <c r="C4" s="26"/>
      <c r="D4" s="26"/>
    </row>
    <row r="5" spans="2:15" s="1" customFormat="1" ht="28.7" customHeight="1" x14ac:dyDescent="0.2">
      <c r="B5" s="38"/>
      <c r="C5" s="38"/>
      <c r="D5" s="38"/>
      <c r="E5" s="38"/>
    </row>
    <row r="6" spans="2:15" s="1" customFormat="1" ht="2.65" customHeight="1" x14ac:dyDescent="0.2">
      <c r="B6" s="26"/>
      <c r="C6" s="26"/>
      <c r="D6" s="26"/>
    </row>
    <row r="7" spans="2:15" s="1" customFormat="1" ht="28.7" customHeight="1" x14ac:dyDescent="0.2">
      <c r="B7" s="38"/>
      <c r="C7" s="38"/>
      <c r="D7" s="38"/>
      <c r="E7" s="38"/>
    </row>
    <row r="8" spans="2:15" s="1" customFormat="1" ht="5.25" customHeight="1" x14ac:dyDescent="0.2">
      <c r="B8" s="26"/>
      <c r="C8" s="26"/>
      <c r="D8" s="26"/>
    </row>
    <row r="9" spans="2:15" s="1" customFormat="1" ht="4.3499999999999996" customHeight="1" x14ac:dyDescent="0.2"/>
    <row r="10" spans="2:15" s="1" customFormat="1" ht="6.95" customHeight="1" x14ac:dyDescent="0.2">
      <c r="B10" s="11" t="s">
        <v>132</v>
      </c>
      <c r="C10" s="11"/>
      <c r="D10" s="11"/>
    </row>
    <row r="11" spans="2:15" s="1" customFormat="1" ht="12.2" customHeight="1" x14ac:dyDescent="0.2">
      <c r="B11" s="11"/>
      <c r="C11" s="11"/>
      <c r="D11" s="11"/>
      <c r="G11" s="35" t="s">
        <v>133</v>
      </c>
      <c r="H11" s="35"/>
      <c r="I11" s="35"/>
      <c r="J11" s="35"/>
      <c r="K11" s="35"/>
      <c r="L11" s="35"/>
      <c r="M11" s="35"/>
      <c r="N11" s="35"/>
    </row>
    <row r="12" spans="2:15" s="1" customFormat="1" ht="7.9" customHeight="1" x14ac:dyDescent="0.2">
      <c r="G12" s="35"/>
      <c r="H12" s="35"/>
      <c r="I12" s="35"/>
      <c r="J12" s="35"/>
      <c r="K12" s="35"/>
      <c r="L12" s="35"/>
      <c r="M12" s="35"/>
      <c r="N12" s="35"/>
    </row>
    <row r="13" spans="2:15" s="1" customFormat="1" ht="20.25" customHeight="1" x14ac:dyDescent="0.2"/>
    <row r="14" spans="2:15" s="1" customFormat="1" ht="24" customHeight="1" x14ac:dyDescent="0.2">
      <c r="E14" s="28" t="s">
        <v>134</v>
      </c>
      <c r="F14" s="28"/>
      <c r="G14" s="28"/>
    </row>
    <row r="15" spans="2:15" s="1" customFormat="1" ht="43.15" customHeight="1" x14ac:dyDescent="0.2"/>
    <row r="16" spans="2:15" s="1" customFormat="1" ht="20.85" customHeight="1" x14ac:dyDescent="0.2">
      <c r="B16" s="22" t="s">
        <v>135</v>
      </c>
      <c r="C16" s="22"/>
      <c r="D16" s="22"/>
      <c r="E16" s="22"/>
      <c r="F16" s="22"/>
      <c r="G16" s="22"/>
      <c r="H16" s="22"/>
      <c r="I16" s="22"/>
    </row>
    <row r="17" spans="2:13" s="1" customFormat="1" ht="2.65" customHeight="1" x14ac:dyDescent="0.2"/>
    <row r="18" spans="2:13" s="1" customFormat="1" ht="20.85" customHeight="1" x14ac:dyDescent="0.2">
      <c r="B18" s="22" t="s">
        <v>136</v>
      </c>
      <c r="C18" s="22"/>
      <c r="D18" s="22"/>
      <c r="E18" s="22"/>
      <c r="F18" s="22"/>
      <c r="G18" s="22"/>
      <c r="H18" s="22"/>
      <c r="I18" s="22"/>
    </row>
    <row r="19" spans="2:13" s="1" customFormat="1" ht="2.65" customHeight="1" x14ac:dyDescent="0.2"/>
    <row r="20" spans="2:13" s="1" customFormat="1" ht="20.85" customHeight="1" x14ac:dyDescent="0.2">
      <c r="B20" s="22" t="s">
        <v>137</v>
      </c>
      <c r="C20" s="22"/>
      <c r="D20" s="22"/>
      <c r="E20" s="22"/>
      <c r="F20" s="22"/>
      <c r="G20" s="22"/>
      <c r="H20" s="22"/>
      <c r="I20" s="22"/>
    </row>
    <row r="21" spans="2:13" s="1" customFormat="1" ht="2.65" customHeight="1" x14ac:dyDescent="0.2"/>
    <row r="22" spans="2:13" s="1" customFormat="1" ht="20.85" customHeight="1" x14ac:dyDescent="0.2">
      <c r="B22" s="22" t="s">
        <v>138</v>
      </c>
      <c r="C22" s="22"/>
      <c r="D22" s="22"/>
      <c r="E22" s="22"/>
      <c r="F22" s="22"/>
      <c r="G22" s="22"/>
      <c r="H22" s="22"/>
      <c r="I22" s="22"/>
    </row>
    <row r="23" spans="2:13" s="1" customFormat="1" ht="34.700000000000003" customHeight="1" x14ac:dyDescent="0.2"/>
    <row r="24" spans="2:13" s="1" customFormat="1" ht="50.1" customHeight="1" x14ac:dyDescent="0.2">
      <c r="B24" s="20" t="s">
        <v>139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2:13" s="1" customFormat="1" ht="2.65" customHeight="1" x14ac:dyDescent="0.2"/>
    <row r="26" spans="2:13" s="1" customFormat="1" ht="50.1" customHeight="1" x14ac:dyDescent="0.2">
      <c r="B26" s="21" t="str">
        <f xml:space="preserve"> "1.  Za wykonanie przedmiotu zamówienia w tym Pakiecie oferujemy następujące wynagrodzenie brutto: " &amp; TEXT(F92,"#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2" t="s">
        <v>140</v>
      </c>
      <c r="C29" s="22"/>
      <c r="D29" s="22"/>
      <c r="E29" s="22"/>
      <c r="F29" s="22"/>
      <c r="G29" s="22"/>
      <c r="H29" s="22"/>
      <c r="I29" s="22"/>
      <c r="J29" s="22"/>
      <c r="K29" s="22"/>
    </row>
    <row r="30" spans="2:13" s="1" customFormat="1" ht="5.25" customHeight="1" x14ac:dyDescent="0.2"/>
    <row r="31" spans="2:13" s="1" customFormat="1" ht="62.2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6" t="s">
        <v>10</v>
      </c>
      <c r="M31" s="36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1328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6">
        <f>ROUND(I32+ K32,2)</f>
        <v>0</v>
      </c>
      <c r="M32" s="17"/>
    </row>
    <row r="33" spans="2:13" s="1" customFormat="1" ht="3.2" customHeight="1" x14ac:dyDescent="0.2"/>
    <row r="34" spans="2:13" s="1" customFormat="1" ht="18.2" customHeight="1" x14ac:dyDescent="0.2">
      <c r="B34" s="22" t="s">
        <v>141</v>
      </c>
      <c r="C34" s="22"/>
      <c r="D34" s="22"/>
      <c r="E34" s="22"/>
      <c r="F34" s="22"/>
      <c r="G34" s="22"/>
      <c r="H34" s="22"/>
      <c r="I34" s="22"/>
      <c r="J34" s="22"/>
      <c r="K34" s="22"/>
    </row>
    <row r="35" spans="2:13" s="1" customFormat="1" ht="5.25" customHeight="1" x14ac:dyDescent="0.2"/>
    <row r="36" spans="2:13" s="1" customFormat="1" ht="60.7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6" t="s">
        <v>10</v>
      </c>
      <c r="M36" s="36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4791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6">
        <f>ROUND(I37+ K37,2)</f>
        <v>0</v>
      </c>
      <c r="M37" s="17"/>
    </row>
    <row r="38" spans="2:13" s="1" customFormat="1" ht="3.2" customHeight="1" x14ac:dyDescent="0.2"/>
    <row r="39" spans="2:13" s="1" customFormat="1" ht="18.2" customHeight="1" x14ac:dyDescent="0.2">
      <c r="B39" s="22" t="s">
        <v>142</v>
      </c>
      <c r="C39" s="22"/>
      <c r="D39" s="22"/>
      <c r="E39" s="22"/>
      <c r="F39" s="22"/>
      <c r="G39" s="22"/>
      <c r="H39" s="22"/>
      <c r="I39" s="22"/>
      <c r="J39" s="22"/>
      <c r="K39" s="22"/>
    </row>
    <row r="40" spans="2:13" s="1" customFormat="1" ht="5.25" customHeight="1" x14ac:dyDescent="0.2"/>
    <row r="41" spans="2:13" s="1" customFormat="1" ht="57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6" t="s">
        <v>10</v>
      </c>
      <c r="M41" s="36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2017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6">
        <f>ROUND(I42+ K42,2)</f>
        <v>0</v>
      </c>
      <c r="M42" s="17"/>
    </row>
    <row r="43" spans="2:13" s="1" customFormat="1" ht="3.2" customHeight="1" x14ac:dyDescent="0.2"/>
    <row r="44" spans="2:13" s="1" customFormat="1" ht="18.2" customHeight="1" x14ac:dyDescent="0.2">
      <c r="B44" s="22" t="s">
        <v>143</v>
      </c>
      <c r="C44" s="22"/>
      <c r="D44" s="22"/>
      <c r="E44" s="22"/>
      <c r="F44" s="22"/>
      <c r="G44" s="22"/>
      <c r="H44" s="22"/>
      <c r="I44" s="22"/>
      <c r="J44" s="22"/>
      <c r="K44" s="22"/>
    </row>
    <row r="45" spans="2:13" s="1" customFormat="1" ht="5.25" customHeight="1" x14ac:dyDescent="0.2"/>
    <row r="46" spans="2:13" s="1" customFormat="1" ht="63.7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6" t="s">
        <v>10</v>
      </c>
      <c r="M46" s="36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974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6">
        <f>ROUND(I47+ K47,2)</f>
        <v>0</v>
      </c>
      <c r="M47" s="17"/>
    </row>
    <row r="48" spans="2:13" s="1" customFormat="1" ht="3.2" customHeight="1" x14ac:dyDescent="0.2"/>
    <row r="49" spans="2:13" s="1" customFormat="1" ht="18.2" customHeight="1" x14ac:dyDescent="0.2">
      <c r="B49" s="22" t="s">
        <v>144</v>
      </c>
      <c r="C49" s="22"/>
      <c r="D49" s="22"/>
      <c r="E49" s="22"/>
      <c r="F49" s="22"/>
      <c r="G49" s="22"/>
      <c r="H49" s="22"/>
      <c r="I49" s="22"/>
      <c r="J49" s="22"/>
      <c r="K49" s="22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6" t="s">
        <v>10</v>
      </c>
      <c r="M51" s="36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1885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6">
        <f>ROUND(I52+ K52,2)</f>
        <v>0</v>
      </c>
      <c r="M52" s="17"/>
    </row>
    <row r="53" spans="2:13" s="1" customFormat="1" ht="9" customHeight="1" x14ac:dyDescent="0.2"/>
    <row r="54" spans="2:13" s="1" customFormat="1" ht="69.7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6" t="s">
        <v>10</v>
      </c>
      <c r="M54" s="36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5.27</v>
      </c>
      <c r="H55" s="10">
        <v>0</v>
      </c>
      <c r="I55" s="9">
        <f t="shared" ref="I55:I89" si="0">ROUND(G55* H55,2)</f>
        <v>0</v>
      </c>
      <c r="J55" s="5">
        <v>8</v>
      </c>
      <c r="K55" s="9">
        <f t="shared" ref="K55:K89" si="1">ROUND(I55* J55/100,2)</f>
        <v>0</v>
      </c>
      <c r="L55" s="16">
        <f t="shared" ref="L55:L89" si="2">ROUND(I55+ K55,2)</f>
        <v>0</v>
      </c>
      <c r="M55" s="17"/>
    </row>
    <row r="56" spans="2:13" s="1" customFormat="1" ht="38.8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13.42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6">
        <f t="shared" si="2"/>
        <v>0</v>
      </c>
      <c r="M56" s="17"/>
    </row>
    <row r="57" spans="2:13" s="1" customFormat="1" ht="28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1.91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6">
        <f t="shared" si="2"/>
        <v>0</v>
      </c>
      <c r="M57" s="17"/>
    </row>
    <row r="58" spans="2:13" s="1" customFormat="1" ht="38.85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18</v>
      </c>
      <c r="G58" s="8">
        <v>9.69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6">
        <f t="shared" si="2"/>
        <v>0</v>
      </c>
      <c r="M58" s="17"/>
    </row>
    <row r="59" spans="2:13" s="1" customFormat="1" ht="19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18</v>
      </c>
      <c r="G59" s="8">
        <v>1.27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6">
        <f t="shared" si="2"/>
        <v>0</v>
      </c>
      <c r="M59" s="17"/>
    </row>
    <row r="60" spans="2:13" s="1" customFormat="1" ht="28.7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34</v>
      </c>
      <c r="G60" s="8">
        <v>43.44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6">
        <f t="shared" si="2"/>
        <v>0</v>
      </c>
      <c r="M60" s="17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34</v>
      </c>
      <c r="G61" s="8">
        <v>21.57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6">
        <f t="shared" si="2"/>
        <v>0</v>
      </c>
      <c r="M61" s="17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34</v>
      </c>
      <c r="G62" s="8">
        <v>13.15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6">
        <f t="shared" si="2"/>
        <v>0</v>
      </c>
      <c r="M62" s="17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14</v>
      </c>
      <c r="G63" s="8">
        <v>12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6">
        <f t="shared" si="2"/>
        <v>0</v>
      </c>
      <c r="M63" s="17"/>
    </row>
    <row r="64" spans="2:13" s="1" customFormat="1" ht="19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47</v>
      </c>
      <c r="G64" s="8">
        <v>80.709999999999994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6">
        <f t="shared" si="2"/>
        <v>0</v>
      </c>
      <c r="M64" s="17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47</v>
      </c>
      <c r="G65" s="8">
        <v>30.25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6">
        <f t="shared" si="2"/>
        <v>0</v>
      </c>
      <c r="M65" s="17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47</v>
      </c>
      <c r="G66" s="8">
        <v>0.76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6">
        <f t="shared" si="2"/>
        <v>0</v>
      </c>
      <c r="M66" s="17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47</v>
      </c>
      <c r="G67" s="8">
        <v>111.72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6">
        <f t="shared" si="2"/>
        <v>0</v>
      </c>
      <c r="M67" s="17"/>
    </row>
    <row r="68" spans="2:13" s="1" customFormat="1" ht="28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8">
        <v>2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6">
        <f t="shared" si="2"/>
        <v>0</v>
      </c>
      <c r="M68" s="17"/>
    </row>
    <row r="69" spans="2:13" s="1" customFormat="1" ht="28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18</v>
      </c>
      <c r="G69" s="8">
        <v>35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6">
        <f t="shared" si="2"/>
        <v>0</v>
      </c>
      <c r="M69" s="17"/>
    </row>
    <row r="70" spans="2:13" s="1" customFormat="1" ht="28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18</v>
      </c>
      <c r="G70" s="8">
        <v>37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6">
        <f t="shared" si="2"/>
        <v>0</v>
      </c>
      <c r="M70" s="17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18</v>
      </c>
      <c r="G71" s="8">
        <v>6.79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6">
        <f t="shared" si="2"/>
        <v>0</v>
      </c>
      <c r="M71" s="17"/>
    </row>
    <row r="72" spans="2:13" s="1" customFormat="1" ht="19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18</v>
      </c>
      <c r="G72" s="8">
        <v>40.53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6">
        <f t="shared" si="2"/>
        <v>0</v>
      </c>
      <c r="M72" s="17"/>
    </row>
    <row r="73" spans="2:13" s="1" customFormat="1" ht="28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18</v>
      </c>
      <c r="G73" s="8">
        <v>35.51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6">
        <f t="shared" si="2"/>
        <v>0</v>
      </c>
      <c r="M73" s="17"/>
    </row>
    <row r="74" spans="2:13" s="1" customFormat="1" ht="19.7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78</v>
      </c>
      <c r="G74" s="8">
        <v>17.66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16">
        <f t="shared" si="2"/>
        <v>0</v>
      </c>
      <c r="M74" s="17"/>
    </row>
    <row r="75" spans="2:13" s="1" customFormat="1" ht="19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78</v>
      </c>
      <c r="G75" s="8">
        <v>2.85</v>
      </c>
      <c r="H75" s="10">
        <v>0</v>
      </c>
      <c r="I75" s="9">
        <f t="shared" si="0"/>
        <v>0</v>
      </c>
      <c r="J75" s="5">
        <v>23</v>
      </c>
      <c r="K75" s="9">
        <f t="shared" si="1"/>
        <v>0</v>
      </c>
      <c r="L75" s="16">
        <f t="shared" si="2"/>
        <v>0</v>
      </c>
      <c r="M75" s="17"/>
    </row>
    <row r="76" spans="2:13" s="1" customFormat="1" ht="19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85</v>
      </c>
      <c r="G76" s="8">
        <v>190</v>
      </c>
      <c r="H76" s="10">
        <v>0</v>
      </c>
      <c r="I76" s="9">
        <f t="shared" si="0"/>
        <v>0</v>
      </c>
      <c r="J76" s="5">
        <v>23</v>
      </c>
      <c r="K76" s="9">
        <f t="shared" si="1"/>
        <v>0</v>
      </c>
      <c r="L76" s="16">
        <f t="shared" si="2"/>
        <v>0</v>
      </c>
      <c r="M76" s="17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89</v>
      </c>
      <c r="G77" s="8">
        <v>158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6">
        <f t="shared" si="2"/>
        <v>0</v>
      </c>
      <c r="M77" s="17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89</v>
      </c>
      <c r="G78" s="8">
        <v>3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6">
        <f t="shared" si="2"/>
        <v>0</v>
      </c>
      <c r="M78" s="17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89</v>
      </c>
      <c r="G79" s="8">
        <v>30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6">
        <f t="shared" si="2"/>
        <v>0</v>
      </c>
      <c r="M79" s="17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89</v>
      </c>
      <c r="G80" s="8">
        <v>2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6">
        <f t="shared" si="2"/>
        <v>0</v>
      </c>
      <c r="M80" s="17"/>
    </row>
    <row r="81" spans="2:14" s="1" customFormat="1" ht="28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102</v>
      </c>
      <c r="G81" s="8">
        <v>50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6">
        <f t="shared" si="2"/>
        <v>0</v>
      </c>
      <c r="M81" s="17"/>
    </row>
    <row r="82" spans="2:14" s="1" customFormat="1" ht="19.7" customHeight="1" x14ac:dyDescent="0.2">
      <c r="B82" s="5">
        <v>33</v>
      </c>
      <c r="C82" s="6" t="s">
        <v>103</v>
      </c>
      <c r="D82" s="6" t="s">
        <v>104</v>
      </c>
      <c r="E82" s="7" t="s">
        <v>105</v>
      </c>
      <c r="F82" s="6" t="s">
        <v>102</v>
      </c>
      <c r="G82" s="8">
        <v>1500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6">
        <f t="shared" si="2"/>
        <v>0</v>
      </c>
      <c r="M82" s="17"/>
    </row>
    <row r="83" spans="2:14" s="1" customFormat="1" ht="19.7" customHeight="1" x14ac:dyDescent="0.2">
      <c r="B83" s="5">
        <v>34</v>
      </c>
      <c r="C83" s="6" t="s">
        <v>106</v>
      </c>
      <c r="D83" s="6" t="s">
        <v>107</v>
      </c>
      <c r="E83" s="7" t="s">
        <v>108</v>
      </c>
      <c r="F83" s="6" t="s">
        <v>85</v>
      </c>
      <c r="G83" s="8">
        <v>870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6">
        <f t="shared" si="2"/>
        <v>0</v>
      </c>
      <c r="M83" s="17"/>
    </row>
    <row r="84" spans="2:14" s="1" customFormat="1" ht="19.7" customHeight="1" x14ac:dyDescent="0.2">
      <c r="B84" s="5">
        <v>35</v>
      </c>
      <c r="C84" s="6" t="s">
        <v>109</v>
      </c>
      <c r="D84" s="6" t="s">
        <v>110</v>
      </c>
      <c r="E84" s="7" t="s">
        <v>108</v>
      </c>
      <c r="F84" s="6" t="s">
        <v>85</v>
      </c>
      <c r="G84" s="8">
        <v>61</v>
      </c>
      <c r="H84" s="10">
        <v>0</v>
      </c>
      <c r="I84" s="9">
        <f t="shared" si="0"/>
        <v>0</v>
      </c>
      <c r="J84" s="5">
        <v>23</v>
      </c>
      <c r="K84" s="9">
        <f t="shared" si="1"/>
        <v>0</v>
      </c>
      <c r="L84" s="16">
        <f t="shared" si="2"/>
        <v>0</v>
      </c>
      <c r="M84" s="17"/>
    </row>
    <row r="85" spans="2:14" s="1" customFormat="1" ht="19.7" customHeight="1" x14ac:dyDescent="0.2">
      <c r="B85" s="5">
        <v>36</v>
      </c>
      <c r="C85" s="6" t="s">
        <v>111</v>
      </c>
      <c r="D85" s="6" t="s">
        <v>112</v>
      </c>
      <c r="E85" s="7" t="s">
        <v>113</v>
      </c>
      <c r="F85" s="6" t="s">
        <v>85</v>
      </c>
      <c r="G85" s="8">
        <v>163.4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6">
        <f t="shared" si="2"/>
        <v>0</v>
      </c>
      <c r="M85" s="17"/>
    </row>
    <row r="86" spans="2:14" s="1" customFormat="1" ht="19.7" customHeight="1" x14ac:dyDescent="0.2">
      <c r="B86" s="5">
        <v>37</v>
      </c>
      <c r="C86" s="6" t="s">
        <v>114</v>
      </c>
      <c r="D86" s="6" t="s">
        <v>115</v>
      </c>
      <c r="E86" s="7" t="s">
        <v>116</v>
      </c>
      <c r="F86" s="6" t="s">
        <v>85</v>
      </c>
      <c r="G86" s="8">
        <v>50.16</v>
      </c>
      <c r="H86" s="10">
        <v>0</v>
      </c>
      <c r="I86" s="9">
        <f t="shared" si="0"/>
        <v>0</v>
      </c>
      <c r="J86" s="5">
        <v>23</v>
      </c>
      <c r="K86" s="9">
        <f t="shared" si="1"/>
        <v>0</v>
      </c>
      <c r="L86" s="16">
        <f t="shared" si="2"/>
        <v>0</v>
      </c>
      <c r="M86" s="17"/>
    </row>
    <row r="87" spans="2:14" s="1" customFormat="1" ht="19.7" customHeight="1" x14ac:dyDescent="0.2">
      <c r="B87" s="5">
        <v>38</v>
      </c>
      <c r="C87" s="6" t="s">
        <v>117</v>
      </c>
      <c r="D87" s="6" t="s">
        <v>118</v>
      </c>
      <c r="E87" s="7" t="s">
        <v>119</v>
      </c>
      <c r="F87" s="6" t="s">
        <v>85</v>
      </c>
      <c r="G87" s="8">
        <v>4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16">
        <f t="shared" si="2"/>
        <v>0</v>
      </c>
      <c r="M87" s="17"/>
    </row>
    <row r="88" spans="2:14" s="1" customFormat="1" ht="19.7" customHeight="1" x14ac:dyDescent="0.2">
      <c r="B88" s="5">
        <v>39</v>
      </c>
      <c r="C88" s="6" t="s">
        <v>120</v>
      </c>
      <c r="D88" s="6" t="s">
        <v>121</v>
      </c>
      <c r="E88" s="7" t="s">
        <v>122</v>
      </c>
      <c r="F88" s="6" t="s">
        <v>85</v>
      </c>
      <c r="G88" s="8">
        <v>153</v>
      </c>
      <c r="H88" s="10">
        <v>0</v>
      </c>
      <c r="I88" s="9">
        <f t="shared" si="0"/>
        <v>0</v>
      </c>
      <c r="J88" s="5">
        <v>8</v>
      </c>
      <c r="K88" s="9">
        <f t="shared" si="1"/>
        <v>0</v>
      </c>
      <c r="L88" s="16">
        <f t="shared" si="2"/>
        <v>0</v>
      </c>
      <c r="M88" s="17"/>
    </row>
    <row r="89" spans="2:14" s="1" customFormat="1" ht="19.7" customHeight="1" x14ac:dyDescent="0.2">
      <c r="B89" s="5">
        <v>40</v>
      </c>
      <c r="C89" s="6" t="s">
        <v>123</v>
      </c>
      <c r="D89" s="6" t="s">
        <v>124</v>
      </c>
      <c r="E89" s="7" t="s">
        <v>122</v>
      </c>
      <c r="F89" s="6" t="s">
        <v>85</v>
      </c>
      <c r="G89" s="8">
        <v>2</v>
      </c>
      <c r="H89" s="10">
        <v>0</v>
      </c>
      <c r="I89" s="9">
        <f t="shared" si="0"/>
        <v>0</v>
      </c>
      <c r="J89" s="5">
        <v>23</v>
      </c>
      <c r="K89" s="9">
        <f t="shared" si="1"/>
        <v>0</v>
      </c>
      <c r="L89" s="16">
        <f t="shared" si="2"/>
        <v>0</v>
      </c>
      <c r="M89" s="17"/>
    </row>
    <row r="90" spans="2:14" s="1" customFormat="1" ht="55.9" customHeight="1" x14ac:dyDescent="0.2"/>
    <row r="91" spans="2:14" s="1" customFormat="1" ht="21.4" customHeight="1" x14ac:dyDescent="0.2">
      <c r="B91" s="27" t="s">
        <v>125</v>
      </c>
      <c r="C91" s="27"/>
      <c r="D91" s="27"/>
      <c r="E91" s="27"/>
      <c r="F91" s="29">
        <f>ROUND(I32+I37+I42+I47+I52+I55+I56+I57+I58+I59+I60+I61+I62+I63+I64+I65+I66+I67+I68+I69+I70+I71+I72+I73+I74+I75+I76+I77+I78+I79+I80+I81+I82+I83+I84+I85+I86+I87+I88+I89,2)</f>
        <v>0</v>
      </c>
      <c r="G91" s="30"/>
      <c r="H91" s="30"/>
      <c r="I91" s="30"/>
      <c r="J91" s="30"/>
      <c r="K91" s="30"/>
      <c r="L91" s="30"/>
      <c r="M91" s="31"/>
    </row>
    <row r="92" spans="2:14" s="1" customFormat="1" ht="21.4" customHeight="1" x14ac:dyDescent="0.2">
      <c r="B92" s="27" t="s">
        <v>126</v>
      </c>
      <c r="C92" s="27"/>
      <c r="D92" s="27"/>
      <c r="E92" s="27"/>
      <c r="F92" s="32">
        <f>ROUND(L32+L37+L42+L47+L52+L55+L56+L57+L58+L59+L60+L61+L62+L63+L64+L65+L66+L67+L68+L69+L70+L71+L72+L73+L74+L75+L76+L77+L78+L79+L80+L81+L82+L83+L84+L85+L86+L87+L88+L89,2)</f>
        <v>0</v>
      </c>
      <c r="G92" s="33"/>
      <c r="H92" s="33"/>
      <c r="I92" s="33"/>
      <c r="J92" s="33"/>
      <c r="K92" s="33"/>
      <c r="L92" s="33"/>
      <c r="M92" s="34"/>
    </row>
    <row r="93" spans="2:14" s="1" customFormat="1" ht="11.1" customHeight="1" x14ac:dyDescent="0.2"/>
    <row r="94" spans="2:14" s="1" customFormat="1" ht="80.099999999999994" customHeight="1" x14ac:dyDescent="0.2">
      <c r="B94" s="14" t="s">
        <v>145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2:14" s="1" customFormat="1" ht="2.65" customHeight="1" x14ac:dyDescent="0.2"/>
    <row r="96" spans="2:14" s="1" customFormat="1" ht="110.1" customHeight="1" x14ac:dyDescent="0.2">
      <c r="B96" s="14" t="s">
        <v>146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2:14" s="1" customFormat="1" ht="5.25" customHeight="1" x14ac:dyDescent="0.2"/>
    <row r="98" spans="2:14" s="1" customFormat="1" ht="110.1" customHeight="1" x14ac:dyDescent="0.2">
      <c r="B98" s="18" t="s">
        <v>147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2:14" s="1" customFormat="1" ht="5.25" customHeight="1" x14ac:dyDescent="0.2"/>
    <row r="100" spans="2:14" s="1" customFormat="1" ht="37.9" customHeight="1" x14ac:dyDescent="0.2">
      <c r="B100" s="12" t="s">
        <v>127</v>
      </c>
      <c r="C100" s="12"/>
      <c r="D100" s="12"/>
      <c r="E100" s="12"/>
      <c r="F100" s="23" t="s">
        <v>128</v>
      </c>
      <c r="G100" s="23"/>
      <c r="H100" s="23"/>
      <c r="I100" s="23"/>
      <c r="J100" s="23"/>
      <c r="K100" s="23"/>
      <c r="L100" s="23"/>
    </row>
    <row r="101" spans="2:14" s="1" customFormat="1" ht="28.7" customHeight="1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2:14" s="1" customFormat="1" ht="28.7" customHeight="1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</row>
    <row r="103" spans="2:14" s="1" customFormat="1" ht="28.7" customHeight="1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2:14" s="1" customFormat="1" ht="28.7" customHeight="1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2:14" s="1" customFormat="1" ht="2.65" customHeight="1" x14ac:dyDescent="0.2"/>
    <row r="106" spans="2:14" s="1" customFormat="1" ht="203.1" customHeight="1" x14ac:dyDescent="0.2">
      <c r="B106" s="14" t="s">
        <v>148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2:14" s="1" customFormat="1" ht="2.65" customHeight="1" x14ac:dyDescent="0.2"/>
    <row r="108" spans="2:14" s="1" customFormat="1" ht="36.950000000000003" customHeight="1" x14ac:dyDescent="0.2">
      <c r="B108" s="15" t="s">
        <v>149</v>
      </c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</row>
    <row r="109" spans="2:14" s="1" customFormat="1" ht="2.65" customHeight="1" x14ac:dyDescent="0.2"/>
    <row r="110" spans="2:14" s="1" customFormat="1" ht="37.9" customHeight="1" x14ac:dyDescent="0.2">
      <c r="B110" s="12" t="s">
        <v>129</v>
      </c>
      <c r="C110" s="12"/>
      <c r="D110" s="12"/>
      <c r="E110" s="12"/>
      <c r="F110" s="24" t="s">
        <v>130</v>
      </c>
      <c r="G110" s="24"/>
      <c r="H110" s="24"/>
      <c r="I110" s="24"/>
      <c r="J110" s="24"/>
      <c r="K110" s="24"/>
      <c r="L110" s="24"/>
    </row>
    <row r="111" spans="2:14" s="1" customFormat="1" ht="28.7" customHeight="1" x14ac:dyDescent="0.2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</row>
    <row r="112" spans="2:14" s="1" customFormat="1" ht="28.7" customHeight="1" x14ac:dyDescent="0.2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</row>
    <row r="113" spans="2:14" s="1" customFormat="1" ht="28.7" customHeight="1" x14ac:dyDescent="0.2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2:14" s="1" customFormat="1" ht="28.7" customHeight="1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2:14" s="1" customFormat="1" ht="2.65" customHeight="1" x14ac:dyDescent="0.2"/>
    <row r="116" spans="2:14" s="1" customFormat="1" ht="159.94999999999999" customHeight="1" x14ac:dyDescent="0.2">
      <c r="B116" s="14" t="s">
        <v>150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2:14" s="1" customFormat="1" ht="2.65" customHeight="1" x14ac:dyDescent="0.2"/>
    <row r="118" spans="2:14" s="1" customFormat="1" ht="54.95" customHeight="1" x14ac:dyDescent="0.2">
      <c r="B118" s="14" t="s">
        <v>151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2:14" s="1" customFormat="1" ht="2.65" customHeight="1" x14ac:dyDescent="0.2"/>
    <row r="120" spans="2:14" s="1" customFormat="1" ht="60" customHeight="1" x14ac:dyDescent="0.2">
      <c r="B120" s="18" t="s">
        <v>152</v>
      </c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2:14" s="1" customFormat="1" ht="2.65" customHeight="1" x14ac:dyDescent="0.2"/>
    <row r="122" spans="2:14" s="1" customFormat="1" ht="48" customHeight="1" x14ac:dyDescent="0.2">
      <c r="B122" s="18" t="s">
        <v>153</v>
      </c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2:14" s="1" customFormat="1" ht="2.65" customHeight="1" x14ac:dyDescent="0.2"/>
    <row r="124" spans="2:14" s="1" customFormat="1" ht="125.1" customHeight="1" x14ac:dyDescent="0.2">
      <c r="B124" s="14" t="s">
        <v>154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2:14" s="1" customFormat="1" ht="2.65" customHeight="1" x14ac:dyDescent="0.2"/>
    <row r="126" spans="2:14" s="1" customFormat="1" ht="84.95" customHeight="1" x14ac:dyDescent="0.2">
      <c r="B126" s="14" t="s">
        <v>155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2:14" s="1" customFormat="1" ht="86.85" customHeight="1" x14ac:dyDescent="0.2"/>
    <row r="128" spans="2:14" s="1" customFormat="1" ht="17.649999999999999" customHeight="1" x14ac:dyDescent="0.2">
      <c r="I128" s="25" t="s">
        <v>156</v>
      </c>
      <c r="J128" s="25"/>
    </row>
    <row r="129" spans="2:10" s="1" customFormat="1" ht="145.15" customHeight="1" x14ac:dyDescent="0.2"/>
    <row r="130" spans="2:10" s="1" customFormat="1" ht="81.599999999999994" customHeight="1" x14ac:dyDescent="0.2">
      <c r="B130" s="19" t="s">
        <v>157</v>
      </c>
      <c r="C130" s="19"/>
      <c r="D130" s="19"/>
      <c r="E130" s="19"/>
      <c r="F130" s="19"/>
      <c r="G130" s="19"/>
      <c r="H130" s="19"/>
      <c r="I130" s="19"/>
      <c r="J130" s="19"/>
    </row>
  </sheetData>
  <mergeCells count="104">
    <mergeCell ref="L81:M81"/>
    <mergeCell ref="L82:M82"/>
    <mergeCell ref="L83:M83"/>
    <mergeCell ref="L84:M84"/>
    <mergeCell ref="L85:M85"/>
    <mergeCell ref="L86:M86"/>
    <mergeCell ref="L87:M87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B16:I16"/>
    <mergeCell ref="B18:I18"/>
    <mergeCell ref="B20:I20"/>
    <mergeCell ref="B22:I22"/>
    <mergeCell ref="B3:E3"/>
    <mergeCell ref="B5:E5"/>
    <mergeCell ref="B7:E7"/>
    <mergeCell ref="B4:D4"/>
    <mergeCell ref="B44:K44"/>
    <mergeCell ref="B49:K49"/>
    <mergeCell ref="B6:D6"/>
    <mergeCell ref="B8:D8"/>
    <mergeCell ref="B91:E91"/>
    <mergeCell ref="B92:E92"/>
    <mergeCell ref="B94:N94"/>
    <mergeCell ref="B96:N96"/>
    <mergeCell ref="E14:G14"/>
    <mergeCell ref="F91:M91"/>
    <mergeCell ref="F92:M92"/>
    <mergeCell ref="G11:N12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B126:N126"/>
    <mergeCell ref="B130:J130"/>
    <mergeCell ref="B24:L24"/>
    <mergeCell ref="B26:L26"/>
    <mergeCell ref="B29:K29"/>
    <mergeCell ref="B34:K34"/>
    <mergeCell ref="B39:K39"/>
    <mergeCell ref="B98:N98"/>
    <mergeCell ref="F100:L100"/>
    <mergeCell ref="F101:L101"/>
    <mergeCell ref="F102:L102"/>
    <mergeCell ref="F103:L103"/>
    <mergeCell ref="F104:L104"/>
    <mergeCell ref="F110:L110"/>
    <mergeCell ref="F111:L111"/>
    <mergeCell ref="F112:L112"/>
    <mergeCell ref="F113:L113"/>
    <mergeCell ref="F114:L114"/>
    <mergeCell ref="I128:J128"/>
    <mergeCell ref="L63:M63"/>
    <mergeCell ref="L88:M88"/>
    <mergeCell ref="L89:M89"/>
    <mergeCell ref="L79:M79"/>
    <mergeCell ref="L80:M80"/>
    <mergeCell ref="B111:E111"/>
    <mergeCell ref="B112:E112"/>
    <mergeCell ref="B113:E113"/>
    <mergeCell ref="B114:E114"/>
    <mergeCell ref="B116:N116"/>
    <mergeCell ref="B118:N118"/>
    <mergeCell ref="B120:N120"/>
    <mergeCell ref="B122:N122"/>
    <mergeCell ref="B124:N124"/>
    <mergeCell ref="B10:D11"/>
    <mergeCell ref="B100:E100"/>
    <mergeCell ref="B101:E101"/>
    <mergeCell ref="B102:E102"/>
    <mergeCell ref="B103:E103"/>
    <mergeCell ref="B104:E104"/>
    <mergeCell ref="B106:N106"/>
    <mergeCell ref="B108:N108"/>
    <mergeCell ref="B110:E110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Polowczyk</cp:lastModifiedBy>
  <dcterms:created xsi:type="dcterms:W3CDTF">2024-11-05T13:26:49Z</dcterms:created>
  <dcterms:modified xsi:type="dcterms:W3CDTF">2024-11-05T13:28:25Z</dcterms:modified>
</cp:coreProperties>
</file>