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FF3BF6AF-DCB3-4594-9E74-D7EB7BAA6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1" l="1"/>
  <c r="L89" i="1" s="1"/>
  <c r="I89" i="1"/>
  <c r="I88" i="1"/>
  <c r="I87" i="1"/>
  <c r="K87" i="1" s="1"/>
  <c r="L87" i="1" s="1"/>
  <c r="K86" i="1"/>
  <c r="L86" i="1" s="1"/>
  <c r="I86" i="1"/>
  <c r="K85" i="1"/>
  <c r="L85" i="1" s="1"/>
  <c r="I85" i="1"/>
  <c r="I84" i="1"/>
  <c r="I83" i="1"/>
  <c r="K82" i="1"/>
  <c r="L82" i="1" s="1"/>
  <c r="I82" i="1"/>
  <c r="K81" i="1"/>
  <c r="L81" i="1" s="1"/>
  <c r="I81" i="1"/>
  <c r="I80" i="1"/>
  <c r="I79" i="1"/>
  <c r="K78" i="1"/>
  <c r="L78" i="1" s="1"/>
  <c r="I78" i="1"/>
  <c r="K77" i="1"/>
  <c r="L77" i="1" s="1"/>
  <c r="I77" i="1"/>
  <c r="I76" i="1"/>
  <c r="I75" i="1"/>
  <c r="K74" i="1"/>
  <c r="L74" i="1" s="1"/>
  <c r="I74" i="1"/>
  <c r="K73" i="1"/>
  <c r="L73" i="1" s="1"/>
  <c r="I73" i="1"/>
  <c r="I72" i="1"/>
  <c r="I71" i="1"/>
  <c r="K70" i="1"/>
  <c r="L70" i="1" s="1"/>
  <c r="I70" i="1"/>
  <c r="K69" i="1"/>
  <c r="L69" i="1" s="1"/>
  <c r="I69" i="1"/>
  <c r="I68" i="1"/>
  <c r="I67" i="1"/>
  <c r="K66" i="1"/>
  <c r="L66" i="1" s="1"/>
  <c r="I66" i="1"/>
  <c r="K65" i="1"/>
  <c r="L65" i="1" s="1"/>
  <c r="I65" i="1"/>
  <c r="I64" i="1"/>
  <c r="I63" i="1"/>
  <c r="K62" i="1"/>
  <c r="L62" i="1" s="1"/>
  <c r="I62" i="1"/>
  <c r="K61" i="1"/>
  <c r="L61" i="1" s="1"/>
  <c r="I61" i="1"/>
  <c r="I60" i="1"/>
  <c r="I59" i="1"/>
  <c r="K58" i="1"/>
  <c r="L58" i="1" s="1"/>
  <c r="I58" i="1"/>
  <c r="K57" i="1"/>
  <c r="L57" i="1" s="1"/>
  <c r="I57" i="1"/>
  <c r="I56" i="1"/>
  <c r="I53" i="1"/>
  <c r="K48" i="1"/>
  <c r="L48" i="1" s="1"/>
  <c r="I48" i="1"/>
  <c r="K43" i="1"/>
  <c r="L43" i="1" s="1"/>
  <c r="I43" i="1"/>
  <c r="I38" i="1"/>
  <c r="I37" i="1"/>
  <c r="K32" i="1"/>
  <c r="L32" i="1" s="1"/>
  <c r="I32" i="1"/>
  <c r="F91" i="1" s="1"/>
  <c r="L56" i="1" l="1"/>
  <c r="L88" i="1"/>
  <c r="L67" i="1"/>
  <c r="L71" i="1"/>
  <c r="L79" i="1"/>
  <c r="L80" i="1"/>
  <c r="L83" i="1"/>
  <c r="K37" i="1"/>
  <c r="L37" i="1" s="1"/>
  <c r="F92" i="1" s="1"/>
  <c r="B26" i="1" s="1"/>
  <c r="K53" i="1"/>
  <c r="L53" i="1" s="1"/>
  <c r="K59" i="1"/>
  <c r="L59" i="1" s="1"/>
  <c r="K63" i="1"/>
  <c r="L63" i="1" s="1"/>
  <c r="K67" i="1"/>
  <c r="K71" i="1"/>
  <c r="K75" i="1"/>
  <c r="L75" i="1" s="1"/>
  <c r="K79" i="1"/>
  <c r="K83" i="1"/>
  <c r="K38" i="1"/>
  <c r="L38" i="1" s="1"/>
  <c r="K56" i="1"/>
  <c r="K60" i="1"/>
  <c r="L60" i="1" s="1"/>
  <c r="K64" i="1"/>
  <c r="L64" i="1" s="1"/>
  <c r="K68" i="1"/>
  <c r="L68" i="1" s="1"/>
  <c r="K72" i="1"/>
  <c r="L72" i="1" s="1"/>
  <c r="K76" i="1"/>
  <c r="L76" i="1" s="1"/>
  <c r="K80" i="1"/>
  <c r="K84" i="1"/>
  <c r="L84" i="1" s="1"/>
  <c r="K88" i="1"/>
</calcChain>
</file>

<file path=xl/sharedStrings.xml><?xml version="1.0" encoding="utf-8"?>
<sst xmlns="http://schemas.openxmlformats.org/spreadsheetml/2006/main" count="259" uniqueCount="161">
  <si>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</si>
  <si>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</si>
  <si>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</si>
  <si>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</si>
  <si>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</si>
  <si>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</si>
  <si>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</si>
  <si>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</si>
  <si>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</si>
  <si>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</si>
  <si>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</si>
  <si>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</si>
  <si>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</si>
  <si>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</si>
  <si>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</si>
  <si>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</si>
  <si>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</si>
  <si>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</si>
  <si>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</si>
  <si>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</si>
  <si>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</si>
  <si>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</si>
  <si>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</si>
  <si>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</si>
  <si>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</si>
  <si>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</si>
  <si>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</si>
  <si>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</si>
  <si>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</si>
  <si>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</si>
  <si>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</si>
  <si>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</si>
  <si>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</si>
  <si>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</si>
  <si>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</si>
  <si>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78</t>
  </si>
  <si>
    <t>WYK-POGCZ</t>
  </si>
  <si>
    <t>Wyorywanie bruzd pługiem leśnym z pogłębiaczem na powierzchni pow. 0,5 ha</t>
  </si>
  <si>
    <t>KMTR</t>
  </si>
  <si>
    <t xml:space="preserve"> 80</t>
  </si>
  <si>
    <t>WYK-FRECZ</t>
  </si>
  <si>
    <t>Przygotowanie gleby frezem w pasy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</si>
  <si>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</si>
  <si>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</si>
  <si>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</si>
  <si>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</si>
  <si>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</si>
  <si>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</si>
  <si>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</si>
  <si>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</si>
  <si>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</si>
  <si>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</si>
  <si>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</si>
  <si>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</si>
  <si>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</si>
  <si>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</si>
  <si>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</si>
  <si>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</si>
  <si>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</si>
  <si>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</si>
  <si>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</si>
  <si>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</si>
  <si>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</si>
  <si>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</si>
  <si>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</si>
  <si>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</si>
  <si>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</si>
  <si>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</si>
  <si>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</si>
  <si>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</si>
  <si>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</si>
  <si>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</si>
  <si>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</si>
  <si>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</si>
  <si>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</si>
  <si>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</si>
  <si>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</si>
  <si>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</si>
  <si>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</si>
  <si>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</si>
  <si>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</si>
  <si>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</si>
  <si>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</si>
  <si>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</si>
  <si>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</si>
  <si>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</si>
  <si>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</si>
  <si>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</si>
  <si>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</si>
  <si>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</si>
  <si>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</si>
  <si>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</si>
  <si>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</si>
  <si>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</si>
  <si>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</si>
  <si>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</si>
  <si>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</si>
  <si>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</si>
  <si>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</si>
  <si>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</si>
  <si>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171</t>
  </si>
  <si>
    <t>PPOŻ-ODN</t>
  </si>
  <si>
    <t>Odnowienie bruzdy na pasach przeciwpożarowych</t>
  </si>
  <si>
    <t>172</t>
  </si>
  <si>
    <t>PPOŻ-PORZ</t>
  </si>
  <si>
    <t>Porządkowanie terenów na pasach przeciwpożarowych</t>
  </si>
  <si>
    <t>338</t>
  </si>
  <si>
    <t>N-ZSGDNSO</t>
  </si>
  <si>
    <t>Zbiór szyszek z gospodarczych drzewostanów nasiennych sosnowych</t>
  </si>
  <si>
    <t>KG</t>
  </si>
  <si>
    <t>360</t>
  </si>
  <si>
    <t>ZB-NASDB</t>
  </si>
  <si>
    <t>Zbiór nasion dęba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</si>
  <si>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</si>
  <si>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</si>
  <si>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</si>
  <si>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</si>
  <si>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</si>
  <si>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</si>
  <si>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374</t>
  </si>
  <si>
    <t>GODZ RU23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</si>
  <si>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</si>
  <si>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</si>
  <si>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</si>
  <si>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</si>
  <si>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</si>
  <si>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</si>
  <si>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</si>
  <si>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</si>
  <si>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</si>
  <si>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</si>
  <si>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</si>
  <si>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</si>
  <si>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</si>
  <si>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</si>
  <si>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</si>
  <si>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</si>
  <si>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</si>
  <si>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</si>
  <si>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</si>
  <si>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</si>
  <si>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</si>
  <si>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6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</si>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</sst>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0"/>
  <sheetViews>
    <sheetView tabSelected="1" topLeftCell="A71" workbookViewId="0">
      <selection activeCell="F92" sqref="F92:M9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134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11" t="s">
        <v>135</v>
      </c>
      <c r="C10" s="11"/>
      <c r="D10" s="11"/>
    </row>
    <row r="11" spans="2:15" s="1" customFormat="1" ht="12.2" customHeight="1" x14ac:dyDescent="0.2">
      <c r="B11" s="11"/>
      <c r="C11" s="11"/>
      <c r="D11" s="11"/>
      <c r="G11" s="35" t="s">
        <v>136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8" t="s">
        <v>137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22" t="s">
        <v>138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139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140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2" t="s">
        <v>141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20" t="s">
        <v>142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Pakiecie oferujemy następujące wynagrodzenie brutto: " &amp; TEXT(F92,"#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2" t="s">
        <v>143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3" s="1" customFormat="1" ht="5.25" customHeight="1" x14ac:dyDescent="0.2"/>
    <row r="31" spans="2:13" s="1" customFormat="1" ht="57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1557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6">
        <f>ROUND(I32+ K32,2)</f>
        <v>0</v>
      </c>
      <c r="M32" s="17"/>
    </row>
    <row r="33" spans="2:13" s="1" customFormat="1" ht="3.2" customHeight="1" x14ac:dyDescent="0.2"/>
    <row r="34" spans="2:13" s="1" customFormat="1" ht="18.2" customHeight="1" x14ac:dyDescent="0.2">
      <c r="B34" s="22" t="s">
        <v>144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3" s="1" customFormat="1" ht="5.25" customHeight="1" x14ac:dyDescent="0.2"/>
    <row r="36" spans="2:13" s="1" customFormat="1" ht="60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1558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6">
        <f>ROUND(I37+ K37,2)</f>
        <v>0</v>
      </c>
      <c r="M37" s="17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6865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6">
        <f>ROUND(I38+ K38,2)</f>
        <v>0</v>
      </c>
      <c r="M38" s="17"/>
    </row>
    <row r="39" spans="2:13" s="1" customFormat="1" ht="3.2" customHeight="1" x14ac:dyDescent="0.2"/>
    <row r="40" spans="2:13" s="1" customFormat="1" ht="18.2" customHeight="1" x14ac:dyDescent="0.2">
      <c r="B40" s="22" t="s">
        <v>145</v>
      </c>
      <c r="C40" s="22"/>
      <c r="D40" s="22"/>
      <c r="E40" s="22"/>
      <c r="F40" s="22"/>
      <c r="G40" s="22"/>
      <c r="H40" s="22"/>
      <c r="I40" s="22"/>
      <c r="J40" s="22"/>
      <c r="K40" s="22"/>
    </row>
    <row r="41" spans="2:13" s="1" customFormat="1" ht="5.25" customHeight="1" x14ac:dyDescent="0.2"/>
    <row r="42" spans="2:13" s="1" customFormat="1" ht="56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6" t="s">
        <v>10</v>
      </c>
      <c r="M42" s="36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2176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6">
        <f>ROUND(I43+ K43,2)</f>
        <v>0</v>
      </c>
      <c r="M43" s="17"/>
    </row>
    <row r="44" spans="2:13" s="1" customFormat="1" ht="3.2" customHeight="1" x14ac:dyDescent="0.2"/>
    <row r="45" spans="2:13" s="1" customFormat="1" ht="18.2" customHeight="1" x14ac:dyDescent="0.2">
      <c r="B45" s="22" t="s">
        <v>146</v>
      </c>
      <c r="C45" s="22"/>
      <c r="D45" s="22"/>
      <c r="E45" s="22"/>
      <c r="F45" s="22"/>
      <c r="G45" s="22"/>
      <c r="H45" s="22"/>
      <c r="I45" s="22"/>
      <c r="J45" s="22"/>
      <c r="K45" s="22"/>
    </row>
    <row r="46" spans="2:13" s="1" customFormat="1" ht="5.25" customHeight="1" x14ac:dyDescent="0.2"/>
    <row r="47" spans="2:13" s="1" customFormat="1" ht="58.5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6" t="s">
        <v>10</v>
      </c>
      <c r="M47" s="36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1453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6">
        <f>ROUND(I48+ K48,2)</f>
        <v>0</v>
      </c>
      <c r="M48" s="17"/>
    </row>
    <row r="49" spans="2:13" s="1" customFormat="1" ht="3.2" customHeight="1" x14ac:dyDescent="0.2"/>
    <row r="50" spans="2:13" s="1" customFormat="1" ht="18.2" customHeight="1" x14ac:dyDescent="0.2">
      <c r="B50" s="22" t="s">
        <v>147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2:13" s="1" customFormat="1" ht="5.25" customHeight="1" x14ac:dyDescent="0.2"/>
    <row r="52" spans="2:13" s="1" customFormat="1" ht="65.25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6" t="s">
        <v>10</v>
      </c>
      <c r="M52" s="36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837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6">
        <f>ROUND(I53+ K53,2)</f>
        <v>0</v>
      </c>
      <c r="M53" s="17"/>
    </row>
    <row r="54" spans="2:13" s="1" customFormat="1" ht="9" customHeight="1" x14ac:dyDescent="0.2"/>
    <row r="55" spans="2:13" s="1" customFormat="1" ht="64.5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6" t="s">
        <v>10</v>
      </c>
      <c r="M55" s="36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92</v>
      </c>
      <c r="H56" s="10">
        <v>0</v>
      </c>
      <c r="I56" s="9">
        <f t="shared" ref="I56:I89" si="0">ROUND(G56* H56,2)</f>
        <v>0</v>
      </c>
      <c r="J56" s="5">
        <v>8</v>
      </c>
      <c r="K56" s="9">
        <f t="shared" ref="K56:K89" si="1">ROUND(I56* J56/100,2)</f>
        <v>0</v>
      </c>
      <c r="L56" s="16">
        <f t="shared" ref="L56:L89" si="2">ROUND(I56+ K56,2)</f>
        <v>0</v>
      </c>
      <c r="M56" s="17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6">
        <f t="shared" si="2"/>
        <v>0</v>
      </c>
      <c r="M57" s="17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16.96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6">
        <f t="shared" si="2"/>
        <v>0</v>
      </c>
      <c r="M58" s="17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13.51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6">
        <f t="shared" si="2"/>
        <v>0</v>
      </c>
      <c r="M59" s="17"/>
    </row>
    <row r="60" spans="2:13" s="1" customFormat="1" ht="38.8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11.56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6">
        <f t="shared" si="2"/>
        <v>0</v>
      </c>
      <c r="M60" s="17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40.1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6">
        <f t="shared" si="2"/>
        <v>0</v>
      </c>
      <c r="M61" s="17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133.03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6">
        <f t="shared" si="2"/>
        <v>0</v>
      </c>
      <c r="M62" s="17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5.6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6">
        <f t="shared" si="2"/>
        <v>0</v>
      </c>
      <c r="M63" s="17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14</v>
      </c>
      <c r="G64" s="8">
        <v>42.5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6">
        <f t="shared" si="2"/>
        <v>0</v>
      </c>
      <c r="M64" s="17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189.85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6">
        <f t="shared" si="2"/>
        <v>0</v>
      </c>
      <c r="M65" s="17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51</v>
      </c>
      <c r="G66" s="8">
        <v>36.299999999999997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6">
        <f t="shared" si="2"/>
        <v>0</v>
      </c>
      <c r="M66" s="17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51</v>
      </c>
      <c r="G67" s="8">
        <v>54.68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6">
        <f t="shared" si="2"/>
        <v>0</v>
      </c>
      <c r="M67" s="17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51</v>
      </c>
      <c r="G68" s="8">
        <v>280.83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6">
        <f t="shared" si="2"/>
        <v>0</v>
      </c>
      <c r="M68" s="17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28</v>
      </c>
      <c r="G69" s="8">
        <v>7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6">
        <f t="shared" si="2"/>
        <v>0</v>
      </c>
      <c r="M69" s="17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28</v>
      </c>
      <c r="G70" s="8">
        <v>66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6">
        <f t="shared" si="2"/>
        <v>0</v>
      </c>
      <c r="M70" s="17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28</v>
      </c>
      <c r="G71" s="8">
        <v>41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6">
        <f t="shared" si="2"/>
        <v>0</v>
      </c>
      <c r="M71" s="17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28</v>
      </c>
      <c r="G72" s="8">
        <v>13.22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6">
        <f t="shared" si="2"/>
        <v>0</v>
      </c>
      <c r="M72" s="17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28</v>
      </c>
      <c r="G73" s="8">
        <v>20.059999999999999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6">
        <f t="shared" si="2"/>
        <v>0</v>
      </c>
      <c r="M73" s="17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28</v>
      </c>
      <c r="G74" s="8">
        <v>34.01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6">
        <f t="shared" si="2"/>
        <v>0</v>
      </c>
      <c r="M74" s="17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82</v>
      </c>
      <c r="G75" s="8">
        <v>17.239999999999998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6">
        <f t="shared" si="2"/>
        <v>0</v>
      </c>
      <c r="M75" s="17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82</v>
      </c>
      <c r="G76" s="8">
        <v>36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6">
        <f t="shared" si="2"/>
        <v>0</v>
      </c>
      <c r="M76" s="17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82</v>
      </c>
      <c r="G77" s="8">
        <v>89.55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6">
        <f t="shared" si="2"/>
        <v>0</v>
      </c>
      <c r="M77" s="17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92</v>
      </c>
      <c r="G78" s="8">
        <v>240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6">
        <f t="shared" si="2"/>
        <v>0</v>
      </c>
      <c r="M78" s="17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96</v>
      </c>
      <c r="G79" s="8">
        <v>527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6">
        <f t="shared" si="2"/>
        <v>0</v>
      </c>
      <c r="M79" s="17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96</v>
      </c>
      <c r="G80" s="8">
        <v>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6">
        <f t="shared" si="2"/>
        <v>0</v>
      </c>
      <c r="M80" s="17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38</v>
      </c>
      <c r="G81" s="8">
        <v>3.9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6">
        <f t="shared" si="2"/>
        <v>0</v>
      </c>
      <c r="M81" s="17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28</v>
      </c>
      <c r="G82" s="8">
        <v>0.78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6">
        <f t="shared" si="2"/>
        <v>0</v>
      </c>
      <c r="M82" s="17"/>
    </row>
    <row r="83" spans="2:14" s="1" customFormat="1" ht="28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109</v>
      </c>
      <c r="G83" s="8">
        <v>1200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6">
        <f t="shared" si="2"/>
        <v>0</v>
      </c>
      <c r="M83" s="17"/>
    </row>
    <row r="84" spans="2:14" s="1" customFormat="1" ht="19.7" customHeight="1" x14ac:dyDescent="0.2">
      <c r="B84" s="5">
        <v>35</v>
      </c>
      <c r="C84" s="6" t="s">
        <v>110</v>
      </c>
      <c r="D84" s="6" t="s">
        <v>111</v>
      </c>
      <c r="E84" s="7" t="s">
        <v>112</v>
      </c>
      <c r="F84" s="6" t="s">
        <v>109</v>
      </c>
      <c r="G84" s="8">
        <v>1500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6">
        <f t="shared" si="2"/>
        <v>0</v>
      </c>
      <c r="M84" s="17"/>
    </row>
    <row r="85" spans="2:14" s="1" customFormat="1" ht="19.7" customHeight="1" x14ac:dyDescent="0.2">
      <c r="B85" s="5">
        <v>36</v>
      </c>
      <c r="C85" s="6" t="s">
        <v>113</v>
      </c>
      <c r="D85" s="6" t="s">
        <v>114</v>
      </c>
      <c r="E85" s="7" t="s">
        <v>115</v>
      </c>
      <c r="F85" s="6" t="s">
        <v>92</v>
      </c>
      <c r="G85" s="8">
        <v>436.38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6">
        <f t="shared" si="2"/>
        <v>0</v>
      </c>
      <c r="M85" s="17"/>
    </row>
    <row r="86" spans="2:14" s="1" customFormat="1" ht="19.7" customHeight="1" x14ac:dyDescent="0.2">
      <c r="B86" s="5">
        <v>37</v>
      </c>
      <c r="C86" s="6" t="s">
        <v>116</v>
      </c>
      <c r="D86" s="6" t="s">
        <v>117</v>
      </c>
      <c r="E86" s="7" t="s">
        <v>118</v>
      </c>
      <c r="F86" s="6" t="s">
        <v>92</v>
      </c>
      <c r="G86" s="8">
        <v>197.8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6">
        <f t="shared" si="2"/>
        <v>0</v>
      </c>
      <c r="M86" s="17"/>
    </row>
    <row r="87" spans="2:14" s="1" customFormat="1" ht="19.7" customHeight="1" x14ac:dyDescent="0.2">
      <c r="B87" s="5">
        <v>38</v>
      </c>
      <c r="C87" s="6" t="s">
        <v>119</v>
      </c>
      <c r="D87" s="6" t="s">
        <v>120</v>
      </c>
      <c r="E87" s="7" t="s">
        <v>121</v>
      </c>
      <c r="F87" s="6" t="s">
        <v>92</v>
      </c>
      <c r="G87" s="8">
        <v>153.68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6">
        <f t="shared" si="2"/>
        <v>0</v>
      </c>
      <c r="M87" s="17"/>
    </row>
    <row r="88" spans="2:14" s="1" customFormat="1" ht="19.7" customHeight="1" x14ac:dyDescent="0.2">
      <c r="B88" s="5">
        <v>39</v>
      </c>
      <c r="C88" s="6" t="s">
        <v>122</v>
      </c>
      <c r="D88" s="6" t="s">
        <v>123</v>
      </c>
      <c r="E88" s="7" t="s">
        <v>124</v>
      </c>
      <c r="F88" s="6" t="s">
        <v>92</v>
      </c>
      <c r="G88" s="8">
        <v>10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6">
        <f t="shared" si="2"/>
        <v>0</v>
      </c>
      <c r="M88" s="17"/>
    </row>
    <row r="89" spans="2:14" s="1" customFormat="1" ht="19.7" customHeight="1" x14ac:dyDescent="0.2">
      <c r="B89" s="5">
        <v>40</v>
      </c>
      <c r="C89" s="6" t="s">
        <v>125</v>
      </c>
      <c r="D89" s="6" t="s">
        <v>126</v>
      </c>
      <c r="E89" s="7" t="s">
        <v>127</v>
      </c>
      <c r="F89" s="6" t="s">
        <v>92</v>
      </c>
      <c r="G89" s="8">
        <v>142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6">
        <f t="shared" si="2"/>
        <v>0</v>
      </c>
      <c r="M89" s="17"/>
    </row>
    <row r="90" spans="2:14" s="1" customFormat="1" ht="55.9" customHeight="1" x14ac:dyDescent="0.2"/>
    <row r="91" spans="2:14" s="1" customFormat="1" ht="21.4" customHeight="1" x14ac:dyDescent="0.2">
      <c r="B91" s="27" t="s">
        <v>128</v>
      </c>
      <c r="C91" s="27"/>
      <c r="D91" s="27"/>
      <c r="E91" s="27"/>
      <c r="F91" s="29">
        <f>ROUND(I32+I37+I38+I43+I48+I53+I56+I57+I58+I59+I60+I61+I62+I63+I64+I65+I66+I67+I68+I69+I70+I71+I72+I73+I74+I75+I76+I77+I78+I79+I80+I81+I82+I83+I84+I85+I86+I87+I88+I89,2)</f>
        <v>0</v>
      </c>
      <c r="G91" s="30"/>
      <c r="H91" s="30"/>
      <c r="I91" s="30"/>
      <c r="J91" s="30"/>
      <c r="K91" s="30"/>
      <c r="L91" s="30"/>
      <c r="M91" s="31"/>
    </row>
    <row r="92" spans="2:14" s="1" customFormat="1" ht="21.4" customHeight="1" x14ac:dyDescent="0.2">
      <c r="B92" s="27" t="s">
        <v>129</v>
      </c>
      <c r="C92" s="27"/>
      <c r="D92" s="27"/>
      <c r="E92" s="27"/>
      <c r="F92" s="32">
        <f>ROUND(L32+L37+L38+L43+L48+L53+L56+L57+L58+L59+L60+L61+L62+L63+L64+L65+L66+L67+L68+L69+L70+L71+L72+L73+L74+L75+L76+L77+L78+L79+L80+L81+L82+L83+L84+L85+L86+L87+L88+L89,2)</f>
        <v>0</v>
      </c>
      <c r="G92" s="33"/>
      <c r="H92" s="33"/>
      <c r="I92" s="33"/>
      <c r="J92" s="33"/>
      <c r="K92" s="33"/>
      <c r="L92" s="33"/>
      <c r="M92" s="34"/>
    </row>
    <row r="93" spans="2:14" s="1" customFormat="1" ht="11.1" customHeight="1" x14ac:dyDescent="0.2"/>
    <row r="94" spans="2:14" s="1" customFormat="1" ht="80.099999999999994" customHeight="1" x14ac:dyDescent="0.2">
      <c r="B94" s="14" t="s">
        <v>148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2:14" s="1" customFormat="1" ht="2.65" customHeight="1" x14ac:dyDescent="0.2"/>
    <row r="96" spans="2:14" s="1" customFormat="1" ht="110.1" customHeight="1" x14ac:dyDescent="0.2">
      <c r="B96" s="14" t="s">
        <v>149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2:14" s="1" customFormat="1" ht="5.25" customHeight="1" x14ac:dyDescent="0.2"/>
    <row r="98" spans="2:14" s="1" customFormat="1" ht="110.1" customHeight="1" x14ac:dyDescent="0.2">
      <c r="B98" s="18" t="s">
        <v>150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" customFormat="1" ht="5.25" customHeight="1" x14ac:dyDescent="0.2"/>
    <row r="100" spans="2:14" s="1" customFormat="1" ht="37.9" customHeight="1" x14ac:dyDescent="0.2">
      <c r="B100" s="12" t="s">
        <v>130</v>
      </c>
      <c r="C100" s="12"/>
      <c r="D100" s="12"/>
      <c r="E100" s="12"/>
      <c r="F100" s="23" t="s">
        <v>131</v>
      </c>
      <c r="G100" s="23"/>
      <c r="H100" s="23"/>
      <c r="I100" s="23"/>
      <c r="J100" s="23"/>
      <c r="K100" s="23"/>
      <c r="L100" s="23"/>
    </row>
    <row r="101" spans="2:14" s="1" customFormat="1" ht="28.7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4" s="1" customFormat="1" ht="28.7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4" s="1" customFormat="1" ht="28.7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4" s="1" customFormat="1" ht="28.7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4" s="1" customFormat="1" ht="2.65" customHeight="1" x14ac:dyDescent="0.2"/>
    <row r="106" spans="2:14" s="1" customFormat="1" ht="203.1" customHeight="1" x14ac:dyDescent="0.2">
      <c r="B106" s="14" t="s">
        <v>151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2:14" s="1" customFormat="1" ht="2.65" customHeight="1" x14ac:dyDescent="0.2"/>
    <row r="108" spans="2:14" s="1" customFormat="1" ht="36.950000000000003" customHeight="1" x14ac:dyDescent="0.2">
      <c r="B108" s="15" t="s">
        <v>152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s="1" customFormat="1" ht="2.65" customHeight="1" x14ac:dyDescent="0.2"/>
    <row r="110" spans="2:14" s="1" customFormat="1" ht="37.9" customHeight="1" x14ac:dyDescent="0.2">
      <c r="B110" s="12" t="s">
        <v>132</v>
      </c>
      <c r="C110" s="12"/>
      <c r="D110" s="12"/>
      <c r="E110" s="12"/>
      <c r="F110" s="24" t="s">
        <v>133</v>
      </c>
      <c r="G110" s="24"/>
      <c r="H110" s="24"/>
      <c r="I110" s="24"/>
      <c r="J110" s="24"/>
      <c r="K110" s="24"/>
      <c r="L110" s="24"/>
    </row>
    <row r="111" spans="2:14" s="1" customFormat="1" ht="28.7" customHeight="1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4" s="1" customFormat="1" ht="28.7" customHeight="1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4" s="1" customFormat="1" ht="28.7" customHeight="1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4" s="1" customFormat="1" ht="28.7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4" s="1" customFormat="1" ht="2.65" customHeight="1" x14ac:dyDescent="0.2"/>
    <row r="116" spans="2:14" s="1" customFormat="1" ht="159.94999999999999" customHeight="1" x14ac:dyDescent="0.2">
      <c r="B116" s="14" t="s">
        <v>153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2:14" s="1" customFormat="1" ht="2.65" customHeight="1" x14ac:dyDescent="0.2"/>
    <row r="118" spans="2:14" s="1" customFormat="1" ht="54.95" customHeight="1" x14ac:dyDescent="0.2">
      <c r="B118" s="14" t="s">
        <v>154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2:14" s="1" customFormat="1" ht="2.65" customHeight="1" x14ac:dyDescent="0.2"/>
    <row r="120" spans="2:14" s="1" customFormat="1" ht="60" customHeight="1" x14ac:dyDescent="0.2">
      <c r="B120" s="18" t="s">
        <v>155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s="1" customFormat="1" ht="2.65" customHeight="1" x14ac:dyDescent="0.2"/>
    <row r="122" spans="2:14" s="1" customFormat="1" ht="48" customHeight="1" x14ac:dyDescent="0.2">
      <c r="B122" s="18" t="s">
        <v>156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s="1" customFormat="1" ht="2.65" customHeight="1" x14ac:dyDescent="0.2"/>
    <row r="124" spans="2:14" s="1" customFormat="1" ht="125.1" customHeight="1" x14ac:dyDescent="0.2">
      <c r="B124" s="14" t="s">
        <v>157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2:14" s="1" customFormat="1" ht="2.65" customHeight="1" x14ac:dyDescent="0.2"/>
    <row r="126" spans="2:14" s="1" customFormat="1" ht="84.95" customHeight="1" x14ac:dyDescent="0.2">
      <c r="B126" s="14" t="s">
        <v>158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2:14" s="1" customFormat="1" ht="86.85" customHeight="1" x14ac:dyDescent="0.2"/>
    <row r="128" spans="2:14" s="1" customFormat="1" ht="17.649999999999999" customHeight="1" x14ac:dyDescent="0.2">
      <c r="I128" s="25" t="s">
        <v>159</v>
      </c>
      <c r="J128" s="25"/>
    </row>
    <row r="129" spans="2:10" s="1" customFormat="1" ht="145.15" customHeight="1" x14ac:dyDescent="0.2"/>
    <row r="130" spans="2:10" s="1" customFormat="1" ht="81.599999999999994" customHeight="1" x14ac:dyDescent="0.2">
      <c r="B130" s="19" t="s">
        <v>160</v>
      </c>
      <c r="C130" s="19"/>
      <c r="D130" s="19"/>
      <c r="E130" s="19"/>
      <c r="F130" s="19"/>
      <c r="G130" s="19"/>
      <c r="H130" s="19"/>
      <c r="I130" s="19"/>
      <c r="J130" s="19"/>
    </row>
  </sheetData>
  <mergeCells count="104">
    <mergeCell ref="L81:M81"/>
    <mergeCell ref="L82:M82"/>
    <mergeCell ref="L83:M83"/>
    <mergeCell ref="L84:M84"/>
    <mergeCell ref="L85:M85"/>
    <mergeCell ref="L86:M86"/>
    <mergeCell ref="L87:M87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B16:I16"/>
    <mergeCell ref="B18:I18"/>
    <mergeCell ref="B20:I20"/>
    <mergeCell ref="B22:I22"/>
    <mergeCell ref="B3:E3"/>
    <mergeCell ref="B5:E5"/>
    <mergeCell ref="B7:E7"/>
    <mergeCell ref="B4:D4"/>
    <mergeCell ref="B40:K40"/>
    <mergeCell ref="B45:K45"/>
    <mergeCell ref="B50:K50"/>
    <mergeCell ref="B6:D6"/>
    <mergeCell ref="B8:D8"/>
    <mergeCell ref="B91:E91"/>
    <mergeCell ref="B92:E92"/>
    <mergeCell ref="B94:N94"/>
    <mergeCell ref="E14:G14"/>
    <mergeCell ref="F91:M91"/>
    <mergeCell ref="F92:M92"/>
    <mergeCell ref="G11:N12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B126:N126"/>
    <mergeCell ref="B130:J130"/>
    <mergeCell ref="B24:L24"/>
    <mergeCell ref="B26:L26"/>
    <mergeCell ref="B29:K29"/>
    <mergeCell ref="B34:K34"/>
    <mergeCell ref="B96:N96"/>
    <mergeCell ref="B98:N98"/>
    <mergeCell ref="F100:L100"/>
    <mergeCell ref="F101:L101"/>
    <mergeCell ref="F102:L102"/>
    <mergeCell ref="F103:L103"/>
    <mergeCell ref="F104:L104"/>
    <mergeCell ref="F110:L110"/>
    <mergeCell ref="F111:L111"/>
    <mergeCell ref="F112:L112"/>
    <mergeCell ref="F113:L113"/>
    <mergeCell ref="F114:L114"/>
    <mergeCell ref="I128:J128"/>
    <mergeCell ref="L63:M63"/>
    <mergeCell ref="L88:M88"/>
    <mergeCell ref="L89:M89"/>
    <mergeCell ref="L79:M79"/>
    <mergeCell ref="L80:M80"/>
    <mergeCell ref="B111:E111"/>
    <mergeCell ref="B112:E112"/>
    <mergeCell ref="B113:E113"/>
    <mergeCell ref="B114:E114"/>
    <mergeCell ref="B116:N116"/>
    <mergeCell ref="B118:N118"/>
    <mergeCell ref="B120:N120"/>
    <mergeCell ref="B122:N122"/>
    <mergeCell ref="B124:N124"/>
    <mergeCell ref="B10:D11"/>
    <mergeCell ref="B100:E100"/>
    <mergeCell ref="B101:E101"/>
    <mergeCell ref="B102:E102"/>
    <mergeCell ref="B103:E103"/>
    <mergeCell ref="B104:E104"/>
    <mergeCell ref="B106:N106"/>
    <mergeCell ref="B108:N108"/>
    <mergeCell ref="B110:E110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2024-11-05T07:56:06Z</dcterms:created>
  <dcterms:modified xsi:type="dcterms:W3CDTF">2024-11-05T08:40:47Z</dcterms:modified>
</cp:coreProperties>
</file>