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/>
  <c r="J44" s="1"/>
  <c r="K44" l="1"/>
  <c r="I29"/>
  <c r="K29" s="1"/>
  <c r="I38"/>
  <c r="K38" s="1"/>
  <c r="I43"/>
  <c r="K43" s="1"/>
  <c r="I27"/>
  <c r="K27" s="1"/>
  <c r="I17"/>
  <c r="K17" s="1"/>
  <c r="I16"/>
  <c r="K16" s="1"/>
  <c r="I19"/>
  <c r="K19" s="1"/>
  <c r="J29" l="1"/>
  <c r="J38"/>
  <c r="J43"/>
  <c r="J27"/>
  <c r="J17"/>
  <c r="J16"/>
  <c r="J19"/>
  <c r="I24" l="1"/>
  <c r="J24" s="1"/>
  <c r="I35"/>
  <c r="K35" s="1"/>
  <c r="I34"/>
  <c r="K34" s="1"/>
  <c r="I45"/>
  <c r="K45" s="1"/>
  <c r="I33"/>
  <c r="J33" s="1"/>
  <c r="I32"/>
  <c r="K32" s="1"/>
  <c r="I36"/>
  <c r="K36" s="1"/>
  <c r="I47"/>
  <c r="I46"/>
  <c r="I42"/>
  <c r="I41"/>
  <c r="I40"/>
  <c r="I39"/>
  <c r="I37"/>
  <c r="I31"/>
  <c r="I30"/>
  <c r="I28"/>
  <c r="I26"/>
  <c r="I25"/>
  <c r="I23"/>
  <c r="I22"/>
  <c r="I21"/>
  <c r="I20"/>
  <c r="I15"/>
  <c r="I18"/>
  <c r="I14"/>
  <c r="K24" l="1"/>
  <c r="J35"/>
  <c r="J34"/>
  <c r="J45"/>
  <c r="K33"/>
  <c r="J32"/>
  <c r="J36"/>
  <c r="K18"/>
  <c r="J18"/>
  <c r="K15"/>
  <c r="J15"/>
  <c r="K20"/>
  <c r="J20"/>
  <c r="K21"/>
  <c r="J21"/>
  <c r="K22"/>
  <c r="J22"/>
  <c r="K23"/>
  <c r="J23"/>
  <c r="K25"/>
  <c r="J25"/>
  <c r="K26"/>
  <c r="J26"/>
  <c r="K28"/>
  <c r="J28"/>
  <c r="K30"/>
  <c r="J30"/>
  <c r="K31"/>
  <c r="J31"/>
  <c r="K37"/>
  <c r="J37"/>
  <c r="K39"/>
  <c r="J39"/>
  <c r="K40"/>
  <c r="J40"/>
  <c r="K41"/>
  <c r="J41"/>
  <c r="K42"/>
  <c r="J42"/>
  <c r="K46"/>
  <c r="J46"/>
  <c r="K47"/>
  <c r="J47"/>
  <c r="J14"/>
  <c r="K14"/>
  <c r="I48"/>
  <c r="J48" l="1"/>
  <c r="K48"/>
  <c r="H49" l="1"/>
</calcChain>
</file>

<file path=xl/sharedStrings.xml><?xml version="1.0" encoding="utf-8"?>
<sst xmlns="http://schemas.openxmlformats.org/spreadsheetml/2006/main" count="194" uniqueCount="116">
  <si>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</si>
  <si>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</si>
  <si>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</si>
  <si>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</si>
  <si>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</si>
  <si>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</si>
  <si>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</si>
  <si>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</si>
  <si>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</si>
  <si>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</si>
  <si>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</si>
  <si>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</si>
  <si>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</si>
  <si>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</si>
  <si>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</si>
  <si>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</si>
  <si>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</si>
  <si>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</si>
  <si>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</si>
  <si>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</si>
  <si>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</si>
  <si>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15550000-8 Mliečné výrobky rôznych druhov</t>
  </si>
  <si>
    <t>Jogurt biely</t>
  </si>
  <si>
    <t>150 ml</t>
  </si>
  <si>
    <t>plnotučné pasterizované mlieko,smotana, tuk min. 10 %</t>
  </si>
  <si>
    <t>ks</t>
  </si>
  <si>
    <t xml:space="preserve">Jogurt ovocný </t>
  </si>
  <si>
    <t>150 g.</t>
  </si>
  <si>
    <t>pasterizované mlieko, smotana, tuk min. 10%, rôzne druhy - vanilkový, jahodový, čučoriedkový, lesná zmes, broskyňový, čokoládový, čerešňový</t>
  </si>
  <si>
    <t>1553000 - Maslo</t>
  </si>
  <si>
    <t>Maslo</t>
  </si>
  <si>
    <t>125 g.</t>
  </si>
  <si>
    <t xml:space="preserve">čerstvé, obsah mliečneho tuku min. 82% </t>
  </si>
  <si>
    <t>kg</t>
  </si>
  <si>
    <t>15511400 - Mlieko polotučné</t>
  </si>
  <si>
    <t>Mlieko 1,5 % trvanlivé</t>
  </si>
  <si>
    <t>1. l.</t>
  </si>
  <si>
    <t>1,5 % tuku, homogenizované a ošetrené UHV ohrevom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</si>
  <si>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</si>
  <si>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</si>
  <si>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</si>
  <si>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</si>
  <si>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</si>
  <si>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1 l.</t>
  </si>
  <si>
    <t>1,5 % tuku, čerstvé, homogenizované s lehotou trvanlivosti 7 dní pri  skladovacích podmienkach 2-8 °C</t>
  </si>
  <si>
    <t>15511500-8 Mlieko plnotučné</t>
  </si>
  <si>
    <t>Mlieko plnotučné 3,5 %</t>
  </si>
  <si>
    <t>3,5 % tuku, čerstvé, homogenizované s lehotou trvanlivosti 7 dní pri  skladovacích podmienkach 2-8 °C</t>
  </si>
  <si>
    <t>1551200 - Smotana</t>
  </si>
  <si>
    <t>Smotana kyslá min. 16%</t>
  </si>
  <si>
    <t>0,2 litra</t>
  </si>
  <si>
    <t>pasterizovaná smotana, smotanová kultúra, tuk min. 16 g. na 100 g. výrobku</t>
  </si>
  <si>
    <t>Bryndza</t>
  </si>
  <si>
    <t>125g</t>
  </si>
  <si>
    <t>termizovaná alebo pasterizovaná, podiel hrudkového syra je po prepočte na sušinu viac ako 50% hmotnosti, tuk najmenej 38% a soľ najviac 3%.</t>
  </si>
  <si>
    <t>Smotana sladká min. 12% na varenie</t>
  </si>
  <si>
    <t>pasterizovaná smotana, smotanová kultúra, tuk min. 12 gr. ma 100 gr. výrobku.</t>
  </si>
  <si>
    <t>1551200 - Smotana trvanlivá</t>
  </si>
  <si>
    <t>15540000- Syrárske výrobky</t>
  </si>
  <si>
    <t xml:space="preserve">Tavený syr </t>
  </si>
  <si>
    <t>100g</t>
  </si>
  <si>
    <t>mliečny tuk v sušine najmenej 47%, voda, syry, maslo, sušené mlieko</t>
  </si>
  <si>
    <t>Tavený syr</t>
  </si>
  <si>
    <t>Syr eidam 45%,</t>
  </si>
  <si>
    <t>250g</t>
  </si>
  <si>
    <t>pasterizované mlieko, rastlinný tuk, mliekarenské kultúry, syridlo, betakarotén, chlorid  vápenatý, prírodné farbivo, 2% soli.</t>
  </si>
  <si>
    <t>2,5 kg blok</t>
  </si>
  <si>
    <t>neúdený,pasterizované mlieko, rastlinný tuk, mliekarenské kultúry, syridlo, betakarotén, chlorid  vápenatý, prírodné farbivo, 2% soli.</t>
  </si>
  <si>
    <t>15543100- Syrárske výrobky</t>
  </si>
  <si>
    <t>Syr Niva</t>
  </si>
  <si>
    <t>240 g.</t>
  </si>
  <si>
    <t>pasterizované mlieko, soľ, syridlo, mliekarenská kultúra, tuk v sušine najmenej 48 % v hmotnosti.</t>
  </si>
  <si>
    <t>180 g.</t>
  </si>
  <si>
    <t>geneticky nemodifikované sójové bôby neúdené</t>
  </si>
  <si>
    <t>Smotanovo - tvarohový krém</t>
  </si>
  <si>
    <t>90 g.</t>
  </si>
  <si>
    <t>tvaroh, smotana, cukor, tuk v sušine min. 15,5%, termix</t>
  </si>
  <si>
    <t>Tvaroh mäkký</t>
  </si>
  <si>
    <t>3 kg</t>
  </si>
  <si>
    <t>pasterizované mlieko, mliekarenská kultúra, tuk 2,5 g. v 100 g. výrobku.</t>
  </si>
  <si>
    <t>250 g</t>
  </si>
  <si>
    <t>Potraviny pre ŠJ MŠ Jaltská 33, Košice</t>
  </si>
  <si>
    <t>Kategória č. 2. Kategória Mlieko a mliečne výrobky</t>
  </si>
  <si>
    <t>Syr mozzarella</t>
  </si>
  <si>
    <t>Mäkký nezrejúci plnotučný syr v slanom náleve.Plnotučné pasterizované mlieko, Jedlá soľ,  Tuk v sušine: 47 %, Sušina: min. 36 %</t>
  </si>
  <si>
    <t>100-125 g.</t>
  </si>
  <si>
    <t>Cottage cheese</t>
  </si>
  <si>
    <t>Ricotta</t>
  </si>
  <si>
    <t>Mäkký čerstvý nízkotučný syr. Mlieko, Smotana, Jedlá soľ, Mliekarenská kultúra, Tuk 4, 2 %</t>
  </si>
  <si>
    <t>Tvaroh termizovaný</t>
  </si>
  <si>
    <t>termizovaný tvaroh, jemný</t>
  </si>
  <si>
    <t>Syr Tofu biele/marinované</t>
  </si>
  <si>
    <t>Mascarpone</t>
  </si>
  <si>
    <t>Mäkký čerstvý vysokotučný smotanový syr. Pasterizovaná smotana, Pasterizované mlieko</t>
  </si>
  <si>
    <t xml:space="preserve">ks </t>
  </si>
  <si>
    <t>Créme Fraiche smotanový termizovaný syr</t>
  </si>
  <si>
    <t>500 gr.</t>
  </si>
  <si>
    <r>
      <t>Smotana</t>
    </r>
    <r>
      <rPr>
        <sz val="11"/>
        <color rgb="FF343741"/>
        <rFont val="Arial"/>
        <family val="2"/>
        <charset val="238"/>
      </rPr>
      <t>,  </t>
    </r>
    <r>
      <rPr>
        <b/>
        <sz val="11"/>
        <color rgb="FF343741"/>
        <rFont val="Arial"/>
        <family val="2"/>
        <charset val="238"/>
      </rPr>
      <t>mliečna</t>
    </r>
    <r>
      <rPr>
        <sz val="11"/>
        <color rgb="FF343741"/>
        <rFont val="Arial"/>
        <family val="2"/>
        <charset val="238"/>
      </rPr>
      <t> kultúra</t>
    </r>
  </si>
  <si>
    <t>15511000-3 Mlieko</t>
  </si>
  <si>
    <t xml:space="preserve">Kokosové mlieko </t>
  </si>
  <si>
    <t>200 ml</t>
  </si>
  <si>
    <t>Kokosový extrakt 81, 8%, Pitná voda</t>
  </si>
  <si>
    <t>120 g.</t>
  </si>
  <si>
    <t xml:space="preserve">ovocný jogurt s pridanou zložkou BIFIDUS ACTIREGULARIS </t>
  </si>
  <si>
    <t xml:space="preserve">Jogurt smotanový </t>
  </si>
  <si>
    <t xml:space="preserve">Jogurt dvojzložkový </t>
  </si>
  <si>
    <t xml:space="preserve">jogurt s lentilkami,cereáliami,čokoládou </t>
  </si>
  <si>
    <t xml:space="preserve">100g - 122g </t>
  </si>
  <si>
    <t>1 kg</t>
  </si>
  <si>
    <t>Syr eidam 30%</t>
  </si>
  <si>
    <t>Smotana sladká min. 31% na šľahanie</t>
  </si>
  <si>
    <t>pasterizovaná smotana, smotanová kultúra, tuk min. 31 gr. ma 100 gr. výrobku.</t>
  </si>
  <si>
    <t>Mlieko čerstvé 1,5%</t>
  </si>
  <si>
    <t>80 g.</t>
  </si>
  <si>
    <t>Termix</t>
  </si>
  <si>
    <t>termizovaný tvarohový krém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</si>
</sst>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7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343741"/>
      <name val="Arial"/>
      <family val="2"/>
      <charset val="238"/>
    </font>
    <font>
      <b/>
      <sz val="11"/>
      <color rgb="FF343741"/>
      <name val="Arial"/>
      <family val="2"/>
      <charset val="238"/>
    </font>
    <font>
      <sz val="14"/>
      <color rgb="FF1F1F1F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5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164" fontId="2" fillId="2" borderId="1" xfId="0" applyNumberFormat="1" applyFont="1" applyFill="1" applyBorder="1"/>
    <xf numFmtId="0" fontId="3" fillId="0" borderId="1" xfId="0" applyFont="1" applyFill="1" applyBorder="1"/>
    <xf numFmtId="0" fontId="11" fillId="0" borderId="5" xfId="1" applyFont="1" applyFill="1" applyBorder="1" applyAlignment="1">
      <alignment vertical="top" wrapText="1"/>
    </xf>
    <xf numFmtId="4" fontId="11" fillId="0" borderId="5" xfId="1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/>
    </xf>
    <xf numFmtId="0" fontId="1" fillId="0" borderId="0" xfId="0" applyFont="1" applyFill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vertical="top" wrapText="1"/>
    </xf>
    <xf numFmtId="3" fontId="11" fillId="0" borderId="5" xfId="2" applyNumberFormat="1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top" wrapText="1"/>
    </xf>
    <xf numFmtId="3" fontId="11" fillId="0" borderId="5" xfId="0" applyNumberFormat="1" applyFont="1" applyFill="1" applyBorder="1" applyAlignment="1">
      <alignment vertical="top" wrapText="1"/>
    </xf>
    <xf numFmtId="3" fontId="11" fillId="0" borderId="5" xfId="1" applyNumberFormat="1" applyFont="1" applyFill="1" applyBorder="1" applyAlignment="1">
      <alignment vertical="top" wrapText="1"/>
    </xf>
    <xf numFmtId="0" fontId="0" fillId="0" borderId="0" xfId="0" applyFill="1" applyAlignment="1">
      <alignment wrapText="1"/>
    </xf>
    <xf numFmtId="0" fontId="9" fillId="0" borderId="0" xfId="0" applyFont="1" applyFill="1" applyAlignment="1">
      <alignment wrapText="1"/>
    </xf>
    <xf numFmtId="0" fontId="11" fillId="0" borderId="6" xfId="1" applyFont="1" applyFill="1" applyBorder="1" applyAlignment="1">
      <alignment vertical="top" wrapText="1"/>
    </xf>
    <xf numFmtId="0" fontId="11" fillId="0" borderId="7" xfId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left" wrapText="1" indent="1"/>
    </xf>
    <xf numFmtId="0" fontId="11" fillId="0" borderId="9" xfId="1" applyFont="1" applyFill="1" applyBorder="1" applyAlignment="1">
      <alignment vertical="top" wrapText="1"/>
    </xf>
    <xf numFmtId="0" fontId="9" fillId="0" borderId="1" xfId="0" applyFont="1" applyFill="1" applyBorder="1" applyAlignment="1">
      <alignment wrapText="1"/>
    </xf>
    <xf numFmtId="0" fontId="11" fillId="0" borderId="8" xfId="1" applyFont="1" applyFill="1" applyBorder="1" applyAlignment="1">
      <alignment vertical="top" wrapText="1"/>
    </xf>
    <xf numFmtId="0" fontId="11" fillId="0" borderId="11" xfId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wrapText="1" indent="1"/>
    </xf>
    <xf numFmtId="0" fontId="11" fillId="0" borderId="1" xfId="1" applyFont="1" applyFill="1" applyBorder="1" applyAlignment="1">
      <alignment vertical="top" wrapText="1"/>
    </xf>
    <xf numFmtId="0" fontId="13" fillId="0" borderId="2" xfId="0" applyFont="1" applyFill="1" applyBorder="1" applyAlignment="1">
      <alignment wrapText="1"/>
    </xf>
    <xf numFmtId="0" fontId="11" fillId="0" borderId="12" xfId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4" fontId="11" fillId="0" borderId="8" xfId="1" applyNumberFormat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9" fillId="0" borderId="0" xfId="0" applyFont="1" applyFill="1" applyAlignment="1">
      <alignment horizontal="left" wrapText="1" inden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60"/>
  <sheetViews>
    <sheetView tabSelected="1" zoomScale="80" zoomScaleNormal="80" workbookViewId="0">
      <selection activeCell="Q16" sqref="Q16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1" t="s">
        <v>13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ht="18.75" customHeight="1">
      <c r="B3" s="2" t="s">
        <v>20</v>
      </c>
      <c r="C3" s="1" t="s">
        <v>81</v>
      </c>
    </row>
    <row r="4" spans="1:11" ht="18.75" customHeight="1">
      <c r="B4" s="2"/>
      <c r="C4" s="12" t="s">
        <v>82</v>
      </c>
    </row>
    <row r="5" spans="1:11" ht="18.75" customHeight="1">
      <c r="B5" s="2"/>
      <c r="C5" s="12"/>
    </row>
    <row r="6" spans="1:11" s="4" customFormat="1" ht="15.75">
      <c r="B6" s="5" t="s">
        <v>14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3" t="s">
        <v>15</v>
      </c>
      <c r="C11" s="23"/>
      <c r="D11" s="23"/>
      <c r="E11" s="23"/>
      <c r="F11" s="23"/>
      <c r="G11" s="23"/>
      <c r="H11" s="23"/>
      <c r="I11" s="23"/>
      <c r="J11" s="23"/>
      <c r="K11" s="23"/>
    </row>
    <row r="12" spans="1:11" ht="42.75" customHeight="1">
      <c r="B12" s="24" t="s">
        <v>10</v>
      </c>
      <c r="C12" s="25" t="s">
        <v>11</v>
      </c>
      <c r="D12" s="25" t="s">
        <v>12</v>
      </c>
      <c r="E12" s="25" t="s">
        <v>16</v>
      </c>
      <c r="F12" s="24" t="s">
        <v>17</v>
      </c>
      <c r="G12" s="26" t="s">
        <v>18</v>
      </c>
      <c r="H12" s="26" t="s">
        <v>19</v>
      </c>
      <c r="I12" s="27" t="s">
        <v>7</v>
      </c>
      <c r="J12" s="28" t="s">
        <v>9</v>
      </c>
      <c r="K12" s="28" t="s">
        <v>9</v>
      </c>
    </row>
    <row r="13" spans="1:11" ht="15.75" customHeight="1">
      <c r="B13" s="29"/>
      <c r="C13" s="30"/>
      <c r="D13" s="30"/>
      <c r="E13" s="30"/>
      <c r="F13" s="29"/>
      <c r="G13" s="31"/>
      <c r="H13" s="31"/>
      <c r="I13" s="32"/>
      <c r="J13" s="33">
        <v>0.1</v>
      </c>
      <c r="K13" s="33">
        <v>0.2</v>
      </c>
    </row>
    <row r="14" spans="1:11" ht="63">
      <c r="A14" s="8">
        <v>1</v>
      </c>
      <c r="B14" s="15" t="s">
        <v>21</v>
      </c>
      <c r="C14" s="15" t="s">
        <v>22</v>
      </c>
      <c r="D14" s="15" t="s">
        <v>23</v>
      </c>
      <c r="E14" s="15" t="s">
        <v>24</v>
      </c>
      <c r="F14" s="15" t="s">
        <v>25</v>
      </c>
      <c r="G14" s="16">
        <v>150</v>
      </c>
      <c r="H14" s="17"/>
      <c r="I14" s="18">
        <f t="shared" ref="I14:I47" si="0">ROUND(G14*H14,2)</f>
        <v>0</v>
      </c>
      <c r="J14" s="19">
        <f>I14*$J$13</f>
        <v>0</v>
      </c>
      <c r="K14" s="19">
        <f>I14*$K$13</f>
        <v>0</v>
      </c>
    </row>
    <row r="15" spans="1:11" ht="110.25">
      <c r="A15" s="8">
        <v>2</v>
      </c>
      <c r="B15" s="15" t="s">
        <v>21</v>
      </c>
      <c r="C15" s="15" t="s">
        <v>104</v>
      </c>
      <c r="D15" s="15" t="s">
        <v>27</v>
      </c>
      <c r="E15" s="15" t="s">
        <v>28</v>
      </c>
      <c r="F15" s="15" t="s">
        <v>25</v>
      </c>
      <c r="G15" s="16">
        <v>600</v>
      </c>
      <c r="H15" s="17"/>
      <c r="I15" s="18">
        <f t="shared" si="0"/>
        <v>0</v>
      </c>
      <c r="J15" s="19">
        <f t="shared" ref="J15:J47" si="1">I15*$J$13</f>
        <v>0</v>
      </c>
      <c r="K15" s="19">
        <f t="shared" ref="K15:K47" si="2">I15*$K$13</f>
        <v>0</v>
      </c>
    </row>
    <row r="16" spans="1:11" ht="63">
      <c r="A16" s="8">
        <v>3</v>
      </c>
      <c r="B16" s="15" t="s">
        <v>21</v>
      </c>
      <c r="C16" s="15" t="s">
        <v>26</v>
      </c>
      <c r="D16" s="15" t="s">
        <v>102</v>
      </c>
      <c r="E16" s="15" t="s">
        <v>103</v>
      </c>
      <c r="F16" s="15" t="s">
        <v>25</v>
      </c>
      <c r="G16" s="16">
        <v>600</v>
      </c>
      <c r="H16" s="17"/>
      <c r="I16" s="18">
        <f t="shared" ref="I16" si="3">ROUND(G16*H16,2)</f>
        <v>0</v>
      </c>
      <c r="J16" s="19">
        <f t="shared" ref="J16" si="4">I16*$J$13</f>
        <v>0</v>
      </c>
      <c r="K16" s="19">
        <f t="shared" ref="K16" si="5">I16*$K$13</f>
        <v>0</v>
      </c>
    </row>
    <row r="17" spans="1:11" ht="47.25">
      <c r="A17" s="8">
        <v>4</v>
      </c>
      <c r="B17" s="15" t="s">
        <v>21</v>
      </c>
      <c r="C17" s="15" t="s">
        <v>105</v>
      </c>
      <c r="D17" s="15" t="s">
        <v>107</v>
      </c>
      <c r="E17" s="15" t="s">
        <v>106</v>
      </c>
      <c r="F17" s="15" t="s">
        <v>25</v>
      </c>
      <c r="G17" s="16">
        <v>600</v>
      </c>
      <c r="H17" s="17"/>
      <c r="I17" s="18">
        <f t="shared" ref="I17" si="6">ROUND(G17*H17,2)</f>
        <v>0</v>
      </c>
      <c r="J17" s="19">
        <f t="shared" ref="J17" si="7">I17*$J$13</f>
        <v>0</v>
      </c>
      <c r="K17" s="19">
        <f t="shared" ref="K17" si="8">I17*$K$13</f>
        <v>0</v>
      </c>
    </row>
    <row r="18" spans="1:11" ht="47.25">
      <c r="A18" s="8">
        <v>5</v>
      </c>
      <c r="B18" s="34" t="s">
        <v>29</v>
      </c>
      <c r="C18" s="34" t="s">
        <v>30</v>
      </c>
      <c r="D18" s="34" t="s">
        <v>31</v>
      </c>
      <c r="E18" s="34" t="s">
        <v>32</v>
      </c>
      <c r="F18" s="34" t="s">
        <v>33</v>
      </c>
      <c r="G18" s="35">
        <v>200</v>
      </c>
      <c r="H18" s="17"/>
      <c r="I18" s="18">
        <f t="shared" si="0"/>
        <v>0</v>
      </c>
      <c r="J18" s="19">
        <f t="shared" si="1"/>
        <v>0</v>
      </c>
      <c r="K18" s="19">
        <f t="shared" si="2"/>
        <v>0</v>
      </c>
    </row>
    <row r="19" spans="1:11" ht="47.25">
      <c r="A19" s="8">
        <v>6</v>
      </c>
      <c r="B19" s="34" t="s">
        <v>29</v>
      </c>
      <c r="C19" s="34" t="s">
        <v>30</v>
      </c>
      <c r="D19" s="34" t="s">
        <v>80</v>
      </c>
      <c r="E19" s="34" t="s">
        <v>32</v>
      </c>
      <c r="F19" s="34" t="s">
        <v>33</v>
      </c>
      <c r="G19" s="35">
        <v>150</v>
      </c>
      <c r="H19" s="17"/>
      <c r="I19" s="18">
        <f t="shared" ref="I19" si="9">ROUND(G19*H19,2)</f>
        <v>0</v>
      </c>
      <c r="J19" s="19">
        <f t="shared" ref="J19" si="10">I19*$J$13</f>
        <v>0</v>
      </c>
      <c r="K19" s="19">
        <f t="shared" ref="K19" si="11">I19*$K$13</f>
        <v>0</v>
      </c>
    </row>
    <row r="20" spans="1:11" ht="63">
      <c r="A20" s="8">
        <v>7</v>
      </c>
      <c r="B20" s="36" t="s">
        <v>34</v>
      </c>
      <c r="C20" s="36" t="s">
        <v>35</v>
      </c>
      <c r="D20" s="36" t="s">
        <v>36</v>
      </c>
      <c r="E20" s="36" t="s">
        <v>37</v>
      </c>
      <c r="F20" s="36" t="s">
        <v>38</v>
      </c>
      <c r="G20" s="37">
        <v>1000</v>
      </c>
      <c r="H20" s="17"/>
      <c r="I20" s="18">
        <f t="shared" si="0"/>
        <v>0</v>
      </c>
      <c r="J20" s="19">
        <f t="shared" si="1"/>
        <v>0</v>
      </c>
      <c r="K20" s="19">
        <f t="shared" si="2"/>
        <v>0</v>
      </c>
    </row>
    <row r="21" spans="1:11" ht="63">
      <c r="A21" s="8">
        <v>8</v>
      </c>
      <c r="B21" s="36" t="s">
        <v>39</v>
      </c>
      <c r="C21" s="36" t="s">
        <v>40</v>
      </c>
      <c r="D21" s="36" t="s">
        <v>36</v>
      </c>
      <c r="E21" s="36" t="s">
        <v>41</v>
      </c>
      <c r="F21" s="36" t="s">
        <v>38</v>
      </c>
      <c r="G21" s="37">
        <v>1000</v>
      </c>
      <c r="H21" s="17"/>
      <c r="I21" s="18">
        <f t="shared" si="0"/>
        <v>0</v>
      </c>
      <c r="J21" s="19">
        <f t="shared" si="1"/>
        <v>0</v>
      </c>
      <c r="K21" s="19">
        <f t="shared" si="2"/>
        <v>0</v>
      </c>
    </row>
    <row r="22" spans="1:11" ht="78.75">
      <c r="A22" s="14">
        <v>9</v>
      </c>
      <c r="B22" s="15" t="s">
        <v>42</v>
      </c>
      <c r="C22" s="15" t="s">
        <v>112</v>
      </c>
      <c r="D22" s="15" t="s">
        <v>43</v>
      </c>
      <c r="E22" s="15" t="s">
        <v>44</v>
      </c>
      <c r="F22" s="15" t="s">
        <v>38</v>
      </c>
      <c r="G22" s="38">
        <v>500</v>
      </c>
      <c r="H22" s="17"/>
      <c r="I22" s="18">
        <f t="shared" si="0"/>
        <v>0</v>
      </c>
      <c r="J22" s="19">
        <f t="shared" si="1"/>
        <v>0</v>
      </c>
      <c r="K22" s="19">
        <f t="shared" si="2"/>
        <v>0</v>
      </c>
    </row>
    <row r="23" spans="1:11" ht="78.75">
      <c r="A23" s="14">
        <v>10</v>
      </c>
      <c r="B23" s="15" t="s">
        <v>45</v>
      </c>
      <c r="C23" s="15" t="s">
        <v>46</v>
      </c>
      <c r="D23" s="15" t="s">
        <v>36</v>
      </c>
      <c r="E23" s="15" t="s">
        <v>47</v>
      </c>
      <c r="F23" s="15" t="s">
        <v>38</v>
      </c>
      <c r="G23" s="38">
        <v>500</v>
      </c>
      <c r="H23" s="17"/>
      <c r="I23" s="18">
        <f t="shared" si="0"/>
        <v>0</v>
      </c>
      <c r="J23" s="19">
        <f t="shared" si="1"/>
        <v>0</v>
      </c>
      <c r="K23" s="19">
        <f t="shared" si="2"/>
        <v>0</v>
      </c>
    </row>
    <row r="24" spans="1:11" ht="30">
      <c r="A24" s="8">
        <v>11</v>
      </c>
      <c r="B24" s="39" t="s">
        <v>98</v>
      </c>
      <c r="C24" s="15" t="s">
        <v>99</v>
      </c>
      <c r="D24" s="15" t="s">
        <v>100</v>
      </c>
      <c r="E24" s="40" t="s">
        <v>101</v>
      </c>
      <c r="F24" s="15" t="s">
        <v>25</v>
      </c>
      <c r="G24" s="38">
        <v>60</v>
      </c>
      <c r="H24" s="17"/>
      <c r="I24" s="18">
        <f t="shared" si="0"/>
        <v>0</v>
      </c>
      <c r="J24" s="19">
        <f t="shared" si="1"/>
        <v>0</v>
      </c>
      <c r="K24" s="19">
        <f t="shared" si="2"/>
        <v>0</v>
      </c>
    </row>
    <row r="25" spans="1:11" ht="63">
      <c r="A25" s="8">
        <v>12</v>
      </c>
      <c r="B25" s="34" t="s">
        <v>48</v>
      </c>
      <c r="C25" s="34" t="s">
        <v>49</v>
      </c>
      <c r="D25" s="34" t="s">
        <v>50</v>
      </c>
      <c r="E25" s="34" t="s">
        <v>51</v>
      </c>
      <c r="F25" s="34" t="s">
        <v>25</v>
      </c>
      <c r="G25" s="35">
        <v>20</v>
      </c>
      <c r="H25" s="17"/>
      <c r="I25" s="18">
        <f t="shared" si="0"/>
        <v>0</v>
      </c>
      <c r="J25" s="19">
        <f t="shared" si="1"/>
        <v>0</v>
      </c>
      <c r="K25" s="19">
        <f t="shared" si="2"/>
        <v>0</v>
      </c>
    </row>
    <row r="26" spans="1:11" ht="110.25">
      <c r="A26" s="8">
        <v>13</v>
      </c>
      <c r="B26" s="15" t="s">
        <v>21</v>
      </c>
      <c r="C26" s="15" t="s">
        <v>52</v>
      </c>
      <c r="D26" s="15" t="s">
        <v>53</v>
      </c>
      <c r="E26" s="15" t="s">
        <v>54</v>
      </c>
      <c r="F26" s="15" t="s">
        <v>33</v>
      </c>
      <c r="G26" s="16">
        <v>10</v>
      </c>
      <c r="H26" s="17"/>
      <c r="I26" s="18">
        <f t="shared" si="0"/>
        <v>0</v>
      </c>
      <c r="J26" s="19">
        <f t="shared" si="1"/>
        <v>0</v>
      </c>
      <c r="K26" s="19">
        <f t="shared" si="2"/>
        <v>0</v>
      </c>
    </row>
    <row r="27" spans="1:11" ht="110.25">
      <c r="A27" s="8">
        <v>14</v>
      </c>
      <c r="B27" s="15" t="s">
        <v>21</v>
      </c>
      <c r="C27" s="15" t="s">
        <v>52</v>
      </c>
      <c r="D27" s="15" t="s">
        <v>108</v>
      </c>
      <c r="E27" s="15" t="s">
        <v>54</v>
      </c>
      <c r="F27" s="15" t="s">
        <v>33</v>
      </c>
      <c r="G27" s="16">
        <v>10</v>
      </c>
      <c r="H27" s="17"/>
      <c r="I27" s="18">
        <f t="shared" ref="I27" si="12">ROUND(G27*H27,2)</f>
        <v>0</v>
      </c>
      <c r="J27" s="19">
        <f t="shared" ref="J27" si="13">I27*$J$13</f>
        <v>0</v>
      </c>
      <c r="K27" s="19">
        <f t="shared" ref="K27" si="14">I27*$K$13</f>
        <v>0</v>
      </c>
    </row>
    <row r="28" spans="1:11" ht="63">
      <c r="A28" s="8">
        <v>16</v>
      </c>
      <c r="B28" s="34" t="s">
        <v>57</v>
      </c>
      <c r="C28" s="34" t="s">
        <v>55</v>
      </c>
      <c r="D28" s="34" t="s">
        <v>50</v>
      </c>
      <c r="E28" s="34" t="s">
        <v>56</v>
      </c>
      <c r="F28" s="34" t="s">
        <v>25</v>
      </c>
      <c r="G28" s="35">
        <v>130</v>
      </c>
      <c r="H28" s="17"/>
      <c r="I28" s="18">
        <f t="shared" si="0"/>
        <v>0</v>
      </c>
      <c r="J28" s="19">
        <f t="shared" si="1"/>
        <v>0</v>
      </c>
      <c r="K28" s="19">
        <f t="shared" si="2"/>
        <v>0</v>
      </c>
    </row>
    <row r="29" spans="1:11" ht="63">
      <c r="A29" s="8">
        <v>17</v>
      </c>
      <c r="B29" s="34" t="s">
        <v>57</v>
      </c>
      <c r="C29" s="34" t="s">
        <v>110</v>
      </c>
      <c r="D29" s="34" t="s">
        <v>50</v>
      </c>
      <c r="E29" s="34" t="s">
        <v>111</v>
      </c>
      <c r="F29" s="34" t="s">
        <v>25</v>
      </c>
      <c r="G29" s="35">
        <v>100</v>
      </c>
      <c r="H29" s="17"/>
      <c r="I29" s="18">
        <f t="shared" ref="I29" si="15">ROUND(G29*H29,2)</f>
        <v>0</v>
      </c>
      <c r="J29" s="19">
        <f t="shared" ref="J29" si="16">I29*$J$13</f>
        <v>0</v>
      </c>
      <c r="K29" s="19">
        <f t="shared" ref="K29" si="17">I29*$K$13</f>
        <v>0</v>
      </c>
    </row>
    <row r="30" spans="1:11" ht="63">
      <c r="A30" s="8">
        <v>18</v>
      </c>
      <c r="B30" s="15" t="s">
        <v>58</v>
      </c>
      <c r="C30" s="15" t="s">
        <v>59</v>
      </c>
      <c r="D30" s="15" t="s">
        <v>60</v>
      </c>
      <c r="E30" s="15" t="s">
        <v>61</v>
      </c>
      <c r="F30" s="15" t="s">
        <v>33</v>
      </c>
      <c r="G30" s="16">
        <v>30</v>
      </c>
      <c r="H30" s="17"/>
      <c r="I30" s="18">
        <f t="shared" si="0"/>
        <v>0</v>
      </c>
      <c r="J30" s="19">
        <f t="shared" si="1"/>
        <v>0</v>
      </c>
      <c r="K30" s="19">
        <f t="shared" si="2"/>
        <v>0</v>
      </c>
    </row>
    <row r="31" spans="1:11" ht="63">
      <c r="A31" s="8">
        <v>19</v>
      </c>
      <c r="B31" s="15" t="s">
        <v>58</v>
      </c>
      <c r="C31" s="41" t="s">
        <v>62</v>
      </c>
      <c r="D31" s="15" t="s">
        <v>108</v>
      </c>
      <c r="E31" s="41" t="s">
        <v>61</v>
      </c>
      <c r="F31" s="15" t="s">
        <v>33</v>
      </c>
      <c r="G31" s="16">
        <v>5</v>
      </c>
      <c r="H31" s="17"/>
      <c r="I31" s="18">
        <f t="shared" si="0"/>
        <v>0</v>
      </c>
      <c r="J31" s="19">
        <f t="shared" si="1"/>
        <v>0</v>
      </c>
      <c r="K31" s="19">
        <f t="shared" si="2"/>
        <v>0</v>
      </c>
    </row>
    <row r="32" spans="1:11" ht="72" customHeight="1">
      <c r="A32" s="8">
        <v>20</v>
      </c>
      <c r="B32" s="42" t="s">
        <v>58</v>
      </c>
      <c r="C32" s="43" t="s">
        <v>86</v>
      </c>
      <c r="D32" s="44" t="s">
        <v>72</v>
      </c>
      <c r="E32" s="45" t="s">
        <v>88</v>
      </c>
      <c r="F32" s="46" t="s">
        <v>25</v>
      </c>
      <c r="G32" s="16">
        <v>70</v>
      </c>
      <c r="H32" s="17"/>
      <c r="I32" s="18">
        <f t="shared" si="0"/>
        <v>0</v>
      </c>
      <c r="J32" s="19">
        <f t="shared" si="1"/>
        <v>0</v>
      </c>
      <c r="K32" s="19">
        <f t="shared" si="2"/>
        <v>0</v>
      </c>
    </row>
    <row r="33" spans="1:12" ht="120.75">
      <c r="A33" s="8">
        <v>21</v>
      </c>
      <c r="B33" s="42" t="s">
        <v>58</v>
      </c>
      <c r="C33" s="43" t="s">
        <v>87</v>
      </c>
      <c r="D33" s="47" t="s">
        <v>80</v>
      </c>
      <c r="E33" s="48" t="s">
        <v>84</v>
      </c>
      <c r="F33" s="46" t="s">
        <v>25</v>
      </c>
      <c r="G33" s="16">
        <v>50</v>
      </c>
      <c r="H33" s="17"/>
      <c r="I33" s="18">
        <f t="shared" si="0"/>
        <v>0</v>
      </c>
      <c r="J33" s="19">
        <f t="shared" si="1"/>
        <v>0</v>
      </c>
      <c r="K33" s="19">
        <f t="shared" si="2"/>
        <v>0</v>
      </c>
    </row>
    <row r="34" spans="1:12" ht="87">
      <c r="A34" s="8">
        <v>22</v>
      </c>
      <c r="B34" s="42" t="s">
        <v>58</v>
      </c>
      <c r="C34" s="43" t="s">
        <v>92</v>
      </c>
      <c r="D34" s="49" t="s">
        <v>80</v>
      </c>
      <c r="E34" s="50" t="s">
        <v>93</v>
      </c>
      <c r="F34" s="51" t="s">
        <v>94</v>
      </c>
      <c r="G34" s="16">
        <v>80</v>
      </c>
      <c r="H34" s="17"/>
      <c r="I34" s="18">
        <f t="shared" si="0"/>
        <v>0</v>
      </c>
      <c r="J34" s="19">
        <f t="shared" si="1"/>
        <v>0</v>
      </c>
      <c r="K34" s="19">
        <f t="shared" si="2"/>
        <v>0</v>
      </c>
    </row>
    <row r="35" spans="1:12" ht="47.25">
      <c r="A35" s="8">
        <v>23</v>
      </c>
      <c r="B35" s="42" t="s">
        <v>58</v>
      </c>
      <c r="C35" s="52" t="s">
        <v>95</v>
      </c>
      <c r="D35" s="49" t="s">
        <v>96</v>
      </c>
      <c r="E35" s="53" t="s">
        <v>97</v>
      </c>
      <c r="F35" s="49" t="s">
        <v>25</v>
      </c>
      <c r="G35" s="54">
        <v>40</v>
      </c>
      <c r="H35" s="17"/>
      <c r="I35" s="18">
        <f t="shared" si="0"/>
        <v>0</v>
      </c>
      <c r="J35" s="19">
        <f t="shared" si="1"/>
        <v>0</v>
      </c>
      <c r="K35" s="19">
        <f t="shared" si="2"/>
        <v>0</v>
      </c>
    </row>
    <row r="36" spans="1:12" ht="120">
      <c r="A36" s="8">
        <v>24</v>
      </c>
      <c r="B36" s="15" t="s">
        <v>58</v>
      </c>
      <c r="C36" s="55" t="s">
        <v>83</v>
      </c>
      <c r="D36" s="55" t="s">
        <v>85</v>
      </c>
      <c r="E36" s="56" t="s">
        <v>84</v>
      </c>
      <c r="F36" s="55" t="s">
        <v>25</v>
      </c>
      <c r="G36" s="16">
        <v>90</v>
      </c>
      <c r="H36" s="17"/>
      <c r="I36" s="18">
        <f t="shared" si="0"/>
        <v>0</v>
      </c>
      <c r="J36" s="19">
        <f t="shared" si="1"/>
        <v>0</v>
      </c>
      <c r="K36" s="19">
        <f t="shared" si="2"/>
        <v>0</v>
      </c>
    </row>
    <row r="37" spans="1:12" ht="110.25">
      <c r="A37" s="8">
        <v>25</v>
      </c>
      <c r="B37" s="15" t="s">
        <v>58</v>
      </c>
      <c r="C37" s="15" t="s">
        <v>63</v>
      </c>
      <c r="D37" s="15" t="s">
        <v>64</v>
      </c>
      <c r="E37" s="41" t="s">
        <v>65</v>
      </c>
      <c r="F37" s="15" t="s">
        <v>33</v>
      </c>
      <c r="G37" s="16">
        <v>50</v>
      </c>
      <c r="H37" s="17"/>
      <c r="I37" s="18">
        <f t="shared" si="0"/>
        <v>0</v>
      </c>
      <c r="J37" s="19">
        <f t="shared" si="1"/>
        <v>0</v>
      </c>
      <c r="K37" s="19">
        <f t="shared" si="2"/>
        <v>0</v>
      </c>
    </row>
    <row r="38" spans="1:12" ht="110.25">
      <c r="A38" s="8">
        <v>26</v>
      </c>
      <c r="B38" s="15" t="s">
        <v>58</v>
      </c>
      <c r="C38" s="15" t="s">
        <v>109</v>
      </c>
      <c r="D38" s="15" t="s">
        <v>64</v>
      </c>
      <c r="E38" s="41" t="s">
        <v>65</v>
      </c>
      <c r="F38" s="15" t="s">
        <v>33</v>
      </c>
      <c r="G38" s="16">
        <v>40</v>
      </c>
      <c r="H38" s="17"/>
      <c r="I38" s="18">
        <f t="shared" ref="I38" si="18">ROUND(G38*H38,2)</f>
        <v>0</v>
      </c>
      <c r="J38" s="19">
        <f t="shared" ref="J38" si="19">I38*$J$13</f>
        <v>0</v>
      </c>
      <c r="K38" s="19">
        <f t="shared" ref="K38" si="20">I38*$K$13</f>
        <v>0</v>
      </c>
    </row>
    <row r="39" spans="1:12" ht="15" customHeight="1">
      <c r="A39" s="8">
        <v>27</v>
      </c>
      <c r="B39" s="15" t="s">
        <v>58</v>
      </c>
      <c r="C39" s="15" t="s">
        <v>63</v>
      </c>
      <c r="D39" s="15" t="s">
        <v>66</v>
      </c>
      <c r="E39" s="41" t="s">
        <v>67</v>
      </c>
      <c r="F39" s="15" t="s">
        <v>33</v>
      </c>
      <c r="G39" s="16">
        <v>5</v>
      </c>
      <c r="H39" s="17"/>
      <c r="I39" s="18">
        <f t="shared" si="0"/>
        <v>0</v>
      </c>
      <c r="J39" s="19">
        <f t="shared" si="1"/>
        <v>0</v>
      </c>
      <c r="K39" s="19">
        <f t="shared" si="2"/>
        <v>0</v>
      </c>
    </row>
    <row r="40" spans="1:12" s="4" customFormat="1" ht="78.75">
      <c r="A40" s="8">
        <v>28</v>
      </c>
      <c r="B40" s="15" t="s">
        <v>68</v>
      </c>
      <c r="C40" s="15" t="s">
        <v>69</v>
      </c>
      <c r="D40" s="15" t="s">
        <v>70</v>
      </c>
      <c r="E40" s="15" t="s">
        <v>71</v>
      </c>
      <c r="F40" s="15" t="s">
        <v>33</v>
      </c>
      <c r="G40" s="16">
        <v>15</v>
      </c>
      <c r="H40" s="17"/>
      <c r="I40" s="18">
        <f t="shared" si="0"/>
        <v>0</v>
      </c>
      <c r="J40" s="19">
        <f t="shared" si="1"/>
        <v>0</v>
      </c>
      <c r="K40" s="19">
        <f t="shared" si="2"/>
        <v>0</v>
      </c>
    </row>
    <row r="41" spans="1:12" s="4" customFormat="1" ht="47.25">
      <c r="A41" s="8">
        <v>29</v>
      </c>
      <c r="B41" s="15" t="s">
        <v>58</v>
      </c>
      <c r="C41" s="15" t="s">
        <v>91</v>
      </c>
      <c r="D41" s="15" t="s">
        <v>72</v>
      </c>
      <c r="E41" s="15" t="s">
        <v>73</v>
      </c>
      <c r="F41" s="15" t="s">
        <v>25</v>
      </c>
      <c r="G41" s="16">
        <v>70</v>
      </c>
      <c r="H41" s="17"/>
      <c r="I41" s="18">
        <f t="shared" si="0"/>
        <v>0</v>
      </c>
      <c r="J41" s="19">
        <f t="shared" si="1"/>
        <v>0</v>
      </c>
      <c r="K41" s="19">
        <f t="shared" si="2"/>
        <v>0</v>
      </c>
    </row>
    <row r="42" spans="1:12" s="4" customFormat="1" ht="47.25">
      <c r="A42" s="8">
        <v>30</v>
      </c>
      <c r="B42" s="15" t="s">
        <v>21</v>
      </c>
      <c r="C42" s="15" t="s">
        <v>74</v>
      </c>
      <c r="D42" s="15" t="s">
        <v>113</v>
      </c>
      <c r="E42" s="15" t="s">
        <v>76</v>
      </c>
      <c r="F42" s="15" t="s">
        <v>25</v>
      </c>
      <c r="G42" s="16">
        <v>300</v>
      </c>
      <c r="H42" s="17"/>
      <c r="I42" s="18">
        <f t="shared" si="0"/>
        <v>0</v>
      </c>
      <c r="J42" s="19">
        <f t="shared" si="1"/>
        <v>0</v>
      </c>
      <c r="K42" s="19">
        <f t="shared" si="2"/>
        <v>0</v>
      </c>
    </row>
    <row r="43" spans="1:12" s="4" customFormat="1" ht="47.25">
      <c r="A43" s="8">
        <v>31</v>
      </c>
      <c r="B43" s="15" t="s">
        <v>21</v>
      </c>
      <c r="C43" s="15" t="s">
        <v>74</v>
      </c>
      <c r="D43" s="15" t="s">
        <v>31</v>
      </c>
      <c r="E43" s="15" t="s">
        <v>76</v>
      </c>
      <c r="F43" s="15" t="s">
        <v>25</v>
      </c>
      <c r="G43" s="16">
        <v>300</v>
      </c>
      <c r="H43" s="17"/>
      <c r="I43" s="18">
        <f t="shared" ref="I43" si="21">ROUND(G43*H43,2)</f>
        <v>0</v>
      </c>
      <c r="J43" s="19">
        <f t="shared" ref="J43" si="22">I43*$J$13</f>
        <v>0</v>
      </c>
      <c r="K43" s="19">
        <f t="shared" ref="K43" si="23">I43*$K$13</f>
        <v>0</v>
      </c>
    </row>
    <row r="44" spans="1:12" s="4" customFormat="1" ht="47.25">
      <c r="A44" s="8">
        <v>31</v>
      </c>
      <c r="B44" s="15" t="s">
        <v>21</v>
      </c>
      <c r="C44" s="15" t="s">
        <v>114</v>
      </c>
      <c r="D44" s="15" t="s">
        <v>75</v>
      </c>
      <c r="E44" s="15" t="s">
        <v>115</v>
      </c>
      <c r="F44" s="15" t="s">
        <v>25</v>
      </c>
      <c r="G44" s="16">
        <v>300</v>
      </c>
      <c r="H44" s="17"/>
      <c r="I44" s="18">
        <f t="shared" ref="I44" si="24">ROUND(G44*H44,2)</f>
        <v>0</v>
      </c>
      <c r="J44" s="19">
        <f t="shared" ref="J44" si="25">I44*$J$13</f>
        <v>0</v>
      </c>
      <c r="K44" s="19">
        <f t="shared" ref="K44" si="26">I44*$K$13</f>
        <v>0</v>
      </c>
      <c r="L44" s="20"/>
    </row>
    <row r="45" spans="1:12" s="4" customFormat="1" ht="47.25">
      <c r="A45" s="8">
        <v>32</v>
      </c>
      <c r="B45" s="15" t="s">
        <v>21</v>
      </c>
      <c r="C45" s="15" t="s">
        <v>89</v>
      </c>
      <c r="D45" s="15" t="s">
        <v>80</v>
      </c>
      <c r="E45" s="15" t="s">
        <v>90</v>
      </c>
      <c r="F45" s="15" t="s">
        <v>25</v>
      </c>
      <c r="G45" s="16">
        <v>100</v>
      </c>
      <c r="H45" s="17"/>
      <c r="I45" s="18">
        <f t="shared" si="0"/>
        <v>0</v>
      </c>
      <c r="J45" s="19">
        <f t="shared" si="1"/>
        <v>0</v>
      </c>
      <c r="K45" s="19">
        <f t="shared" si="2"/>
        <v>0</v>
      </c>
    </row>
    <row r="46" spans="1:12" s="4" customFormat="1" ht="63">
      <c r="A46" s="8">
        <v>33</v>
      </c>
      <c r="B46" s="15" t="s">
        <v>21</v>
      </c>
      <c r="C46" s="15" t="s">
        <v>77</v>
      </c>
      <c r="D46" s="15" t="s">
        <v>78</v>
      </c>
      <c r="E46" s="15" t="s">
        <v>79</v>
      </c>
      <c r="F46" s="15" t="s">
        <v>33</v>
      </c>
      <c r="G46" s="16">
        <v>30</v>
      </c>
      <c r="H46" s="17"/>
      <c r="I46" s="18">
        <f t="shared" si="0"/>
        <v>0</v>
      </c>
      <c r="J46" s="19">
        <f t="shared" si="1"/>
        <v>0</v>
      </c>
      <c r="K46" s="19">
        <f t="shared" si="2"/>
        <v>0</v>
      </c>
    </row>
    <row r="47" spans="1:12" s="4" customFormat="1" ht="63">
      <c r="A47" s="8">
        <v>34</v>
      </c>
      <c r="B47" s="15" t="s">
        <v>21</v>
      </c>
      <c r="C47" s="15" t="s">
        <v>77</v>
      </c>
      <c r="D47" s="15" t="s">
        <v>80</v>
      </c>
      <c r="E47" s="15" t="s">
        <v>79</v>
      </c>
      <c r="F47" s="15" t="s">
        <v>25</v>
      </c>
      <c r="G47" s="16">
        <v>100</v>
      </c>
      <c r="H47" s="17"/>
      <c r="I47" s="18">
        <f t="shared" si="0"/>
        <v>0</v>
      </c>
      <c r="J47" s="19">
        <f t="shared" si="1"/>
        <v>0</v>
      </c>
      <c r="K47" s="19">
        <f t="shared" si="2"/>
        <v>0</v>
      </c>
    </row>
    <row r="48" spans="1:12" s="4" customFormat="1" ht="15.75">
      <c r="B48" s="1"/>
      <c r="C48" s="1"/>
      <c r="D48" s="7"/>
      <c r="E48" s="7"/>
      <c r="F48" s="7"/>
      <c r="G48" s="22" t="s">
        <v>6</v>
      </c>
      <c r="H48" s="22"/>
      <c r="I48" s="11">
        <f>SUM(I14:I47)</f>
        <v>0</v>
      </c>
      <c r="J48" s="9">
        <f>SUM(J14:J47)</f>
        <v>0</v>
      </c>
      <c r="K48" s="9">
        <f>SUM(K14:K47)</f>
        <v>0</v>
      </c>
    </row>
    <row r="49" spans="1:11" s="4" customFormat="1" ht="57">
      <c r="C49" s="1"/>
      <c r="D49" s="1"/>
      <c r="E49" s="1"/>
      <c r="F49" s="1"/>
      <c r="G49" s="10" t="s">
        <v>8</v>
      </c>
      <c r="H49" s="13">
        <f>SUM(I48:K48)</f>
        <v>0</v>
      </c>
    </row>
    <row r="50" spans="1:11" ht="15.75">
      <c r="A50" s="4"/>
      <c r="B50" s="4"/>
      <c r="G50" s="4"/>
      <c r="H50" s="4"/>
      <c r="I50" s="4"/>
      <c r="J50" s="4"/>
      <c r="K50" s="4"/>
    </row>
    <row r="51" spans="1:11" ht="15.75">
      <c r="B51" s="4" t="s">
        <v>0</v>
      </c>
      <c r="C51" s="4"/>
      <c r="D51" s="4"/>
      <c r="E51" s="4"/>
      <c r="F51" s="4"/>
      <c r="G51" s="4"/>
      <c r="H51" s="4"/>
      <c r="I51" s="4"/>
      <c r="J51" s="4"/>
      <c r="K51" s="4"/>
    </row>
    <row r="52" spans="1:11" ht="15.7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15.7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15.7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5.7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15.7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15.75">
      <c r="C57" s="4"/>
      <c r="D57" s="4"/>
      <c r="E57" s="4"/>
      <c r="F57" s="4"/>
      <c r="G57"/>
      <c r="H57"/>
      <c r="I57"/>
      <c r="J57"/>
      <c r="K57"/>
    </row>
    <row r="58" spans="1:11" ht="15.75">
      <c r="B58" s="4" t="s">
        <v>1</v>
      </c>
      <c r="D58" s="4"/>
      <c r="E58" s="4"/>
      <c r="F58" s="4"/>
    </row>
    <row r="59" spans="1:11" ht="15.75">
      <c r="B59" s="4" t="s">
        <v>2</v>
      </c>
      <c r="D59" s="4"/>
      <c r="E59" s="4"/>
      <c r="F59" s="4"/>
    </row>
    <row r="60" spans="1:11">
      <c r="C60" s="3"/>
      <c r="D60"/>
      <c r="E60"/>
      <c r="F60"/>
    </row>
  </sheetData>
  <mergeCells count="11">
    <mergeCell ref="I12:I13"/>
    <mergeCell ref="B11:K11"/>
    <mergeCell ref="B2:K2"/>
    <mergeCell ref="G48:H48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2024-11-15T13:32:18Z</dcterms:modified>
</cp:coreProperties>
</file>