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14520" yWindow="2865" windowWidth="28800" windowHeight="12225" tabRatio="788"/>
  </bookViews>
  <sheets>
    <sheet name="SO03ZH" sheetId="26" r:id="rId1"/>
  </sheets>
  <calcPr calcId="145621"/>
</workbook>
</file>

<file path=xl/calcChain.xml><?xml version="1.0" encoding="utf-8"?>
<calcChain xmlns="http://schemas.openxmlformats.org/spreadsheetml/2006/main">
  <c r="D17" i="26" l="1"/>
  <c r="D36" i="26"/>
  <c r="D35" i="26"/>
  <c r="D26" i="26"/>
  <c r="D25" i="26"/>
  <c r="D24" i="26"/>
  <c r="D16" i="26"/>
</calcChain>
</file>

<file path=xl/sharedStrings.xml><?xml version="1.0" encoding="utf-8"?>
<sst xmlns="http://schemas.openxmlformats.org/spreadsheetml/2006/main" count="67" uniqueCount="49">
  <si>
    <t>MJ</t>
  </si>
  <si>
    <t>Dodávka</t>
  </si>
  <si>
    <t>Množstvo celkom</t>
  </si>
  <si>
    <t>Montáž</t>
  </si>
  <si>
    <t>Cena celkom</t>
  </si>
  <si>
    <t>Cena jednotková</t>
  </si>
  <si>
    <t>P.Č.</t>
  </si>
  <si>
    <t>ks</t>
  </si>
  <si>
    <t>jedn.cena montáž</t>
  </si>
  <si>
    <t>ROZPOČET</t>
  </si>
  <si>
    <t>Revitalizácia plôch spolu bez DPH</t>
  </si>
  <si>
    <t>Prvok</t>
  </si>
  <si>
    <t>SPOLU s DPH</t>
  </si>
  <si>
    <t>Kontakt: :: +421 915 744 006 :: dusan@levickazahradnicka.sk :: info@levickazahradnicka.sk :: www.levickazahradnicka.sk :: www.vtaciebudky.sk</t>
  </si>
  <si>
    <t>Kontroloval: Róbert Novotný</t>
  </si>
  <si>
    <t>Vypracoval:  Ing. Dušan Daniš, PhD.</t>
  </si>
  <si>
    <t>Kontakt: :: +421 903 433 754 :: robert@levickazahradnicka.sk :: info@levickazahradnicka.sk :: www.levickazahradnicka.sk :: www.vtaciebudky.sk</t>
  </si>
  <si>
    <t>m2</t>
  </si>
  <si>
    <t>Projektant: Ing. Dušan Daniš, PhD.</t>
  </si>
  <si>
    <t>m3</t>
  </si>
  <si>
    <t>Drenážne kamenivo napr. riečne lámané fr. 32/64</t>
  </si>
  <si>
    <t>Kamenné obsypy vyústenia žľabov a zaústenia lapača riečne kamenivo prané fr. 16/32 mm</t>
  </si>
  <si>
    <t>Kanalizačná vpusť spodná D 110 (KVS110S-Li) suchá, liatina 327S-Li</t>
  </si>
  <si>
    <t>Geotextília 300g/m2 vrátane pre obsypy</t>
  </si>
  <si>
    <t>Výkop jamiek pre výsadbu</t>
  </si>
  <si>
    <t>Zalievanie vysadených rastlín 2×</t>
  </si>
  <si>
    <t>Mulčovanie vysadených rastlín kôrou z ihličnatých drevín fr. 0/40mm  hr. 70-100mm</t>
  </si>
  <si>
    <t>t</t>
  </si>
  <si>
    <t>m</t>
  </si>
  <si>
    <t>Napojenie kanalizačnej vpuste s redukciou DN125/110 na potrubie DN125</t>
  </si>
  <si>
    <t>Kanalizačné potrubie PVC DN 125mm s napojením na retenčné nádrže</t>
  </si>
  <si>
    <t>Koleno pre kanalizačné potrubie PVC DN125 87°</t>
  </si>
  <si>
    <t>Spätné zahumusovanie s pôdnym vlahovým kondicionérom</t>
  </si>
  <si>
    <t>Výkop telesa dažďovej záhrady a skládkovanie zeminy - odvoz + spätné zahumusovanie</t>
  </si>
  <si>
    <t>Založenie dažďovej záhrady</t>
  </si>
  <si>
    <t>Rudbeckia fulgida 'Goldstrum'</t>
  </si>
  <si>
    <t>Sedum spectabile 'Briliant'</t>
  </si>
  <si>
    <t>Echinacea purpurea 'Magnus'</t>
  </si>
  <si>
    <t>T-kus pre kanalizačné potrubie PVC DN125</t>
  </si>
  <si>
    <t>Koleno pre kanalizačné potrubie PVC DN125 45°</t>
  </si>
  <si>
    <t>Echinops ritro 'Veitch ' s Blue'</t>
  </si>
  <si>
    <t>Origanum vulgare</t>
  </si>
  <si>
    <t>Dátum:  8.5.2018</t>
  </si>
  <si>
    <t>INVESTOR: Mestský úrad Žiar nad Hronom</t>
  </si>
  <si>
    <t>Echinops ritro 'Veitch ' s Blue</t>
  </si>
  <si>
    <t>Stipa tenuissima ' Pony Tail'</t>
  </si>
  <si>
    <t>Stavba: SO03 4. ZŠ na ul Jilemnického, Žiar nad Hronom</t>
  </si>
  <si>
    <t>DPH 20%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</si>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</sst>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\ &quot;€&quot;"/>
  </numFmts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23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4" fontId="5" fillId="2" borderId="9" xfId="0" applyNumberFormat="1" applyFont="1" applyFill="1" applyBorder="1" applyAlignment="1" applyProtection="1">
      <alignment wrapText="1"/>
    </xf>
    <xf numFmtId="164" fontId="5" fillId="2" borderId="23" xfId="0" applyNumberFormat="1" applyFont="1" applyFill="1" applyBorder="1" applyAlignment="1" applyProtection="1">
      <alignment wrapText="1"/>
    </xf>
    <xf numFmtId="0" fontId="0" fillId="0" borderId="0" xfId="0"/>
    <xf numFmtId="4" fontId="0" fillId="0" borderId="0" xfId="0" applyNumberFormat="1"/>
    <xf numFmtId="4" fontId="8" fillId="0" borderId="0" xfId="0" applyNumberFormat="1" applyFont="1"/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1" fillId="0" borderId="0" xfId="0" applyFont="1"/>
    <xf numFmtId="0" fontId="5" fillId="5" borderId="17" xfId="0" applyNumberFormat="1" applyFont="1" applyFill="1" applyBorder="1" applyAlignment="1" applyProtection="1">
      <alignment vertical="center" wrapText="1"/>
    </xf>
    <xf numFmtId="0" fontId="6" fillId="5" borderId="18" xfId="0" applyNumberFormat="1" applyFont="1" applyFill="1" applyBorder="1" applyAlignment="1" applyProtection="1">
      <alignment vertical="center" wrapText="1"/>
    </xf>
    <xf numFmtId="0" fontId="5" fillId="5" borderId="18" xfId="0" applyNumberFormat="1" applyFont="1" applyFill="1" applyBorder="1" applyAlignment="1" applyProtection="1">
      <alignment vertical="center" wrapText="1"/>
    </xf>
    <xf numFmtId="0" fontId="5" fillId="5" borderId="19" xfId="0" applyNumberFormat="1" applyFont="1" applyFill="1" applyBorder="1" applyAlignment="1" applyProtection="1">
      <alignment vertical="center" wrapText="1"/>
    </xf>
    <xf numFmtId="164" fontId="5" fillId="2" borderId="8" xfId="0" applyNumberFormat="1" applyFont="1" applyFill="1" applyBorder="1" applyAlignment="1" applyProtection="1">
      <alignment wrapText="1"/>
    </xf>
    <xf numFmtId="4" fontId="5" fillId="4" borderId="8" xfId="0" applyNumberFormat="1" applyFont="1" applyFill="1" applyBorder="1" applyAlignment="1" applyProtection="1">
      <alignment wrapText="1"/>
    </xf>
    <xf numFmtId="4" fontId="5" fillId="2" borderId="8" xfId="0" applyNumberFormat="1" applyFont="1" applyFill="1" applyBorder="1" applyAlignment="1" applyProtection="1">
      <alignment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3" fontId="5" fillId="2" borderId="7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</xf>
    <xf numFmtId="3" fontId="5" fillId="2" borderId="10" xfId="0" applyNumberFormat="1" applyFont="1" applyFill="1" applyBorder="1" applyAlignment="1" applyProtection="1">
      <alignment horizontal="center" wrapText="1"/>
    </xf>
    <xf numFmtId="164" fontId="6" fillId="2" borderId="11" xfId="0" applyNumberFormat="1" applyFont="1" applyFill="1" applyBorder="1" applyAlignment="1" applyProtection="1">
      <alignment wrapText="1"/>
    </xf>
    <xf numFmtId="0" fontId="9" fillId="0" borderId="12" xfId="0" applyFont="1" applyBorder="1"/>
    <xf numFmtId="0" fontId="9" fillId="0" borderId="13" xfId="0" applyFont="1" applyBorder="1"/>
    <xf numFmtId="4" fontId="9" fillId="0" borderId="14" xfId="0" applyNumberFormat="1" applyFont="1" applyBorder="1"/>
    <xf numFmtId="0" fontId="5" fillId="3" borderId="15" xfId="0" applyNumberFormat="1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 applyProtection="1">
      <alignment wrapText="1"/>
    </xf>
    <xf numFmtId="2" fontId="5" fillId="2" borderId="8" xfId="0" applyNumberFormat="1" applyFont="1" applyFill="1" applyBorder="1" applyAlignment="1" applyProtection="1">
      <alignment wrapText="1"/>
    </xf>
    <xf numFmtId="2" fontId="9" fillId="0" borderId="12" xfId="0" applyNumberFormat="1" applyFont="1" applyBorder="1"/>
    <xf numFmtId="164" fontId="5" fillId="2" borderId="1" xfId="0" applyNumberFormat="1" applyFont="1" applyFill="1" applyBorder="1" applyAlignment="1" applyProtection="1">
      <alignment wrapText="1"/>
    </xf>
    <xf numFmtId="0" fontId="13" fillId="0" borderId="0" xfId="0" applyFont="1" applyAlignment="1">
      <alignment vertical="center" wrapText="1"/>
    </xf>
    <xf numFmtId="0" fontId="14" fillId="0" borderId="21" xfId="0" applyFont="1" applyBorder="1"/>
    <xf numFmtId="0" fontId="0" fillId="0" borderId="20" xfId="0" applyBorder="1"/>
    <xf numFmtId="2" fontId="8" fillId="0" borderId="20" xfId="0" applyNumberFormat="1" applyFont="1" applyBorder="1"/>
    <xf numFmtId="164" fontId="5" fillId="2" borderId="21" xfId="0" applyNumberFormat="1" applyFont="1" applyFill="1" applyBorder="1" applyAlignment="1" applyProtection="1">
      <alignment wrapText="1"/>
    </xf>
    <xf numFmtId="0" fontId="0" fillId="0" borderId="22" xfId="0" applyBorder="1"/>
    <xf numFmtId="2" fontId="8" fillId="0" borderId="1" xfId="0" applyNumberFormat="1" applyFont="1" applyBorder="1"/>
    <xf numFmtId="165" fontId="14" fillId="0" borderId="22" xfId="0" applyNumberFormat="1" applyFont="1" applyBorder="1"/>
  </cellXfs>
  <cellStyles count="5">
    <cellStyle name="Normálna" xfId="0" builtinId="0"/>
    <cellStyle name="Normálne 2" xfId="1"/>
    <cellStyle name="Normálne 2 2" xfId="3"/>
    <cellStyle name="Normálne 3" xfId="2"/>
    <cellStyle name="Normálne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310515</xdr:colOff>
      <xdr:row>0</xdr:row>
      <xdr:rowOff>69989</xdr:rowOff>
    </xdr:from>
    <xdr:to>
      <xdr:col>6</xdr:col>
      <xdr:colOff>62763</xdr:colOff>
      <xdr:row>7</xdr:row>
      <xdr:rowOff>9526</xdr:rowOff>
    </xdr:to>
    <xdr:pic>
      <xdr:nvPicPr>
        <xdr:cNvPr id="2" name="Obrázok 1">
          <a:extLst>
            <a:ext uri="{FF2B5EF4-FFF2-40B4-BE49-F238E27FC236}">
              <a16:creationId xmlns="" xmlns:a16="http://schemas.microsoft.com/office/drawing/2014/main" id="{18804347-D27A-47CB-94E6-B1A31DE2E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3890" y="69989"/>
          <a:ext cx="1276248" cy="1139687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64769</xdr:rowOff>
    </xdr:from>
    <xdr:to>
      <xdr:col>8</xdr:col>
      <xdr:colOff>221841</xdr:colOff>
      <xdr:row>7</xdr:row>
      <xdr:rowOff>47625</xdr:rowOff>
    </xdr:to>
    <xdr:pic>
      <xdr:nvPicPr>
        <xdr:cNvPr id="3" name="Obrázok 2">
          <a:extLst>
            <a:ext uri="{FF2B5EF4-FFF2-40B4-BE49-F238E27FC236}">
              <a16:creationId xmlns="" xmlns:a16="http://schemas.microsoft.com/office/drawing/2014/main" id="{60FD820A-E5FE-41DC-AA69-5A7CE57AF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64769"/>
          <a:ext cx="1298166" cy="1183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activeCell="L32" sqref="L32"/>
    </sheetView>
  </sheetViews>
  <sheetFormatPr defaultColWidth="11.42578125" defaultRowHeight="12.75" x14ac:dyDescent="0.2"/>
  <cols>
    <col min="1" max="1" width="5.85546875" style="3" customWidth="1"/>
    <col min="2" max="2" width="40" style="3" customWidth="1"/>
    <col min="3" max="3" width="4.85546875" style="3" customWidth="1"/>
    <col min="4" max="16384" width="11.42578125" style="3"/>
  </cols>
  <sheetData>
    <row r="1" spans="1:10" ht="18" x14ac:dyDescent="0.25">
      <c r="A1" s="6" t="s">
        <v>48</v>
      </c>
      <c r="B1" s="7"/>
      <c r="C1" s="7"/>
      <c r="D1" s="7"/>
      <c r="E1" s="7"/>
      <c r="F1" s="7"/>
      <c r="G1" s="7"/>
      <c r="H1" s="7"/>
      <c r="I1" s="7"/>
    </row>
    <row r="2" spans="1:10" x14ac:dyDescent="0.2">
      <c r="A2" s="8" t="s">
        <v>46</v>
      </c>
      <c r="B2" s="7"/>
      <c r="C2" s="7"/>
      <c r="D2" s="7"/>
      <c r="E2" s="7"/>
      <c r="F2" s="7"/>
      <c r="G2" s="7"/>
      <c r="H2" s="7"/>
      <c r="I2" s="7"/>
    </row>
    <row r="3" spans="1:10" x14ac:dyDescent="0.2">
      <c r="A3" s="8" t="s">
        <v>43</v>
      </c>
      <c r="B3" s="7"/>
      <c r="C3" s="7"/>
      <c r="D3" s="7"/>
      <c r="E3" s="7"/>
      <c r="F3" s="7"/>
      <c r="G3" s="7"/>
      <c r="H3" s="7"/>
      <c r="I3" s="7"/>
    </row>
    <row r="4" spans="1:10" x14ac:dyDescent="0.2">
      <c r="A4" s="12" t="s">
        <v>9</v>
      </c>
      <c r="B4" s="7"/>
      <c r="C4" s="7"/>
      <c r="D4" s="7"/>
      <c r="E4" s="9"/>
      <c r="F4" s="7"/>
      <c r="G4" s="7"/>
      <c r="H4" s="7"/>
      <c r="I4" s="7"/>
    </row>
    <row r="5" spans="1:10" x14ac:dyDescent="0.2">
      <c r="A5" s="8" t="s">
        <v>18</v>
      </c>
      <c r="B5" s="7"/>
      <c r="C5" s="7"/>
      <c r="D5" s="7"/>
      <c r="E5" s="9"/>
      <c r="F5" s="7"/>
      <c r="G5" s="7"/>
      <c r="H5" s="7"/>
      <c r="I5" s="7"/>
    </row>
    <row r="6" spans="1:10" x14ac:dyDescent="0.2">
      <c r="A6" s="8" t="s">
        <v>15</v>
      </c>
      <c r="B6" s="7"/>
      <c r="C6" s="7"/>
      <c r="D6" s="7"/>
      <c r="E6" s="9"/>
      <c r="F6" s="7"/>
      <c r="G6" s="7"/>
      <c r="H6" s="7"/>
      <c r="I6" s="7"/>
    </row>
    <row r="7" spans="1:10" x14ac:dyDescent="0.2">
      <c r="A7" s="8" t="s">
        <v>14</v>
      </c>
      <c r="B7" s="11"/>
      <c r="C7" s="7"/>
      <c r="D7" s="7"/>
      <c r="E7" s="9"/>
      <c r="F7" s="7"/>
      <c r="G7" s="7"/>
      <c r="H7" s="7"/>
      <c r="I7" s="7"/>
    </row>
    <row r="8" spans="1:10" x14ac:dyDescent="0.2">
      <c r="A8" s="8"/>
      <c r="B8" s="11"/>
      <c r="C8" s="7"/>
      <c r="D8" s="7"/>
      <c r="E8" s="9"/>
      <c r="F8" s="7"/>
      <c r="G8" s="7"/>
      <c r="H8" s="7"/>
      <c r="I8" s="7"/>
    </row>
    <row r="9" spans="1:10" x14ac:dyDescent="0.2">
      <c r="A9" s="8" t="s">
        <v>42</v>
      </c>
      <c r="B9" s="7"/>
      <c r="C9" s="7"/>
      <c r="D9" s="7"/>
      <c r="E9" s="10"/>
      <c r="F9" s="7"/>
      <c r="G9" s="7"/>
      <c r="H9" s="7"/>
      <c r="I9" s="7"/>
    </row>
    <row r="10" spans="1:10" x14ac:dyDescent="0.2">
      <c r="A10" s="13" t="s">
        <v>13</v>
      </c>
      <c r="B10" s="7"/>
      <c r="C10" s="7"/>
      <c r="D10" s="7"/>
      <c r="E10" s="10"/>
      <c r="F10" s="7"/>
      <c r="H10" s="7"/>
      <c r="I10" s="7"/>
    </row>
    <row r="11" spans="1:10" ht="13.5" thickBot="1" x14ac:dyDescent="0.25">
      <c r="A11" s="13" t="s">
        <v>16</v>
      </c>
      <c r="B11" s="8"/>
      <c r="C11" s="7"/>
      <c r="D11" s="7"/>
      <c r="E11" s="7"/>
      <c r="F11" s="7"/>
      <c r="G11" s="7"/>
      <c r="H11" s="7"/>
      <c r="I11" s="7"/>
    </row>
    <row r="12" spans="1:10" ht="22.5" x14ac:dyDescent="0.2">
      <c r="A12" s="23" t="s">
        <v>6</v>
      </c>
      <c r="B12" s="24" t="s">
        <v>11</v>
      </c>
      <c r="C12" s="24" t="s">
        <v>0</v>
      </c>
      <c r="D12" s="24" t="s">
        <v>2</v>
      </c>
      <c r="E12" s="24" t="s">
        <v>5</v>
      </c>
      <c r="F12" s="24" t="s">
        <v>1</v>
      </c>
      <c r="G12" s="24" t="s">
        <v>8</v>
      </c>
      <c r="H12" s="24" t="s">
        <v>3</v>
      </c>
      <c r="I12" s="25" t="s">
        <v>4</v>
      </c>
    </row>
    <row r="13" spans="1:10" ht="13.5" thickBot="1" x14ac:dyDescent="0.25">
      <c r="A13" s="26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35">
        <v>9</v>
      </c>
    </row>
    <row r="14" spans="1:10" ht="13.5" thickTop="1" x14ac:dyDescent="0.2">
      <c r="A14" s="15"/>
      <c r="B14" s="16" t="s">
        <v>34</v>
      </c>
      <c r="C14" s="17"/>
      <c r="D14" s="17"/>
      <c r="E14" s="17"/>
      <c r="F14" s="17"/>
      <c r="G14" s="17"/>
      <c r="H14" s="17"/>
      <c r="I14" s="18"/>
    </row>
    <row r="15" spans="1:10" ht="22.5" x14ac:dyDescent="0.2">
      <c r="A15" s="27">
        <v>1</v>
      </c>
      <c r="B15" s="19" t="s">
        <v>33</v>
      </c>
      <c r="C15" s="19" t="s">
        <v>19</v>
      </c>
      <c r="D15" s="37">
        <v>19.2</v>
      </c>
      <c r="E15" s="20"/>
      <c r="F15" s="21"/>
      <c r="G15" s="28"/>
      <c r="H15" s="29"/>
      <c r="I15" s="36"/>
      <c r="J15" s="14"/>
    </row>
    <row r="16" spans="1:10" ht="12.75" customHeight="1" x14ac:dyDescent="0.2">
      <c r="A16" s="27">
        <v>2</v>
      </c>
      <c r="B16" s="19" t="s">
        <v>20</v>
      </c>
      <c r="C16" s="19" t="s">
        <v>27</v>
      </c>
      <c r="D16" s="37">
        <f>D15*1.65*0.3</f>
        <v>9.5039999999999978</v>
      </c>
      <c r="E16" s="20"/>
      <c r="F16" s="21"/>
      <c r="G16" s="28"/>
      <c r="H16" s="29"/>
      <c r="I16" s="36"/>
      <c r="J16" s="14"/>
    </row>
    <row r="17" spans="1:14" ht="22.5" x14ac:dyDescent="0.2">
      <c r="A17" s="27">
        <v>3</v>
      </c>
      <c r="B17" s="19" t="s">
        <v>21</v>
      </c>
      <c r="C17" s="19" t="s">
        <v>27</v>
      </c>
      <c r="D17" s="37">
        <f>4*1.65</f>
        <v>6.6</v>
      </c>
      <c r="E17" s="20"/>
      <c r="F17" s="21"/>
      <c r="G17" s="28"/>
      <c r="H17" s="29"/>
      <c r="I17" s="36"/>
      <c r="J17" s="14"/>
    </row>
    <row r="18" spans="1:14" ht="22.5" x14ac:dyDescent="0.2">
      <c r="A18" s="27">
        <v>4</v>
      </c>
      <c r="B18" s="19" t="s">
        <v>22</v>
      </c>
      <c r="C18" s="19" t="s">
        <v>7</v>
      </c>
      <c r="D18" s="37">
        <v>2</v>
      </c>
      <c r="E18" s="20"/>
      <c r="F18" s="21"/>
      <c r="G18" s="28"/>
      <c r="H18" s="29"/>
      <c r="I18" s="36"/>
      <c r="J18" s="14"/>
    </row>
    <row r="19" spans="1:14" ht="22.5" x14ac:dyDescent="0.2">
      <c r="A19" s="27">
        <v>5</v>
      </c>
      <c r="B19" s="19" t="s">
        <v>29</v>
      </c>
      <c r="C19" s="19" t="s">
        <v>7</v>
      </c>
      <c r="D19" s="37">
        <v>2</v>
      </c>
      <c r="E19" s="20"/>
      <c r="F19" s="21"/>
      <c r="G19" s="28"/>
      <c r="H19" s="29"/>
      <c r="I19" s="36"/>
      <c r="J19" s="14"/>
    </row>
    <row r="20" spans="1:14" ht="22.5" x14ac:dyDescent="0.2">
      <c r="A20" s="27">
        <v>6</v>
      </c>
      <c r="B20" s="19" t="s">
        <v>30</v>
      </c>
      <c r="C20" s="19" t="s">
        <v>28</v>
      </c>
      <c r="D20" s="37">
        <v>120</v>
      </c>
      <c r="E20" s="20"/>
      <c r="F20" s="21"/>
      <c r="G20" s="28"/>
      <c r="H20" s="29"/>
      <c r="I20" s="36"/>
      <c r="J20" s="14"/>
    </row>
    <row r="21" spans="1:14" x14ac:dyDescent="0.2">
      <c r="A21" s="27">
        <v>7</v>
      </c>
      <c r="B21" s="19" t="s">
        <v>31</v>
      </c>
      <c r="C21" s="19" t="s">
        <v>7</v>
      </c>
      <c r="D21" s="37">
        <v>4</v>
      </c>
      <c r="E21" s="20"/>
      <c r="F21" s="21"/>
      <c r="G21" s="28"/>
      <c r="H21" s="29"/>
      <c r="I21" s="36"/>
      <c r="J21" s="5"/>
      <c r="N21" s="40"/>
    </row>
    <row r="22" spans="1:14" x14ac:dyDescent="0.2">
      <c r="A22" s="27">
        <v>8</v>
      </c>
      <c r="B22" s="19" t="s">
        <v>39</v>
      </c>
      <c r="C22" s="19" t="s">
        <v>7</v>
      </c>
      <c r="D22" s="37">
        <v>6</v>
      </c>
      <c r="E22" s="20"/>
      <c r="F22" s="21"/>
      <c r="G22" s="28"/>
      <c r="H22" s="29"/>
      <c r="I22" s="36"/>
      <c r="J22" s="5"/>
      <c r="N22" s="40"/>
    </row>
    <row r="23" spans="1:14" x14ac:dyDescent="0.2">
      <c r="A23" s="27">
        <v>9</v>
      </c>
      <c r="B23" s="19" t="s">
        <v>38</v>
      </c>
      <c r="C23" s="19" t="s">
        <v>7</v>
      </c>
      <c r="D23" s="37">
        <v>2</v>
      </c>
      <c r="E23" s="20"/>
      <c r="F23" s="21"/>
      <c r="G23" s="28"/>
      <c r="H23" s="29"/>
      <c r="I23" s="36"/>
      <c r="J23" s="5"/>
      <c r="N23" s="40"/>
    </row>
    <row r="24" spans="1:14" x14ac:dyDescent="0.2">
      <c r="A24" s="27">
        <v>10</v>
      </c>
      <c r="B24" s="19" t="s">
        <v>23</v>
      </c>
      <c r="C24" s="19" t="s">
        <v>17</v>
      </c>
      <c r="D24" s="37">
        <f>D15+3</f>
        <v>22.2</v>
      </c>
      <c r="E24" s="20"/>
      <c r="F24" s="21"/>
      <c r="G24" s="28"/>
      <c r="H24" s="29"/>
      <c r="I24" s="36"/>
      <c r="J24" s="4"/>
      <c r="N24" s="40"/>
    </row>
    <row r="25" spans="1:14" ht="22.5" x14ac:dyDescent="0.2">
      <c r="A25" s="27">
        <v>11</v>
      </c>
      <c r="B25" s="19" t="s">
        <v>32</v>
      </c>
      <c r="C25" s="19" t="s">
        <v>19</v>
      </c>
      <c r="D25" s="37">
        <f>D15*0.3*0.9</f>
        <v>5.1840000000000002</v>
      </c>
      <c r="E25" s="20"/>
      <c r="F25" s="21"/>
      <c r="G25" s="28"/>
      <c r="H25" s="29"/>
      <c r="I25" s="36"/>
      <c r="N25" s="40"/>
    </row>
    <row r="26" spans="1:14" x14ac:dyDescent="0.2">
      <c r="A26" s="27">
        <v>12</v>
      </c>
      <c r="B26" s="19" t="s">
        <v>24</v>
      </c>
      <c r="C26" s="19" t="s">
        <v>7</v>
      </c>
      <c r="D26" s="37">
        <f>SUM(D27:D30)</f>
        <v>94</v>
      </c>
      <c r="E26" s="20"/>
      <c r="F26" s="21"/>
      <c r="G26" s="28"/>
      <c r="H26" s="29"/>
      <c r="I26" s="36"/>
      <c r="N26" s="40"/>
    </row>
    <row r="27" spans="1:14" x14ac:dyDescent="0.2">
      <c r="A27" s="27">
        <v>13</v>
      </c>
      <c r="B27" s="19" t="s">
        <v>35</v>
      </c>
      <c r="C27" s="2" t="s">
        <v>7</v>
      </c>
      <c r="D27" s="37">
        <v>22</v>
      </c>
      <c r="E27" s="20"/>
      <c r="F27" s="21"/>
      <c r="G27" s="28"/>
      <c r="H27" s="29"/>
      <c r="I27" s="36"/>
      <c r="N27" s="40"/>
    </row>
    <row r="28" spans="1:14" x14ac:dyDescent="0.2">
      <c r="A28" s="27">
        <v>14</v>
      </c>
      <c r="B28" s="19" t="s">
        <v>40</v>
      </c>
      <c r="C28" s="2" t="s">
        <v>7</v>
      </c>
      <c r="D28" s="37">
        <v>15</v>
      </c>
      <c r="E28" s="20"/>
      <c r="F28" s="21"/>
      <c r="G28" s="28"/>
      <c r="H28" s="29"/>
      <c r="I28" s="36"/>
      <c r="N28" s="40"/>
    </row>
    <row r="29" spans="1:14" x14ac:dyDescent="0.2">
      <c r="A29" s="27">
        <v>15</v>
      </c>
      <c r="B29" s="19" t="s">
        <v>36</v>
      </c>
      <c r="C29" s="2" t="s">
        <v>7</v>
      </c>
      <c r="D29" s="37">
        <v>32</v>
      </c>
      <c r="E29" s="20"/>
      <c r="F29" s="21"/>
      <c r="G29" s="28"/>
      <c r="H29" s="29"/>
      <c r="I29" s="36"/>
      <c r="N29" s="40"/>
    </row>
    <row r="30" spans="1:14" x14ac:dyDescent="0.2">
      <c r="A30" s="27">
        <v>16</v>
      </c>
      <c r="B30" s="19" t="s">
        <v>41</v>
      </c>
      <c r="C30" s="2" t="s">
        <v>7</v>
      </c>
      <c r="D30" s="37">
        <v>25</v>
      </c>
      <c r="E30" s="20"/>
      <c r="F30" s="21"/>
      <c r="G30" s="28"/>
      <c r="H30" s="29"/>
      <c r="I30" s="36"/>
      <c r="N30" s="40"/>
    </row>
    <row r="31" spans="1:14" x14ac:dyDescent="0.2">
      <c r="A31" s="27">
        <v>17</v>
      </c>
      <c r="B31" s="19" t="s">
        <v>37</v>
      </c>
      <c r="C31" s="2" t="s">
        <v>7</v>
      </c>
      <c r="D31" s="37">
        <v>30</v>
      </c>
      <c r="E31" s="20"/>
      <c r="F31" s="21"/>
      <c r="G31" s="28"/>
      <c r="H31" s="29"/>
      <c r="I31" s="36"/>
      <c r="N31" s="40"/>
    </row>
    <row r="32" spans="1:14" x14ac:dyDescent="0.2">
      <c r="A32" s="27">
        <v>18</v>
      </c>
      <c r="B32" s="19" t="s">
        <v>44</v>
      </c>
      <c r="C32" s="2" t="s">
        <v>7</v>
      </c>
      <c r="D32" s="37">
        <v>8</v>
      </c>
      <c r="E32" s="20"/>
      <c r="F32" s="21"/>
      <c r="G32" s="28"/>
      <c r="H32" s="29"/>
      <c r="I32" s="36"/>
      <c r="N32" s="40"/>
    </row>
    <row r="33" spans="1:14" x14ac:dyDescent="0.2">
      <c r="A33" s="27">
        <v>19</v>
      </c>
      <c r="B33" s="19" t="s">
        <v>36</v>
      </c>
      <c r="C33" s="2" t="s">
        <v>7</v>
      </c>
      <c r="D33" s="37">
        <v>27</v>
      </c>
      <c r="E33" s="20"/>
      <c r="F33" s="21"/>
      <c r="G33" s="28"/>
      <c r="H33" s="29"/>
      <c r="I33" s="36"/>
      <c r="N33" s="40"/>
    </row>
    <row r="34" spans="1:14" x14ac:dyDescent="0.2">
      <c r="A34" s="27">
        <v>20</v>
      </c>
      <c r="B34" s="19" t="s">
        <v>45</v>
      </c>
      <c r="C34" s="2" t="s">
        <v>7</v>
      </c>
      <c r="D34" s="37">
        <v>10</v>
      </c>
      <c r="E34" s="20"/>
      <c r="F34" s="21"/>
      <c r="G34" s="28"/>
      <c r="H34" s="29"/>
      <c r="I34" s="36"/>
      <c r="N34" s="40"/>
    </row>
    <row r="35" spans="1:14" x14ac:dyDescent="0.2">
      <c r="A35" s="27">
        <v>21</v>
      </c>
      <c r="B35" s="39" t="s">
        <v>25</v>
      </c>
      <c r="C35" s="2" t="s">
        <v>19</v>
      </c>
      <c r="D35" s="37">
        <f>D15*10*2/1000</f>
        <v>0.38400000000000001</v>
      </c>
      <c r="E35" s="20"/>
      <c r="F35" s="21"/>
      <c r="G35" s="28"/>
      <c r="H35" s="29"/>
      <c r="I35" s="36"/>
    </row>
    <row r="36" spans="1:14" ht="23.25" thickBot="1" x14ac:dyDescent="0.25">
      <c r="A36" s="27">
        <v>22</v>
      </c>
      <c r="B36" s="19" t="s">
        <v>26</v>
      </c>
      <c r="C36" s="19" t="s">
        <v>17</v>
      </c>
      <c r="D36" s="37">
        <f>D15</f>
        <v>19.2</v>
      </c>
      <c r="E36" s="20"/>
      <c r="F36" s="21"/>
      <c r="G36" s="20"/>
      <c r="H36" s="21"/>
      <c r="I36" s="1"/>
    </row>
    <row r="37" spans="1:14" ht="13.5" thickBot="1" x14ac:dyDescent="0.25">
      <c r="A37" s="30"/>
      <c r="B37" s="31" t="s">
        <v>10</v>
      </c>
      <c r="C37" s="32"/>
      <c r="D37" s="38"/>
      <c r="E37" s="33"/>
      <c r="F37" s="34"/>
      <c r="G37" s="34"/>
      <c r="H37" s="34"/>
      <c r="I37" s="34"/>
    </row>
    <row r="39" spans="1:14" x14ac:dyDescent="0.2">
      <c r="B39" s="44" t="s">
        <v>47</v>
      </c>
      <c r="C39" s="42"/>
      <c r="D39" s="42"/>
      <c r="E39" s="45"/>
      <c r="F39" s="46"/>
      <c r="G39" s="46"/>
      <c r="H39" s="46"/>
      <c r="I39" s="46"/>
    </row>
    <row r="40" spans="1:14" x14ac:dyDescent="0.2">
      <c r="B40" s="41" t="s">
        <v>12</v>
      </c>
      <c r="C40" s="42"/>
      <c r="D40" s="42"/>
      <c r="E40" s="42"/>
      <c r="F40" s="43"/>
      <c r="G40" s="43"/>
      <c r="H40" s="43"/>
      <c r="I40" s="47"/>
    </row>
  </sheetData>
  <pageMargins left="0.7" right="0.7" top="0.75" bottom="0.75" header="0.3" footer="0.3"/>
  <pageSetup paperSize="9" scale="7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SO03ZH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Novotny</dc:creator>
  <cp:lastModifiedBy>Robert Rus</cp:lastModifiedBy>
  <cp:lastPrinted>2018-05-09T05:44:15Z</cp:lastPrinted>
  <dcterms:created xsi:type="dcterms:W3CDTF">2008-04-27T08:07:59Z</dcterms:created>
  <dcterms:modified xsi:type="dcterms:W3CDTF">2018-06-06T13:40:03Z</dcterms:modified>
</cp:coreProperties>
</file>