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25F0CF60-8A1C-4BE1-9314-96DFE3F22A2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K46" i="1" s="1"/>
  <c r="K45" i="1"/>
  <c r="I45" i="1"/>
  <c r="J45" i="1" s="1"/>
  <c r="K44" i="1"/>
  <c r="J44" i="1"/>
  <c r="I44" i="1"/>
  <c r="I43" i="1"/>
  <c r="K43" i="1" s="1"/>
  <c r="I42" i="1"/>
  <c r="K42" i="1" s="1"/>
  <c r="K41" i="1"/>
  <c r="I41" i="1"/>
  <c r="J41" i="1" s="1"/>
  <c r="K40" i="1"/>
  <c r="J40" i="1"/>
  <c r="I40" i="1"/>
  <c r="I39" i="1"/>
  <c r="K39" i="1" s="1"/>
  <c r="I38" i="1"/>
  <c r="K38" i="1" s="1"/>
  <c r="K37" i="1"/>
  <c r="I37" i="1"/>
  <c r="J37" i="1" s="1"/>
  <c r="K36" i="1"/>
  <c r="J36" i="1"/>
  <c r="I36" i="1"/>
  <c r="I35" i="1"/>
  <c r="K35" i="1" s="1"/>
  <c r="I34" i="1"/>
  <c r="K34" i="1" s="1"/>
  <c r="K33" i="1"/>
  <c r="I33" i="1"/>
  <c r="J33" i="1" s="1"/>
  <c r="K32" i="1"/>
  <c r="J32" i="1"/>
  <c r="I32" i="1"/>
  <c r="I31" i="1"/>
  <c r="K31" i="1" s="1"/>
  <c r="I30" i="1"/>
  <c r="K30" i="1" s="1"/>
  <c r="K29" i="1"/>
  <c r="I29" i="1"/>
  <c r="J29" i="1" s="1"/>
  <c r="K28" i="1"/>
  <c r="J28" i="1"/>
  <c r="I28" i="1"/>
  <c r="I27" i="1"/>
  <c r="K27" i="1" s="1"/>
  <c r="I26" i="1"/>
  <c r="K26" i="1" s="1"/>
  <c r="K25" i="1"/>
  <c r="I25" i="1"/>
  <c r="J25" i="1" s="1"/>
  <c r="K24" i="1"/>
  <c r="J24" i="1"/>
  <c r="I24" i="1"/>
  <c r="I23" i="1"/>
  <c r="K23" i="1" s="1"/>
  <c r="I22" i="1"/>
  <c r="K22" i="1" s="1"/>
  <c r="K21" i="1"/>
  <c r="I21" i="1"/>
  <c r="J21" i="1" s="1"/>
  <c r="K20" i="1"/>
  <c r="J20" i="1"/>
  <c r="I20" i="1"/>
  <c r="I19" i="1"/>
  <c r="K19" i="1" s="1"/>
  <c r="I18" i="1"/>
  <c r="K18" i="1" s="1"/>
  <c r="K17" i="1"/>
  <c r="I17" i="1"/>
  <c r="J17" i="1" s="1"/>
  <c r="K16" i="1"/>
  <c r="J16" i="1"/>
  <c r="I16" i="1"/>
  <c r="I15" i="1"/>
  <c r="K15" i="1" s="1"/>
  <c r="I14" i="1"/>
  <c r="K14" i="1" s="1"/>
  <c r="K42" i="2"/>
  <c r="J42" i="2"/>
  <c r="I42" i="2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27" i="2"/>
  <c r="J27" i="2" s="1"/>
  <c r="I16" i="2"/>
  <c r="J16" i="2" s="1"/>
  <c r="I18" i="2"/>
  <c r="K18" i="2" s="1"/>
  <c r="I19" i="2"/>
  <c r="K19" i="2" s="1"/>
  <c r="I46" i="2"/>
  <c r="J46" i="2" s="1"/>
  <c r="I45" i="2"/>
  <c r="K45" i="2" s="1"/>
  <c r="I44" i="2"/>
  <c r="J44" i="2" s="1"/>
  <c r="I43" i="2"/>
  <c r="J43" i="2" s="1"/>
  <c r="I41" i="2"/>
  <c r="J41" i="2" s="1"/>
  <c r="I34" i="2"/>
  <c r="K34" i="2" s="1"/>
  <c r="I33" i="2"/>
  <c r="J33" i="2" s="1"/>
  <c r="I32" i="2"/>
  <c r="J32" i="2" s="1"/>
  <c r="I31" i="2"/>
  <c r="J31" i="2" s="1"/>
  <c r="I30" i="2"/>
  <c r="K30" i="2" s="1"/>
  <c r="I29" i="2"/>
  <c r="J29" i="2" s="1"/>
  <c r="I28" i="2"/>
  <c r="J28" i="2" s="1"/>
  <c r="I26" i="2"/>
  <c r="J26" i="2" s="1"/>
  <c r="I25" i="2"/>
  <c r="K25" i="2" s="1"/>
  <c r="I24" i="2"/>
  <c r="J24" i="2" s="1"/>
  <c r="I23" i="2"/>
  <c r="J23" i="2" s="1"/>
  <c r="I22" i="2"/>
  <c r="J22" i="2" s="1"/>
  <c r="I21" i="2"/>
  <c r="K21" i="2" s="1"/>
  <c r="I20" i="2"/>
  <c r="J20" i="2" s="1"/>
  <c r="I17" i="2"/>
  <c r="J17" i="2" s="1"/>
  <c r="I15" i="2"/>
  <c r="J15" i="2" s="1"/>
  <c r="I14" i="2"/>
  <c r="K14" i="2" s="1"/>
  <c r="K47" i="1" l="1"/>
  <c r="I47" i="1"/>
  <c r="J15" i="1"/>
  <c r="J19" i="1"/>
  <c r="J23" i="1"/>
  <c r="J27" i="1"/>
  <c r="J31" i="1"/>
  <c r="J35" i="1"/>
  <c r="J39" i="1"/>
  <c r="J43" i="1"/>
  <c r="J14" i="1"/>
  <c r="J18" i="1"/>
  <c r="J22" i="1"/>
  <c r="J26" i="1"/>
  <c r="J30" i="1"/>
  <c r="J34" i="1"/>
  <c r="J38" i="1"/>
  <c r="J42" i="1"/>
  <c r="J46" i="1"/>
  <c r="K40" i="2"/>
  <c r="K39" i="2"/>
  <c r="K38" i="2"/>
  <c r="K37" i="2"/>
  <c r="K36" i="2"/>
  <c r="K35" i="2"/>
  <c r="K16" i="2"/>
  <c r="K27" i="2"/>
  <c r="J18" i="2"/>
  <c r="J19" i="2"/>
  <c r="J45" i="2"/>
  <c r="K17" i="2"/>
  <c r="K22" i="2"/>
  <c r="K28" i="2"/>
  <c r="K31" i="2"/>
  <c r="K43" i="2"/>
  <c r="K15" i="2"/>
  <c r="K23" i="2"/>
  <c r="K26" i="2"/>
  <c r="K32" i="2"/>
  <c r="K41" i="2"/>
  <c r="J14" i="2"/>
  <c r="J21" i="2"/>
  <c r="J25" i="2"/>
  <c r="J30" i="2"/>
  <c r="J34" i="2"/>
  <c r="I47" i="2"/>
  <c r="K20" i="2"/>
  <c r="K24" i="2"/>
  <c r="K29" i="2"/>
  <c r="K33" i="2"/>
  <c r="K44" i="2"/>
  <c r="K46" i="2"/>
  <c r="J47" i="1" l="1"/>
  <c r="H48" i="1"/>
  <c r="K47" i="2"/>
  <c r="J47" i="2"/>
  <c r="H48" i="2" l="1"/>
</calcChain>
</file>

<file path=xl/sharedStrings.xml><?xml version="1.0" encoding="utf-8"?>
<sst xmlns="http://schemas.openxmlformats.org/spreadsheetml/2006/main" count="357" uniqueCount="112">
  <si>
    <t xml:space="preserve">V.....................dňa ..........................                          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</si>
  <si>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</si>
  <si>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</si>
  <si>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</si>
  <si>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</si>
  <si>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</si>
  <si>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</si>
  <si>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</si>
  <si>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</si>
  <si>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</si>
  <si>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</si>
  <si>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</si>
  <si>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</si>
  <si>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</si>
  <si>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</si>
  <si>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</si>
  <si>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</si>
  <si>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</si>
  <si>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</si>
  <si>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</si>
  <si>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</si>
  <si>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</si>
  <si>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ks</t>
  </si>
  <si>
    <t>Potraviny pre ŠJ MŠ Boženy Nemcovej 4 a ŠJ MŠ Hečková 11, Košice</t>
  </si>
  <si>
    <t>15550000-8 Mliečné výrobky rôznych druhov</t>
  </si>
  <si>
    <t>Jogurt biely</t>
  </si>
  <si>
    <t>plnotučné pasterizované mlieko,smotana, tuk min. 10 %</t>
  </si>
  <si>
    <t>150 ml/30 dní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</si>
  <si>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</si>
  <si>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</si>
  <si>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</si>
  <si>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</si>
  <si>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</si>
  <si>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</si>
  <si>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</si>
  <si>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</si>
  <si>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</si>
  <si>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</si>
  <si>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</si>
  <si>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</si>
  <si>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</si>
  <si>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</si>
  <si>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</si>
  <si>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</si>
  <si>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</si>
  <si>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</si>
  <si>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</si>
  <si>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</si>
  <si>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</si>
  <si>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</si>
  <si>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</si>
  <si>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1551200 - Smotana</t>
  </si>
  <si>
    <t>Smotana kyslá min. 16%</t>
  </si>
  <si>
    <t>pasterizovaná smotana, smotanová kultúra, tuk min. 16 g. na 100 g. výrobku</t>
  </si>
  <si>
    <t>0,2 litra/30dní</t>
  </si>
  <si>
    <t>Bryndza</t>
  </si>
  <si>
    <t>termizovaná alebo pasterizovaná, podiel hrudkového syra je po prepočte na sušinu viac ako 50% hmotnosti, tuk najmenej 38% a soľ najviac 3%.</t>
  </si>
  <si>
    <t>125g/30dní</t>
  </si>
  <si>
    <t>Smotana sladká min. 12% na varenie</t>
  </si>
  <si>
    <t>pasterizovaná smotana, smotanová kultúra, tuk min. 12 gr. ma 100 gr. výrobku.</t>
  </si>
  <si>
    <t>0,2 litra/10dní</t>
  </si>
  <si>
    <t>1551200 - Smotana trvanlivá</t>
  </si>
  <si>
    <t>0,25 litra/30dní a viac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</si>
  <si>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</si>
  <si>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</si>
  <si>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</si>
  <si>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</si>
  <si>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Tavený syr</t>
  </si>
  <si>
    <t>kg/ 30dní</t>
  </si>
  <si>
    <t>Syr eidam 45%,</t>
  </si>
  <si>
    <t>pasterizované mlieko, rastlinný tuk, mliekarenské kultúry, syridlo, betakarotén, chlorid  vápenatý, prírodné farbivo, 2% soli.</t>
  </si>
  <si>
    <t>250g/ 30dní</t>
  </si>
  <si>
    <t>neúdený,pasterizované mlieko, rastlinný tuk, mliekarenské kultúry, syridlo, betakarotén, chlorid  vápenatý, prírodné farbivo, 2% soli.</t>
  </si>
  <si>
    <t>2,5 kg blok/ 30 dní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</si>
  <si>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</si>
  <si>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</si>
  <si>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</si>
  <si>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</si>
  <si>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Syr Tofu biele</t>
  </si>
  <si>
    <t>geneticky nemodifikované sójové bôby neúdené</t>
  </si>
  <si>
    <t>180 g./15 dní</t>
  </si>
  <si>
    <t>Smotanovo - tvarohový krém</t>
  </si>
  <si>
    <t>tvaroh, smotana, cukor, tuk v sušine min. 15,5%</t>
  </si>
  <si>
    <t>Tvaroh mäkký</t>
  </si>
  <si>
    <t>pasterizované mlieko, mliekarenská kultúra, tuk 2,5 g. v 100 g. výrobku.</t>
  </si>
  <si>
    <t>3 kg/30 dní</t>
  </si>
  <si>
    <t>250 g/30 dní</t>
  </si>
  <si>
    <t>Kategória č. 2 Mlieko a mliečne výrobky</t>
  </si>
  <si>
    <t>Jogurt smotanový</t>
  </si>
  <si>
    <t>Jogurt ovocný</t>
  </si>
  <si>
    <t>ovocný jogurt s pridanou zložkou BIFIDUS ACTIREGULARIS</t>
  </si>
  <si>
    <t>120g</t>
  </si>
  <si>
    <t>Jogurt dvoj zložkový</t>
  </si>
  <si>
    <t>jogurt s lentilkami, čokoládou, cereáliami</t>
  </si>
  <si>
    <t>100g-122g</t>
  </si>
  <si>
    <t>250 g./60 dní</t>
  </si>
  <si>
    <t>Smotana sladká min. 31%</t>
  </si>
  <si>
    <t>Cottage cheese</t>
  </si>
  <si>
    <t>180g/</t>
  </si>
  <si>
    <t>Mäkký čerstvý nízkotučný syr. Mlieko, Smotana, Jedlá soľ, Mliekarenská kultúra, Tuk 4, 2 %</t>
  </si>
  <si>
    <t>Mäkký nezrejúci plnotučný syr v slanom náleve.Plnotučné pasterizované mlieko, Jedlá soľ,  Tuk v sušine: 47 %, Sušina: min. 36 %</t>
  </si>
  <si>
    <t>Ricotta</t>
  </si>
  <si>
    <t>Mascarpone</t>
  </si>
  <si>
    <t>1kg/30 dní</t>
  </si>
  <si>
    <t>Mäkký čerstvý vysokotučný smotanový syr. Pasterizovaná smotana, Pasterizované mlieko</t>
  </si>
  <si>
    <t>créme fraiche smotanový termizovaný syr</t>
  </si>
  <si>
    <r>
      <t>Smotana</t>
    </r>
    <r>
      <rPr>
        <sz val="11"/>
        <color rgb="FF343741"/>
        <rFont val="Arial"/>
        <family val="2"/>
        <charset val="238"/>
      </rPr>
      <t>,  </t>
    </r>
    <r>
      <rPr>
        <b/>
        <sz val="11"/>
        <color rgb="FF343741"/>
        <rFont val="Arial"/>
        <family val="2"/>
        <charset val="238"/>
      </rPr>
      <t>mliečna</t>
    </r>
    <r>
      <rPr>
        <sz val="11"/>
        <color rgb="FF343741"/>
        <rFont val="Arial"/>
        <family val="2"/>
        <charset val="238"/>
      </rPr>
      <t> kultúra</t>
    </r>
  </si>
  <si>
    <t>500g</t>
  </si>
  <si>
    <t>syr mozzarella</t>
  </si>
  <si>
    <t>100-125g</t>
  </si>
  <si>
    <t>90 g./30 dní</t>
  </si>
  <si>
    <t>Uchádzačovi sa po doplnení jednotkovej ceny automaticky vyplní bunka s hodnotou DPH 5 % a 19 %. Uchádzač ponechá správnu hodnotu DPH uvedeného tovaru a nehodiacu hodnotu DPH v bunke vymaže.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</si>
</sst>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color rgb="FF343741"/>
      <name val="Arial"/>
      <family val="2"/>
      <charset val="238"/>
    </font>
    <font>
      <sz val="11"/>
      <color rgb="FF34374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3" fontId="3" fillId="0" borderId="1" xfId="0" applyNumberFormat="1" applyFont="1" applyBorder="1" applyAlignment="1">
      <alignment horizontal="center"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6" xfId="2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 indent="1"/>
    </xf>
    <xf numFmtId="0" fontId="13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9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4"/>
  <sheetViews>
    <sheetView zoomScale="90" zoomScaleNormal="90" workbookViewId="0">
      <selection activeCell="G4" sqref="G4"/>
    </sheetView>
  </sheetViews>
  <sheetFormatPr defaultColWidth="9.109375" defaultRowHeight="13.8" x14ac:dyDescent="0.25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2.441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 x14ac:dyDescent="0.35">
      <c r="B2" s="40" t="s">
        <v>13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3">
      <c r="B3" s="2" t="s">
        <v>21</v>
      </c>
      <c r="C3" s="1" t="s">
        <v>23</v>
      </c>
    </row>
    <row r="4" spans="1:11" ht="18.75" customHeight="1" x14ac:dyDescent="0.3">
      <c r="B4" s="2"/>
      <c r="C4" s="20" t="s">
        <v>87</v>
      </c>
    </row>
    <row r="5" spans="1:11" ht="18.75" customHeight="1" x14ac:dyDescent="0.3">
      <c r="B5" s="2"/>
      <c r="C5" s="20"/>
    </row>
    <row r="6" spans="1:11" s="3" customFormat="1" ht="15.6" x14ac:dyDescent="0.3">
      <c r="B6" s="4" t="s">
        <v>14</v>
      </c>
    </row>
    <row r="7" spans="1:11" s="3" customFormat="1" ht="15.6" x14ac:dyDescent="0.3">
      <c r="B7" s="5" t="s">
        <v>1</v>
      </c>
    </row>
    <row r="8" spans="1:11" s="3" customFormat="1" ht="15.6" x14ac:dyDescent="0.3">
      <c r="B8" s="5" t="s">
        <v>2</v>
      </c>
    </row>
    <row r="9" spans="1:11" s="3" customFormat="1" ht="15.6" x14ac:dyDescent="0.3">
      <c r="B9" s="5" t="s">
        <v>3</v>
      </c>
    </row>
    <row r="10" spans="1:11" s="3" customFormat="1" ht="15.6" x14ac:dyDescent="0.3">
      <c r="B10" s="5"/>
    </row>
    <row r="11" spans="1:11" ht="20.25" customHeight="1" x14ac:dyDescent="0.25">
      <c r="B11" s="39" t="s">
        <v>111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 x14ac:dyDescent="0.25">
      <c r="B12" s="41" t="s">
        <v>10</v>
      </c>
      <c r="C12" s="43" t="s">
        <v>11</v>
      </c>
      <c r="D12" s="43" t="s">
        <v>12</v>
      </c>
      <c r="E12" s="43" t="s">
        <v>17</v>
      </c>
      <c r="F12" s="41" t="s">
        <v>18</v>
      </c>
      <c r="G12" s="45" t="s">
        <v>19</v>
      </c>
      <c r="H12" s="45" t="s">
        <v>20</v>
      </c>
      <c r="I12" s="37" t="s">
        <v>7</v>
      </c>
      <c r="J12" s="6" t="s">
        <v>9</v>
      </c>
      <c r="K12" s="6" t="s">
        <v>9</v>
      </c>
    </row>
    <row r="13" spans="1:11" ht="15.75" customHeight="1" x14ac:dyDescent="0.25">
      <c r="B13" s="42"/>
      <c r="C13" s="44"/>
      <c r="D13" s="44"/>
      <c r="E13" s="44"/>
      <c r="F13" s="42"/>
      <c r="G13" s="46"/>
      <c r="H13" s="46"/>
      <c r="I13" s="38"/>
      <c r="J13" s="21">
        <v>0.05</v>
      </c>
      <c r="K13" s="21">
        <v>0.19</v>
      </c>
    </row>
    <row r="14" spans="1:11" ht="48.75" customHeight="1" x14ac:dyDescent="0.3">
      <c r="A14" s="9" t="s">
        <v>4</v>
      </c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22</v>
      </c>
      <c r="G14" s="23">
        <v>120</v>
      </c>
      <c r="H14" s="7"/>
      <c r="I14" s="15">
        <f t="shared" ref="I14:I46" si="0">ROUND(G14*H14,2)</f>
        <v>0</v>
      </c>
      <c r="J14" s="16">
        <f>I14*$J$13</f>
        <v>0</v>
      </c>
      <c r="K14" s="16">
        <f>I14*$K$13</f>
        <v>0</v>
      </c>
    </row>
    <row r="15" spans="1:11" ht="87.75" customHeight="1" x14ac:dyDescent="0.3">
      <c r="A15" s="9" t="s">
        <v>5</v>
      </c>
      <c r="B15" s="24" t="s">
        <v>24</v>
      </c>
      <c r="C15" s="24" t="s">
        <v>88</v>
      </c>
      <c r="D15" s="24" t="s">
        <v>28</v>
      </c>
      <c r="E15" s="25" t="s">
        <v>29</v>
      </c>
      <c r="F15" s="25" t="s">
        <v>22</v>
      </c>
      <c r="G15" s="23">
        <v>600</v>
      </c>
      <c r="H15" s="7"/>
      <c r="I15" s="15">
        <f t="shared" si="0"/>
        <v>0</v>
      </c>
      <c r="J15" s="16">
        <f t="shared" ref="J15:J46" si="1">I15*$J$13</f>
        <v>0</v>
      </c>
      <c r="K15" s="16">
        <f t="shared" ref="K15:K46" si="2">I15*$K$13</f>
        <v>0</v>
      </c>
    </row>
    <row r="16" spans="1:11" ht="37.5" customHeight="1" x14ac:dyDescent="0.3">
      <c r="A16" s="9" t="s">
        <v>15</v>
      </c>
      <c r="B16" s="28" t="s">
        <v>30</v>
      </c>
      <c r="C16" s="24" t="s">
        <v>31</v>
      </c>
      <c r="D16" s="28" t="s">
        <v>32</v>
      </c>
      <c r="E16" s="29" t="s">
        <v>95</v>
      </c>
      <c r="F16" s="25" t="s">
        <v>34</v>
      </c>
      <c r="G16" s="23">
        <v>300</v>
      </c>
      <c r="H16" s="7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31.2" x14ac:dyDescent="0.3">
      <c r="A17" s="9"/>
      <c r="B17" s="28" t="s">
        <v>30</v>
      </c>
      <c r="C17" s="28" t="s">
        <v>31</v>
      </c>
      <c r="D17" s="28" t="s">
        <v>32</v>
      </c>
      <c r="E17" s="29" t="s">
        <v>33</v>
      </c>
      <c r="F17" s="29" t="s">
        <v>34</v>
      </c>
      <c r="G17" s="23">
        <v>300</v>
      </c>
      <c r="H17" s="7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46.8" x14ac:dyDescent="0.3">
      <c r="A18" s="9"/>
      <c r="B18" s="24" t="s">
        <v>24</v>
      </c>
      <c r="C18" s="28" t="s">
        <v>92</v>
      </c>
      <c r="D18" s="28" t="s">
        <v>93</v>
      </c>
      <c r="E18" s="29" t="s">
        <v>94</v>
      </c>
      <c r="F18" s="29" t="s">
        <v>22</v>
      </c>
      <c r="G18" s="23">
        <v>600</v>
      </c>
      <c r="H18" s="7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144.75" customHeight="1" x14ac:dyDescent="0.3">
      <c r="A19" s="9"/>
      <c r="B19" s="24" t="s">
        <v>24</v>
      </c>
      <c r="C19" s="28" t="s">
        <v>89</v>
      </c>
      <c r="D19" s="28" t="s">
        <v>90</v>
      </c>
      <c r="E19" s="29" t="s">
        <v>91</v>
      </c>
      <c r="F19" s="29" t="s">
        <v>22</v>
      </c>
      <c r="G19" s="23">
        <v>600</v>
      </c>
      <c r="H19" s="7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2" x14ac:dyDescent="0.3">
      <c r="A20" s="9"/>
      <c r="B20" s="26" t="s">
        <v>35</v>
      </c>
      <c r="C20" s="26" t="s">
        <v>36</v>
      </c>
      <c r="D20" s="26" t="s">
        <v>37</v>
      </c>
      <c r="E20" s="27" t="s">
        <v>38</v>
      </c>
      <c r="F20" s="27" t="s">
        <v>39</v>
      </c>
      <c r="G20" s="23">
        <v>1500</v>
      </c>
      <c r="H20" s="7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62.25" customHeight="1" x14ac:dyDescent="0.3">
      <c r="A21" s="9"/>
      <c r="B21" s="26" t="s">
        <v>40</v>
      </c>
      <c r="C21" s="26" t="s">
        <v>41</v>
      </c>
      <c r="D21" s="26" t="s">
        <v>42</v>
      </c>
      <c r="E21" s="27" t="s">
        <v>38</v>
      </c>
      <c r="F21" s="27" t="s">
        <v>39</v>
      </c>
      <c r="G21" s="23">
        <v>1500</v>
      </c>
      <c r="H21" s="7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62.4" x14ac:dyDescent="0.3">
      <c r="A22" s="9"/>
      <c r="B22" s="24" t="s">
        <v>43</v>
      </c>
      <c r="C22" s="24" t="s">
        <v>44</v>
      </c>
      <c r="D22" s="24" t="s">
        <v>45</v>
      </c>
      <c r="E22" s="25" t="s">
        <v>46</v>
      </c>
      <c r="F22" s="25" t="s">
        <v>39</v>
      </c>
      <c r="G22" s="23">
        <v>1000</v>
      </c>
      <c r="H22" s="7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62.4" x14ac:dyDescent="0.3">
      <c r="A23" s="9"/>
      <c r="B23" s="24" t="s">
        <v>47</v>
      </c>
      <c r="C23" s="24" t="s">
        <v>48</v>
      </c>
      <c r="D23" s="24" t="s">
        <v>49</v>
      </c>
      <c r="E23" s="25" t="s">
        <v>50</v>
      </c>
      <c r="F23" s="25" t="s">
        <v>39</v>
      </c>
      <c r="G23" s="23">
        <v>1000</v>
      </c>
      <c r="H23" s="7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46.8" x14ac:dyDescent="0.3">
      <c r="A24" s="9"/>
      <c r="B24" s="28" t="s">
        <v>51</v>
      </c>
      <c r="C24" s="28" t="s">
        <v>52</v>
      </c>
      <c r="D24" s="28" t="s">
        <v>53</v>
      </c>
      <c r="E24" s="29" t="s">
        <v>54</v>
      </c>
      <c r="F24" s="29" t="s">
        <v>39</v>
      </c>
      <c r="G24" s="23">
        <v>30</v>
      </c>
      <c r="H24" s="7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78" x14ac:dyDescent="0.3">
      <c r="A25" s="9"/>
      <c r="B25" s="24" t="s">
        <v>24</v>
      </c>
      <c r="C25" s="24" t="s">
        <v>55</v>
      </c>
      <c r="D25" s="24" t="s">
        <v>56</v>
      </c>
      <c r="E25" s="25" t="s">
        <v>57</v>
      </c>
      <c r="F25" s="25" t="s">
        <v>34</v>
      </c>
      <c r="G25" s="23">
        <v>5</v>
      </c>
      <c r="H25" s="7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46.8" x14ac:dyDescent="0.3">
      <c r="A26" s="9"/>
      <c r="B26" s="28" t="s">
        <v>51</v>
      </c>
      <c r="C26" s="28" t="s">
        <v>58</v>
      </c>
      <c r="D26" s="28" t="s">
        <v>59</v>
      </c>
      <c r="E26" s="29" t="s">
        <v>60</v>
      </c>
      <c r="F26" s="29" t="s">
        <v>39</v>
      </c>
      <c r="G26" s="23">
        <v>100</v>
      </c>
      <c r="H26" s="7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46.8" x14ac:dyDescent="0.3">
      <c r="A27" s="9"/>
      <c r="B27" s="28" t="s">
        <v>61</v>
      </c>
      <c r="C27" s="28" t="s">
        <v>96</v>
      </c>
      <c r="D27" s="28" t="s">
        <v>59</v>
      </c>
      <c r="E27" s="29" t="s">
        <v>62</v>
      </c>
      <c r="F27" s="29" t="s">
        <v>39</v>
      </c>
      <c r="G27" s="23">
        <v>100</v>
      </c>
      <c r="H27" s="7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46.8" x14ac:dyDescent="0.3">
      <c r="A28" s="9"/>
      <c r="B28" s="28" t="s">
        <v>61</v>
      </c>
      <c r="C28" s="28" t="s">
        <v>58</v>
      </c>
      <c r="D28" s="28" t="s">
        <v>59</v>
      </c>
      <c r="E28" s="29" t="s">
        <v>62</v>
      </c>
      <c r="F28" s="29" t="s">
        <v>39</v>
      </c>
      <c r="G28" s="23">
        <v>100</v>
      </c>
      <c r="H28" s="7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31.2" x14ac:dyDescent="0.3">
      <c r="A29" s="9"/>
      <c r="B29" s="24" t="s">
        <v>63</v>
      </c>
      <c r="C29" s="24" t="s">
        <v>64</v>
      </c>
      <c r="D29" s="24" t="s">
        <v>65</v>
      </c>
      <c r="E29" s="25" t="s">
        <v>66</v>
      </c>
      <c r="F29" s="25" t="s">
        <v>34</v>
      </c>
      <c r="G29" s="23">
        <v>100</v>
      </c>
      <c r="H29" s="7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31.2" x14ac:dyDescent="0.3">
      <c r="A30" s="9"/>
      <c r="B30" s="24" t="s">
        <v>63</v>
      </c>
      <c r="C30" s="24" t="s">
        <v>67</v>
      </c>
      <c r="D30" s="24" t="s">
        <v>65</v>
      </c>
      <c r="E30" s="25" t="s">
        <v>68</v>
      </c>
      <c r="F30" s="25" t="s">
        <v>34</v>
      </c>
      <c r="G30" s="23">
        <v>30</v>
      </c>
      <c r="H30" s="7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1:11" ht="62.4" x14ac:dyDescent="0.3">
      <c r="A31" s="9"/>
      <c r="B31" s="24" t="s">
        <v>63</v>
      </c>
      <c r="C31" s="24" t="s">
        <v>69</v>
      </c>
      <c r="D31" s="30" t="s">
        <v>70</v>
      </c>
      <c r="E31" s="25" t="s">
        <v>71</v>
      </c>
      <c r="F31" s="25" t="s">
        <v>34</v>
      </c>
      <c r="G31" s="23">
        <v>180</v>
      </c>
      <c r="H31" s="7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1:11" ht="78" x14ac:dyDescent="0.3">
      <c r="A32" s="9"/>
      <c r="B32" s="24" t="s">
        <v>63</v>
      </c>
      <c r="C32" s="24" t="s">
        <v>69</v>
      </c>
      <c r="D32" s="30" t="s">
        <v>72</v>
      </c>
      <c r="E32" s="25" t="s">
        <v>73</v>
      </c>
      <c r="F32" s="25" t="s">
        <v>34</v>
      </c>
      <c r="G32" s="23">
        <v>10</v>
      </c>
      <c r="H32" s="7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1:11" ht="46.5" customHeight="1" x14ac:dyDescent="0.3">
      <c r="A33" s="9"/>
      <c r="B33" s="24" t="s">
        <v>74</v>
      </c>
      <c r="C33" s="24" t="s">
        <v>75</v>
      </c>
      <c r="D33" s="24" t="s">
        <v>76</v>
      </c>
      <c r="E33" s="25" t="s">
        <v>77</v>
      </c>
      <c r="F33" s="25" t="s">
        <v>34</v>
      </c>
      <c r="G33" s="23">
        <v>2</v>
      </c>
      <c r="H33" s="7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1:11" ht="18" customHeight="1" x14ac:dyDescent="0.3">
      <c r="A34" s="9"/>
      <c r="B34" s="24" t="s">
        <v>63</v>
      </c>
      <c r="C34" s="24" t="s">
        <v>78</v>
      </c>
      <c r="D34" s="24" t="s">
        <v>79</v>
      </c>
      <c r="E34" s="25" t="s">
        <v>80</v>
      </c>
      <c r="F34" s="25" t="s">
        <v>34</v>
      </c>
      <c r="G34" s="23">
        <v>5</v>
      </c>
      <c r="H34" s="7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1:11" ht="42" x14ac:dyDescent="0.3">
      <c r="A35" s="9"/>
      <c r="B35" s="24" t="s">
        <v>63</v>
      </c>
      <c r="C35" s="24" t="s">
        <v>97</v>
      </c>
      <c r="D35" s="31" t="s">
        <v>99</v>
      </c>
      <c r="E35" s="25" t="s">
        <v>98</v>
      </c>
      <c r="F35" s="25" t="s">
        <v>22</v>
      </c>
      <c r="G35" s="23">
        <v>50</v>
      </c>
      <c r="H35" s="7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1:11" ht="55.8" x14ac:dyDescent="0.3">
      <c r="A36" s="9"/>
      <c r="B36" s="24" t="s">
        <v>63</v>
      </c>
      <c r="C36" s="24" t="s">
        <v>101</v>
      </c>
      <c r="D36" s="32" t="s">
        <v>100</v>
      </c>
      <c r="E36" s="25" t="s">
        <v>71</v>
      </c>
      <c r="F36" s="25" t="s">
        <v>22</v>
      </c>
      <c r="G36" s="23">
        <v>50</v>
      </c>
      <c r="H36" s="7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1:11" ht="15" customHeight="1" x14ac:dyDescent="0.3">
      <c r="B37" s="24" t="s">
        <v>63</v>
      </c>
      <c r="C37" s="24" t="s">
        <v>102</v>
      </c>
      <c r="D37" s="33" t="s">
        <v>104</v>
      </c>
      <c r="E37" s="25" t="s">
        <v>71</v>
      </c>
      <c r="F37" s="25" t="s">
        <v>22</v>
      </c>
      <c r="G37" s="23">
        <v>100</v>
      </c>
      <c r="H37" s="7"/>
      <c r="I37" s="15">
        <f t="shared" si="0"/>
        <v>0</v>
      </c>
      <c r="J37" s="16">
        <f t="shared" si="1"/>
        <v>0</v>
      </c>
      <c r="K37" s="16">
        <f t="shared" si="2"/>
        <v>0</v>
      </c>
    </row>
    <row r="38" spans="1:11" s="3" customFormat="1" ht="42" x14ac:dyDescent="0.3">
      <c r="B38" s="24" t="s">
        <v>63</v>
      </c>
      <c r="C38" s="24" t="s">
        <v>102</v>
      </c>
      <c r="D38" s="33" t="s">
        <v>104</v>
      </c>
      <c r="E38" s="25" t="s">
        <v>103</v>
      </c>
      <c r="F38" s="25" t="s">
        <v>22</v>
      </c>
      <c r="G38" s="23">
        <v>10</v>
      </c>
      <c r="H38" s="7"/>
      <c r="I38" s="15">
        <f t="shared" si="0"/>
        <v>0</v>
      </c>
      <c r="J38" s="16">
        <f t="shared" si="1"/>
        <v>0</v>
      </c>
      <c r="K38" s="16">
        <f t="shared" si="2"/>
        <v>0</v>
      </c>
    </row>
    <row r="39" spans="1:11" s="3" customFormat="1" ht="31.2" x14ac:dyDescent="0.3">
      <c r="B39" s="24" t="s">
        <v>63</v>
      </c>
      <c r="C39" s="24" t="s">
        <v>105</v>
      </c>
      <c r="D39" s="34" t="s">
        <v>106</v>
      </c>
      <c r="E39" s="25" t="s">
        <v>107</v>
      </c>
      <c r="F39" s="25" t="s">
        <v>22</v>
      </c>
      <c r="G39" s="23">
        <v>10</v>
      </c>
      <c r="H39" s="7"/>
      <c r="I39" s="15">
        <f t="shared" si="0"/>
        <v>0</v>
      </c>
      <c r="J39" s="16">
        <f t="shared" si="1"/>
        <v>0</v>
      </c>
      <c r="K39" s="16">
        <f t="shared" si="2"/>
        <v>0</v>
      </c>
    </row>
    <row r="40" spans="1:11" s="3" customFormat="1" ht="55.8" x14ac:dyDescent="0.3">
      <c r="B40" s="24" t="s">
        <v>63</v>
      </c>
      <c r="C40" s="24" t="s">
        <v>108</v>
      </c>
      <c r="D40" s="35" t="s">
        <v>100</v>
      </c>
      <c r="E40" s="25" t="s">
        <v>109</v>
      </c>
      <c r="F40" s="25" t="s">
        <v>22</v>
      </c>
      <c r="G40" s="23">
        <v>40</v>
      </c>
      <c r="H40" s="7"/>
      <c r="I40" s="15">
        <f t="shared" si="0"/>
        <v>0</v>
      </c>
      <c r="J40" s="16">
        <f t="shared" si="1"/>
        <v>0</v>
      </c>
      <c r="K40" s="16">
        <f t="shared" si="2"/>
        <v>0</v>
      </c>
    </row>
    <row r="41" spans="1:11" s="3" customFormat="1" ht="46.8" x14ac:dyDescent="0.3">
      <c r="B41" s="24" t="s">
        <v>24</v>
      </c>
      <c r="C41" s="24" t="s">
        <v>81</v>
      </c>
      <c r="D41" s="24" t="s">
        <v>82</v>
      </c>
      <c r="E41" s="25" t="s">
        <v>110</v>
      </c>
      <c r="F41" s="25" t="s">
        <v>22</v>
      </c>
      <c r="G41" s="23">
        <v>500</v>
      </c>
      <c r="H41" s="7"/>
      <c r="I41" s="15">
        <f t="shared" si="0"/>
        <v>0</v>
      </c>
      <c r="J41" s="16">
        <f t="shared" si="1"/>
        <v>0</v>
      </c>
      <c r="K41" s="16">
        <f t="shared" si="2"/>
        <v>0</v>
      </c>
    </row>
    <row r="42" spans="1:11" s="3" customFormat="1" ht="46.8" x14ac:dyDescent="0.3">
      <c r="B42" s="24" t="s">
        <v>24</v>
      </c>
      <c r="C42" s="24" t="s">
        <v>81</v>
      </c>
      <c r="D42" s="24" t="s">
        <v>82</v>
      </c>
      <c r="E42" s="25" t="s">
        <v>57</v>
      </c>
      <c r="F42" s="25" t="s">
        <v>22</v>
      </c>
      <c r="G42" s="23">
        <v>500</v>
      </c>
      <c r="H42" s="7"/>
      <c r="I42" s="15">
        <f t="shared" si="0"/>
        <v>0</v>
      </c>
      <c r="J42" s="16">
        <f t="shared" si="1"/>
        <v>0</v>
      </c>
      <c r="K42" s="16">
        <f t="shared" si="2"/>
        <v>0</v>
      </c>
    </row>
    <row r="43" spans="1:11" s="3" customFormat="1" ht="46.8" x14ac:dyDescent="0.3">
      <c r="B43" s="24" t="s">
        <v>24</v>
      </c>
      <c r="C43" s="24" t="s">
        <v>83</v>
      </c>
      <c r="D43" s="24" t="s">
        <v>84</v>
      </c>
      <c r="E43" s="25" t="s">
        <v>85</v>
      </c>
      <c r="F43" s="25" t="s">
        <v>34</v>
      </c>
      <c r="G43" s="23">
        <v>10</v>
      </c>
      <c r="H43" s="7"/>
      <c r="I43" s="15">
        <f t="shared" si="0"/>
        <v>0</v>
      </c>
      <c r="J43" s="16">
        <f t="shared" si="1"/>
        <v>0</v>
      </c>
      <c r="K43" s="16">
        <f t="shared" si="2"/>
        <v>0</v>
      </c>
    </row>
    <row r="44" spans="1:11" s="3" customFormat="1" ht="46.8" x14ac:dyDescent="0.3">
      <c r="B44" s="24" t="s">
        <v>24</v>
      </c>
      <c r="C44" s="24" t="s">
        <v>83</v>
      </c>
      <c r="D44" s="24" t="s">
        <v>84</v>
      </c>
      <c r="E44" s="25" t="s">
        <v>86</v>
      </c>
      <c r="F44" s="25" t="s">
        <v>34</v>
      </c>
      <c r="G44" s="23">
        <v>250</v>
      </c>
      <c r="H44" s="7"/>
      <c r="I44" s="15">
        <f t="shared" si="0"/>
        <v>0</v>
      </c>
      <c r="J44" s="16">
        <f t="shared" si="1"/>
        <v>0</v>
      </c>
      <c r="K44" s="16">
        <f t="shared" si="2"/>
        <v>0</v>
      </c>
    </row>
    <row r="45" spans="1:11" s="3" customFormat="1" ht="15.6" x14ac:dyDescent="0.3">
      <c r="B45" s="9"/>
      <c r="C45" s="10"/>
      <c r="D45" s="11"/>
      <c r="E45" s="11"/>
      <c r="F45" s="12"/>
      <c r="G45" s="13"/>
      <c r="H45" s="7"/>
      <c r="I45" s="15">
        <f t="shared" si="0"/>
        <v>0</v>
      </c>
      <c r="J45" s="16">
        <f t="shared" si="1"/>
        <v>0</v>
      </c>
      <c r="K45" s="16">
        <f t="shared" si="2"/>
        <v>0</v>
      </c>
    </row>
    <row r="46" spans="1:11" ht="15.6" x14ac:dyDescent="0.3">
      <c r="B46" s="9"/>
      <c r="C46" s="14"/>
      <c r="D46" s="11"/>
      <c r="E46" s="11"/>
      <c r="F46" s="12"/>
      <c r="G46" s="13"/>
      <c r="H46" s="7"/>
      <c r="I46" s="15">
        <f t="shared" si="0"/>
        <v>0</v>
      </c>
      <c r="J46" s="16">
        <f t="shared" si="1"/>
        <v>0</v>
      </c>
      <c r="K46" s="16">
        <f t="shared" si="2"/>
        <v>0</v>
      </c>
    </row>
    <row r="47" spans="1:11" ht="15.6" x14ac:dyDescent="0.3">
      <c r="D47" s="8"/>
      <c r="E47" s="8"/>
      <c r="F47" s="8"/>
      <c r="G47" s="36" t="s">
        <v>6</v>
      </c>
      <c r="H47" s="36"/>
      <c r="I47" s="19">
        <f>SUM(I14:I46)</f>
        <v>0</v>
      </c>
      <c r="J47" s="17">
        <f>SUM(J14:J46)</f>
        <v>0</v>
      </c>
      <c r="K47" s="17">
        <f>SUM(K14:K46)</f>
        <v>0</v>
      </c>
    </row>
    <row r="48" spans="1:11" ht="41.4" x14ac:dyDescent="0.3">
      <c r="B48" s="3"/>
      <c r="G48" s="18" t="s">
        <v>8</v>
      </c>
      <c r="H48" s="22">
        <f>SUM(I47:K47)</f>
        <v>0</v>
      </c>
      <c r="I48" s="3"/>
      <c r="J48" s="3"/>
      <c r="K48" s="3"/>
    </row>
    <row r="49" spans="2:11" ht="15.6" x14ac:dyDescent="0.3">
      <c r="B49" s="3"/>
      <c r="G49" s="3"/>
      <c r="H49" s="3"/>
      <c r="I49" s="3"/>
      <c r="J49" s="3"/>
      <c r="K49" s="3"/>
    </row>
    <row r="50" spans="2:11" ht="15.6" x14ac:dyDescent="0.3">
      <c r="B50" s="3" t="s">
        <v>0</v>
      </c>
      <c r="C50" s="3"/>
      <c r="D50" s="3"/>
      <c r="E50" s="3"/>
      <c r="F50" s="3"/>
      <c r="G50" s="3"/>
      <c r="H50" s="3"/>
      <c r="I50" s="3"/>
      <c r="J50" s="3"/>
      <c r="K50" s="3"/>
    </row>
    <row r="51" spans="2:11" ht="15.6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5.6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5.6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5.6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11">
    <mergeCell ref="G47:H47"/>
    <mergeCell ref="I12:I13"/>
    <mergeCell ref="B11:K11"/>
    <mergeCell ref="B2:K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4"/>
  <sheetViews>
    <sheetView tabSelected="1" zoomScale="90" zoomScaleNormal="90" workbookViewId="0">
      <selection activeCell="H15" sqref="H15"/>
    </sheetView>
  </sheetViews>
  <sheetFormatPr defaultRowHeight="14.4" x14ac:dyDescent="0.3"/>
  <cols>
    <col min="1" max="1" width="3.6640625" customWidth="1"/>
    <col min="2" max="2" width="16.5546875" customWidth="1"/>
    <col min="3" max="3" width="36.33203125" customWidth="1"/>
    <col min="4" max="4" width="32.88671875" customWidth="1"/>
    <col min="5" max="5" width="21.88671875" customWidth="1"/>
    <col min="6" max="6" width="14.88671875" customWidth="1"/>
    <col min="7" max="8" width="19.88671875" customWidth="1"/>
    <col min="9" max="9" width="19.6640625" customWidth="1"/>
    <col min="10" max="11" width="19.88671875" customWidth="1"/>
  </cols>
  <sheetData>
    <row r="2" spans="2:11" ht="20.399999999999999" x14ac:dyDescent="0.35">
      <c r="B2" s="40" t="s">
        <v>13</v>
      </c>
      <c r="C2" s="40"/>
      <c r="D2" s="40"/>
      <c r="E2" s="40"/>
      <c r="F2" s="40"/>
      <c r="G2" s="40"/>
      <c r="H2" s="40"/>
      <c r="I2" s="40"/>
      <c r="J2" s="40"/>
      <c r="K2" s="40"/>
    </row>
    <row r="3" spans="2:11" ht="15.6" x14ac:dyDescent="0.3">
      <c r="B3" s="2" t="s">
        <v>21</v>
      </c>
      <c r="C3" s="1" t="s">
        <v>23</v>
      </c>
      <c r="D3" s="1"/>
      <c r="E3" s="1"/>
      <c r="F3" s="1"/>
      <c r="G3" s="1"/>
      <c r="H3" s="1"/>
      <c r="I3" s="1"/>
      <c r="J3" s="1"/>
      <c r="K3" s="1"/>
    </row>
    <row r="4" spans="2:11" ht="15.6" x14ac:dyDescent="0.3">
      <c r="B4" s="2"/>
      <c r="C4" s="20" t="s">
        <v>87</v>
      </c>
      <c r="D4" s="1"/>
      <c r="E4" s="1"/>
      <c r="F4" s="1"/>
      <c r="G4" s="1"/>
      <c r="H4" s="1"/>
      <c r="I4" s="1"/>
      <c r="J4" s="1"/>
      <c r="K4" s="1"/>
    </row>
    <row r="5" spans="2:11" ht="15.6" x14ac:dyDescent="0.3">
      <c r="B5" s="2"/>
      <c r="C5" s="20"/>
      <c r="D5" s="1"/>
      <c r="E5" s="1"/>
      <c r="F5" s="1"/>
      <c r="G5" s="1"/>
      <c r="H5" s="1"/>
      <c r="I5" s="1"/>
      <c r="J5" s="1"/>
      <c r="K5" s="1"/>
    </row>
    <row r="6" spans="2:11" ht="15.6" x14ac:dyDescent="0.3">
      <c r="B6" s="4" t="s">
        <v>14</v>
      </c>
      <c r="C6" s="3"/>
      <c r="D6" s="3"/>
      <c r="E6" s="3"/>
      <c r="F6" s="3"/>
      <c r="G6" s="3"/>
      <c r="H6" s="3"/>
      <c r="I6" s="3"/>
      <c r="J6" s="3"/>
      <c r="K6" s="3"/>
    </row>
    <row r="7" spans="2:11" ht="15.6" x14ac:dyDescent="0.3">
      <c r="B7" s="5" t="s">
        <v>1</v>
      </c>
      <c r="C7" s="3"/>
      <c r="D7" s="3"/>
      <c r="E7" s="3"/>
      <c r="F7" s="3"/>
      <c r="G7" s="3"/>
      <c r="H7" s="3"/>
      <c r="I7" s="3"/>
      <c r="J7" s="3"/>
      <c r="K7" s="3"/>
    </row>
    <row r="8" spans="2:11" ht="15.6" x14ac:dyDescent="0.3">
      <c r="B8" s="5" t="s">
        <v>2</v>
      </c>
      <c r="C8" s="3"/>
      <c r="D8" s="3"/>
      <c r="E8" s="3"/>
      <c r="F8" s="3"/>
      <c r="G8" s="3"/>
      <c r="H8" s="3"/>
      <c r="I8" s="3"/>
      <c r="J8" s="3"/>
      <c r="K8" s="3"/>
    </row>
    <row r="9" spans="2:11" ht="15.6" x14ac:dyDescent="0.3">
      <c r="B9" s="5" t="s">
        <v>3</v>
      </c>
      <c r="C9" s="3"/>
      <c r="D9" s="3"/>
      <c r="E9" s="3"/>
      <c r="F9" s="3"/>
      <c r="G9" s="3"/>
      <c r="H9" s="3"/>
      <c r="I9" s="3"/>
      <c r="J9" s="3"/>
      <c r="K9" s="3"/>
    </row>
    <row r="10" spans="2:11" ht="15.6" x14ac:dyDescent="0.3">
      <c r="B10" s="5"/>
      <c r="C10" s="3"/>
      <c r="D10" s="3"/>
      <c r="E10" s="3"/>
      <c r="F10" s="3"/>
      <c r="G10" s="3"/>
      <c r="H10" s="3"/>
      <c r="I10" s="3"/>
      <c r="J10" s="3"/>
      <c r="K10" s="3"/>
    </row>
    <row r="11" spans="2:11" x14ac:dyDescent="0.3">
      <c r="B11" s="39" t="s">
        <v>16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2:11" ht="27.6" x14ac:dyDescent="0.3">
      <c r="B12" s="41" t="s">
        <v>10</v>
      </c>
      <c r="C12" s="43" t="s">
        <v>11</v>
      </c>
      <c r="D12" s="43" t="s">
        <v>12</v>
      </c>
      <c r="E12" s="43" t="s">
        <v>17</v>
      </c>
      <c r="F12" s="41" t="s">
        <v>18</v>
      </c>
      <c r="G12" s="45" t="s">
        <v>19</v>
      </c>
      <c r="H12" s="45" t="s">
        <v>20</v>
      </c>
      <c r="I12" s="37" t="s">
        <v>7</v>
      </c>
      <c r="J12" s="6" t="s">
        <v>9</v>
      </c>
      <c r="K12" s="6" t="s">
        <v>9</v>
      </c>
    </row>
    <row r="13" spans="2:11" x14ac:dyDescent="0.3">
      <c r="B13" s="42"/>
      <c r="C13" s="44"/>
      <c r="D13" s="44"/>
      <c r="E13" s="44"/>
      <c r="F13" s="42"/>
      <c r="G13" s="46"/>
      <c r="H13" s="46"/>
      <c r="I13" s="38"/>
      <c r="J13" s="21">
        <v>0.05</v>
      </c>
      <c r="K13" s="21">
        <v>0.19</v>
      </c>
    </row>
    <row r="14" spans="2:11" ht="46.8" x14ac:dyDescent="0.3"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22</v>
      </c>
      <c r="G14" s="23">
        <v>120</v>
      </c>
      <c r="H14" s="7"/>
      <c r="I14" s="15">
        <f t="shared" ref="I14:I45" si="0">ROUND(G14*H14,2)</f>
        <v>0</v>
      </c>
      <c r="J14" s="16">
        <f>I14*$J$13</f>
        <v>0</v>
      </c>
      <c r="K14" s="16">
        <f>I14*$K$13</f>
        <v>0</v>
      </c>
    </row>
    <row r="15" spans="2:11" ht="65.25" customHeight="1" x14ac:dyDescent="0.3">
      <c r="B15" s="24" t="s">
        <v>24</v>
      </c>
      <c r="C15" s="24" t="s">
        <v>88</v>
      </c>
      <c r="D15" s="24" t="s">
        <v>28</v>
      </c>
      <c r="E15" s="25" t="s">
        <v>29</v>
      </c>
      <c r="F15" s="25" t="s">
        <v>22</v>
      </c>
      <c r="G15" s="23">
        <v>600</v>
      </c>
      <c r="H15" s="7"/>
      <c r="I15" s="15">
        <f t="shared" si="0"/>
        <v>0</v>
      </c>
      <c r="J15" s="16">
        <f t="shared" ref="J15:J45" si="1">I15*$J$13</f>
        <v>0</v>
      </c>
      <c r="K15" s="16">
        <f t="shared" ref="K15:K45" si="2">I15*$K$13</f>
        <v>0</v>
      </c>
    </row>
    <row r="16" spans="2:11" ht="65.25" customHeight="1" x14ac:dyDescent="0.3">
      <c r="B16" s="28" t="s">
        <v>30</v>
      </c>
      <c r="C16" s="24" t="s">
        <v>31</v>
      </c>
      <c r="D16" s="28" t="s">
        <v>32</v>
      </c>
      <c r="E16" s="29" t="s">
        <v>95</v>
      </c>
      <c r="F16" s="25" t="s">
        <v>34</v>
      </c>
      <c r="G16" s="23">
        <v>300</v>
      </c>
      <c r="H16" s="7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2:11" ht="35.25" customHeight="1" x14ac:dyDescent="0.3">
      <c r="B17" s="28" t="s">
        <v>30</v>
      </c>
      <c r="C17" s="28" t="s">
        <v>31</v>
      </c>
      <c r="D17" s="28" t="s">
        <v>32</v>
      </c>
      <c r="E17" s="29" t="s">
        <v>33</v>
      </c>
      <c r="F17" s="29" t="s">
        <v>34</v>
      </c>
      <c r="G17" s="23">
        <v>300</v>
      </c>
      <c r="H17" s="7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2:11" ht="35.25" customHeight="1" x14ac:dyDescent="0.3">
      <c r="B18" s="24" t="s">
        <v>24</v>
      </c>
      <c r="C18" s="28" t="s">
        <v>92</v>
      </c>
      <c r="D18" s="28" t="s">
        <v>93</v>
      </c>
      <c r="E18" s="29" t="s">
        <v>94</v>
      </c>
      <c r="F18" s="29" t="s">
        <v>22</v>
      </c>
      <c r="G18" s="23">
        <v>600</v>
      </c>
      <c r="H18" s="7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2:11" ht="35.25" customHeight="1" x14ac:dyDescent="0.3">
      <c r="B19" s="24" t="s">
        <v>24</v>
      </c>
      <c r="C19" s="28" t="s">
        <v>89</v>
      </c>
      <c r="D19" s="28" t="s">
        <v>90</v>
      </c>
      <c r="E19" s="29" t="s">
        <v>91</v>
      </c>
      <c r="F19" s="29" t="s">
        <v>22</v>
      </c>
      <c r="G19" s="23">
        <v>600</v>
      </c>
      <c r="H19" s="7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2:11" ht="39.75" customHeight="1" x14ac:dyDescent="0.3">
      <c r="B20" s="26" t="s">
        <v>35</v>
      </c>
      <c r="C20" s="26" t="s">
        <v>36</v>
      </c>
      <c r="D20" s="26" t="s">
        <v>37</v>
      </c>
      <c r="E20" s="27" t="s">
        <v>38</v>
      </c>
      <c r="F20" s="27" t="s">
        <v>39</v>
      </c>
      <c r="G20" s="23">
        <v>1500</v>
      </c>
      <c r="H20" s="7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2:11" ht="31.2" x14ac:dyDescent="0.3">
      <c r="B21" s="26" t="s">
        <v>40</v>
      </c>
      <c r="C21" s="26" t="s">
        <v>41</v>
      </c>
      <c r="D21" s="26" t="s">
        <v>42</v>
      </c>
      <c r="E21" s="27" t="s">
        <v>38</v>
      </c>
      <c r="F21" s="27" t="s">
        <v>39</v>
      </c>
      <c r="G21" s="23">
        <v>1500</v>
      </c>
      <c r="H21" s="7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2:11" ht="62.4" x14ac:dyDescent="0.3">
      <c r="B22" s="24" t="s">
        <v>43</v>
      </c>
      <c r="C22" s="24" t="s">
        <v>44</v>
      </c>
      <c r="D22" s="24" t="s">
        <v>45</v>
      </c>
      <c r="E22" s="25" t="s">
        <v>46</v>
      </c>
      <c r="F22" s="25" t="s">
        <v>39</v>
      </c>
      <c r="G22" s="23">
        <v>1000</v>
      </c>
      <c r="H22" s="7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2:11" ht="63.75" customHeight="1" x14ac:dyDescent="0.3">
      <c r="B23" s="24" t="s">
        <v>47</v>
      </c>
      <c r="C23" s="24" t="s">
        <v>48</v>
      </c>
      <c r="D23" s="24" t="s">
        <v>49</v>
      </c>
      <c r="E23" s="25" t="s">
        <v>50</v>
      </c>
      <c r="F23" s="25" t="s">
        <v>39</v>
      </c>
      <c r="G23" s="23">
        <v>1000</v>
      </c>
      <c r="H23" s="7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2:11" ht="49.5" customHeight="1" x14ac:dyDescent="0.3">
      <c r="B24" s="28" t="s">
        <v>51</v>
      </c>
      <c r="C24" s="28" t="s">
        <v>52</v>
      </c>
      <c r="D24" s="28" t="s">
        <v>53</v>
      </c>
      <c r="E24" s="29" t="s">
        <v>54</v>
      </c>
      <c r="F24" s="29" t="s">
        <v>39</v>
      </c>
      <c r="G24" s="23">
        <v>30</v>
      </c>
      <c r="H24" s="7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2:11" ht="50.25" customHeight="1" x14ac:dyDescent="0.3">
      <c r="B25" s="24" t="s">
        <v>24</v>
      </c>
      <c r="C25" s="24" t="s">
        <v>55</v>
      </c>
      <c r="D25" s="24" t="s">
        <v>56</v>
      </c>
      <c r="E25" s="25" t="s">
        <v>57</v>
      </c>
      <c r="F25" s="25" t="s">
        <v>34</v>
      </c>
      <c r="G25" s="23">
        <v>5</v>
      </c>
      <c r="H25" s="7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2:11" ht="36" customHeight="1" x14ac:dyDescent="0.3">
      <c r="B26" s="28" t="s">
        <v>51</v>
      </c>
      <c r="C26" s="28" t="s">
        <v>58</v>
      </c>
      <c r="D26" s="28" t="s">
        <v>59</v>
      </c>
      <c r="E26" s="29" t="s">
        <v>60</v>
      </c>
      <c r="F26" s="29" t="s">
        <v>39</v>
      </c>
      <c r="G26" s="23">
        <v>100</v>
      </c>
      <c r="H26" s="7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2:11" ht="36" customHeight="1" x14ac:dyDescent="0.3">
      <c r="B27" s="28" t="s">
        <v>61</v>
      </c>
      <c r="C27" s="28" t="s">
        <v>96</v>
      </c>
      <c r="D27" s="28" t="s">
        <v>59</v>
      </c>
      <c r="E27" s="29" t="s">
        <v>62</v>
      </c>
      <c r="F27" s="29" t="s">
        <v>39</v>
      </c>
      <c r="G27" s="23">
        <v>100</v>
      </c>
      <c r="H27" s="7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2:11" ht="31.5" customHeight="1" x14ac:dyDescent="0.3">
      <c r="B28" s="28" t="s">
        <v>61</v>
      </c>
      <c r="C28" s="28" t="s">
        <v>58</v>
      </c>
      <c r="D28" s="28" t="s">
        <v>59</v>
      </c>
      <c r="E28" s="29" t="s">
        <v>62</v>
      </c>
      <c r="F28" s="29" t="s">
        <v>39</v>
      </c>
      <c r="G28" s="23">
        <v>100</v>
      </c>
      <c r="H28" s="7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2:11" ht="33.75" customHeight="1" x14ac:dyDescent="0.3">
      <c r="B29" s="24" t="s">
        <v>63</v>
      </c>
      <c r="C29" s="24" t="s">
        <v>64</v>
      </c>
      <c r="D29" s="24" t="s">
        <v>65</v>
      </c>
      <c r="E29" s="25" t="s">
        <v>66</v>
      </c>
      <c r="F29" s="25" t="s">
        <v>34</v>
      </c>
      <c r="G29" s="23">
        <v>100</v>
      </c>
      <c r="H29" s="7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2:11" ht="52.5" customHeight="1" x14ac:dyDescent="0.3">
      <c r="B30" s="24" t="s">
        <v>63</v>
      </c>
      <c r="C30" s="24" t="s">
        <v>67</v>
      </c>
      <c r="D30" s="24" t="s">
        <v>65</v>
      </c>
      <c r="E30" s="25" t="s">
        <v>68</v>
      </c>
      <c r="F30" s="25" t="s">
        <v>34</v>
      </c>
      <c r="G30" s="23">
        <v>30</v>
      </c>
      <c r="H30" s="7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2:11" ht="34.5" customHeight="1" x14ac:dyDescent="0.3">
      <c r="B31" s="24" t="s">
        <v>63</v>
      </c>
      <c r="C31" s="24" t="s">
        <v>69</v>
      </c>
      <c r="D31" s="30" t="s">
        <v>70</v>
      </c>
      <c r="E31" s="25" t="s">
        <v>71</v>
      </c>
      <c r="F31" s="25" t="s">
        <v>34</v>
      </c>
      <c r="G31" s="23">
        <v>180</v>
      </c>
      <c r="H31" s="7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2:11" ht="35.25" customHeight="1" x14ac:dyDescent="0.3">
      <c r="B32" s="24" t="s">
        <v>63</v>
      </c>
      <c r="C32" s="24" t="s">
        <v>69</v>
      </c>
      <c r="D32" s="30" t="s">
        <v>72</v>
      </c>
      <c r="E32" s="25" t="s">
        <v>73</v>
      </c>
      <c r="F32" s="25" t="s">
        <v>34</v>
      </c>
      <c r="G32" s="23">
        <v>10</v>
      </c>
      <c r="H32" s="7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2:11" ht="51.75" customHeight="1" x14ac:dyDescent="0.3">
      <c r="B33" s="24" t="s">
        <v>74</v>
      </c>
      <c r="C33" s="24" t="s">
        <v>75</v>
      </c>
      <c r="D33" s="24" t="s">
        <v>76</v>
      </c>
      <c r="E33" s="25" t="s">
        <v>77</v>
      </c>
      <c r="F33" s="25" t="s">
        <v>34</v>
      </c>
      <c r="G33" s="23">
        <v>2</v>
      </c>
      <c r="H33" s="7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2:11" ht="32.25" customHeight="1" x14ac:dyDescent="0.3">
      <c r="B34" s="24" t="s">
        <v>63</v>
      </c>
      <c r="C34" s="24" t="s">
        <v>78</v>
      </c>
      <c r="D34" s="24" t="s">
        <v>79</v>
      </c>
      <c r="E34" s="25" t="s">
        <v>80</v>
      </c>
      <c r="F34" s="25" t="s">
        <v>34</v>
      </c>
      <c r="G34" s="23">
        <v>5</v>
      </c>
      <c r="H34" s="7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2:11" ht="32.25" customHeight="1" x14ac:dyDescent="0.3">
      <c r="B35" s="24" t="s">
        <v>63</v>
      </c>
      <c r="C35" s="24" t="s">
        <v>97</v>
      </c>
      <c r="D35" s="31" t="s">
        <v>99</v>
      </c>
      <c r="E35" s="25" t="s">
        <v>98</v>
      </c>
      <c r="F35" s="25" t="s">
        <v>22</v>
      </c>
      <c r="G35" s="23">
        <v>50</v>
      </c>
      <c r="H35" s="7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2:11" ht="32.25" customHeight="1" x14ac:dyDescent="0.3">
      <c r="B36" s="24" t="s">
        <v>63</v>
      </c>
      <c r="C36" s="24" t="s">
        <v>101</v>
      </c>
      <c r="D36" s="32" t="s">
        <v>100</v>
      </c>
      <c r="E36" s="25" t="s">
        <v>71</v>
      </c>
      <c r="F36" s="25" t="s">
        <v>22</v>
      </c>
      <c r="G36" s="23">
        <v>50</v>
      </c>
      <c r="H36" s="7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2:11" ht="32.25" customHeight="1" x14ac:dyDescent="0.3">
      <c r="B37" s="24" t="s">
        <v>63</v>
      </c>
      <c r="C37" s="24" t="s">
        <v>102</v>
      </c>
      <c r="D37" s="33" t="s">
        <v>104</v>
      </c>
      <c r="E37" s="25" t="s">
        <v>71</v>
      </c>
      <c r="F37" s="25" t="s">
        <v>22</v>
      </c>
      <c r="G37" s="23">
        <v>100</v>
      </c>
      <c r="H37" s="7"/>
      <c r="I37" s="15">
        <f t="shared" si="0"/>
        <v>0</v>
      </c>
      <c r="J37" s="16">
        <f t="shared" si="1"/>
        <v>0</v>
      </c>
      <c r="K37" s="16">
        <f t="shared" si="2"/>
        <v>0</v>
      </c>
    </row>
    <row r="38" spans="2:11" ht="32.25" customHeight="1" x14ac:dyDescent="0.3">
      <c r="B38" s="24" t="s">
        <v>63</v>
      </c>
      <c r="C38" s="24" t="s">
        <v>102</v>
      </c>
      <c r="D38" s="33" t="s">
        <v>104</v>
      </c>
      <c r="E38" s="25" t="s">
        <v>103</v>
      </c>
      <c r="F38" s="25" t="s">
        <v>22</v>
      </c>
      <c r="G38" s="23">
        <v>10</v>
      </c>
      <c r="H38" s="7"/>
      <c r="I38" s="15">
        <f t="shared" si="0"/>
        <v>0</v>
      </c>
      <c r="J38" s="16">
        <f t="shared" si="1"/>
        <v>0</v>
      </c>
      <c r="K38" s="16">
        <f t="shared" si="2"/>
        <v>0</v>
      </c>
    </row>
    <row r="39" spans="2:11" ht="32.25" customHeight="1" x14ac:dyDescent="0.3">
      <c r="B39" s="24" t="s">
        <v>63</v>
      </c>
      <c r="C39" s="24" t="s">
        <v>105</v>
      </c>
      <c r="D39" s="34" t="s">
        <v>106</v>
      </c>
      <c r="E39" s="25" t="s">
        <v>107</v>
      </c>
      <c r="F39" s="25" t="s">
        <v>22</v>
      </c>
      <c r="G39" s="23">
        <v>10</v>
      </c>
      <c r="H39" s="7"/>
      <c r="I39" s="15">
        <f t="shared" si="0"/>
        <v>0</v>
      </c>
      <c r="J39" s="16">
        <f t="shared" si="1"/>
        <v>0</v>
      </c>
      <c r="K39" s="16">
        <f t="shared" si="2"/>
        <v>0</v>
      </c>
    </row>
    <row r="40" spans="2:11" ht="32.25" customHeight="1" x14ac:dyDescent="0.3">
      <c r="B40" s="24" t="s">
        <v>63</v>
      </c>
      <c r="C40" s="24" t="s">
        <v>108</v>
      </c>
      <c r="D40" s="35" t="s">
        <v>100</v>
      </c>
      <c r="E40" s="25" t="s">
        <v>109</v>
      </c>
      <c r="F40" s="25" t="s">
        <v>22</v>
      </c>
      <c r="G40" s="23">
        <v>40</v>
      </c>
      <c r="H40" s="7"/>
      <c r="I40" s="15">
        <f t="shared" si="0"/>
        <v>0</v>
      </c>
      <c r="J40" s="16">
        <f t="shared" si="1"/>
        <v>0</v>
      </c>
      <c r="K40" s="16">
        <f t="shared" si="2"/>
        <v>0</v>
      </c>
    </row>
    <row r="41" spans="2:11" ht="30" customHeight="1" x14ac:dyDescent="0.3">
      <c r="B41" s="24" t="s">
        <v>24</v>
      </c>
      <c r="C41" s="24" t="s">
        <v>81</v>
      </c>
      <c r="D41" s="24" t="s">
        <v>82</v>
      </c>
      <c r="E41" s="25" t="s">
        <v>110</v>
      </c>
      <c r="F41" s="25" t="s">
        <v>22</v>
      </c>
      <c r="G41" s="23">
        <v>500</v>
      </c>
      <c r="H41" s="7"/>
      <c r="I41" s="15">
        <f t="shared" si="0"/>
        <v>0</v>
      </c>
      <c r="J41" s="16">
        <f t="shared" si="1"/>
        <v>0</v>
      </c>
      <c r="K41" s="16">
        <f t="shared" si="2"/>
        <v>0</v>
      </c>
    </row>
    <row r="42" spans="2:11" ht="30" customHeight="1" x14ac:dyDescent="0.3">
      <c r="B42" s="24" t="s">
        <v>24</v>
      </c>
      <c r="C42" s="24" t="s">
        <v>81</v>
      </c>
      <c r="D42" s="24" t="s">
        <v>82</v>
      </c>
      <c r="E42" s="25" t="s">
        <v>57</v>
      </c>
      <c r="F42" s="25" t="s">
        <v>22</v>
      </c>
      <c r="G42" s="23">
        <v>500</v>
      </c>
      <c r="H42" s="7"/>
      <c r="I42" s="15">
        <f t="shared" si="0"/>
        <v>0</v>
      </c>
      <c r="J42" s="16">
        <f t="shared" si="1"/>
        <v>0</v>
      </c>
      <c r="K42" s="16">
        <f t="shared" si="2"/>
        <v>0</v>
      </c>
    </row>
    <row r="43" spans="2:11" ht="46.8" x14ac:dyDescent="0.3">
      <c r="B43" s="24" t="s">
        <v>24</v>
      </c>
      <c r="C43" s="24" t="s">
        <v>83</v>
      </c>
      <c r="D43" s="24" t="s">
        <v>84</v>
      </c>
      <c r="E43" s="25" t="s">
        <v>85</v>
      </c>
      <c r="F43" s="25" t="s">
        <v>34</v>
      </c>
      <c r="G43" s="23">
        <v>10</v>
      </c>
      <c r="H43" s="7"/>
      <c r="I43" s="15">
        <f t="shared" si="0"/>
        <v>0</v>
      </c>
      <c r="J43" s="16">
        <f t="shared" si="1"/>
        <v>0</v>
      </c>
      <c r="K43" s="16">
        <f t="shared" si="2"/>
        <v>0</v>
      </c>
    </row>
    <row r="44" spans="2:11" ht="33.75" customHeight="1" x14ac:dyDescent="0.3">
      <c r="B44" s="24" t="s">
        <v>24</v>
      </c>
      <c r="C44" s="24" t="s">
        <v>83</v>
      </c>
      <c r="D44" s="24" t="s">
        <v>84</v>
      </c>
      <c r="E44" s="25" t="s">
        <v>86</v>
      </c>
      <c r="F44" s="25" t="s">
        <v>34</v>
      </c>
      <c r="G44" s="23">
        <v>250</v>
      </c>
      <c r="H44" s="7"/>
      <c r="I44" s="15">
        <f t="shared" si="0"/>
        <v>0</v>
      </c>
      <c r="J44" s="16">
        <f t="shared" si="1"/>
        <v>0</v>
      </c>
      <c r="K44" s="16">
        <f t="shared" si="2"/>
        <v>0</v>
      </c>
    </row>
    <row r="45" spans="2:11" ht="15.6" x14ac:dyDescent="0.3">
      <c r="B45" s="9"/>
      <c r="C45" s="10"/>
      <c r="D45" s="11"/>
      <c r="E45" s="11"/>
      <c r="F45" s="12"/>
      <c r="G45" s="13"/>
      <c r="H45" s="7"/>
      <c r="I45" s="15">
        <f t="shared" si="0"/>
        <v>0</v>
      </c>
      <c r="J45" s="16">
        <f t="shared" si="1"/>
        <v>0</v>
      </c>
      <c r="K45" s="16">
        <f t="shared" si="2"/>
        <v>0</v>
      </c>
    </row>
    <row r="46" spans="2:11" ht="15.6" x14ac:dyDescent="0.3">
      <c r="B46" s="9"/>
      <c r="C46" s="14"/>
      <c r="D46" s="11"/>
      <c r="E46" s="11"/>
      <c r="F46" s="12"/>
      <c r="G46" s="13"/>
      <c r="H46" s="7"/>
      <c r="I46" s="15">
        <f t="shared" ref="I46" si="3">ROUND(G46*H46,2)</f>
        <v>0</v>
      </c>
      <c r="J46" s="16">
        <f t="shared" ref="J46" si="4">I46*$J$13</f>
        <v>0</v>
      </c>
      <c r="K46" s="16">
        <f t="shared" ref="K46" si="5">I46*$K$13</f>
        <v>0</v>
      </c>
    </row>
    <row r="47" spans="2:11" ht="15.6" x14ac:dyDescent="0.3">
      <c r="B47" s="1"/>
      <c r="C47" s="1"/>
      <c r="D47" s="8"/>
      <c r="E47" s="8"/>
      <c r="F47" s="8"/>
      <c r="G47" s="36" t="s">
        <v>6</v>
      </c>
      <c r="H47" s="36"/>
      <c r="I47" s="19">
        <f>SUM(I14:I46)</f>
        <v>0</v>
      </c>
      <c r="J47" s="17">
        <f>SUM(J14:J46)</f>
        <v>0</v>
      </c>
      <c r="K47" s="17">
        <f>SUM(K14:K46)</f>
        <v>0</v>
      </c>
    </row>
    <row r="48" spans="2:11" ht="55.2" x14ac:dyDescent="0.3">
      <c r="B48" s="3"/>
      <c r="C48" s="1"/>
      <c r="D48" s="1"/>
      <c r="E48" s="1"/>
      <c r="F48" s="1"/>
      <c r="G48" s="18" t="s">
        <v>8</v>
      </c>
      <c r="H48" s="22">
        <f>SUM(I47:K47)</f>
        <v>0</v>
      </c>
      <c r="I48" s="3"/>
      <c r="J48" s="3"/>
      <c r="K48" s="3"/>
    </row>
    <row r="49" spans="2:11" ht="15.6" x14ac:dyDescent="0.3">
      <c r="B49" s="3"/>
      <c r="C49" s="1"/>
      <c r="D49" s="1"/>
      <c r="E49" s="1"/>
      <c r="F49" s="1"/>
      <c r="G49" s="3"/>
      <c r="H49" s="3"/>
      <c r="I49" s="3"/>
      <c r="J49" s="3"/>
      <c r="K49" s="3"/>
    </row>
    <row r="50" spans="2:11" ht="15.6" x14ac:dyDescent="0.3">
      <c r="B50" s="3" t="s">
        <v>0</v>
      </c>
      <c r="C50" s="3"/>
      <c r="D50" s="3"/>
      <c r="E50" s="3"/>
      <c r="F50" s="3"/>
      <c r="G50" s="3"/>
      <c r="H50" s="3"/>
      <c r="I50" s="3"/>
      <c r="J50" s="3"/>
      <c r="K50" s="3"/>
    </row>
    <row r="51" spans="2:11" ht="15.6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5.6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5.6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5.6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11">
    <mergeCell ref="G47:H47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2024-12-26T16:35:40Z</dcterms:modified>
</cp:coreProperties>
</file>