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37" documentId="8_{AFF06EAD-919C-4894-BBF1-5FC14BD5A8A6}" xr6:coauthVersionLast="47" xr6:coauthVersionMax="47" xr10:uidLastSave="{64F83A5E-8942-4F71-BDEA-DCF7FFD904A4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0" i="6"/>
  <c r="H35" i="6"/>
  <c r="H33" i="6"/>
  <c r="F29" i="6" l="1"/>
  <c r="H18" i="6"/>
  <c r="F18" i="6"/>
  <c r="I28" i="6" l="1"/>
</calcChain>
</file>

<file path=xl/sharedStrings.xml><?xml version="1.0" encoding="utf-8"?>
<sst xmlns="http://schemas.openxmlformats.org/spreadsheetml/2006/main" count="91" uniqueCount="87">
  <si>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</si>
  <si>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</si>
  <si>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</si>
  <si>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</si>
  <si>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</si>
  <si>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</si>
  <si>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</si>
  <si>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</si>
  <si>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</si>
  <si>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</si>
  <si>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</si>
  <si>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</si>
  <si>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</si>
  <si>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</si>
  <si>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</si>
  <si>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</si>
  <si>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</si>
  <si>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</si>
  <si>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</si>
  <si>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</si>
  <si>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</si>
  <si>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</si>
  <si>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</si>
  <si>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</si>
  <si>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</si>
  <si>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</si>
  <si>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</si>
  <si>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</si>
  <si>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</si>
  <si>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</si>
  <si>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</si>
  <si>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</si>
  <si>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</si>
  <si>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</si>
  <si>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</si>
  <si>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</si>
  <si>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</si>
  <si>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</si>
  <si>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</si>
  <si>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</si>
  <si>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</si>
  <si>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</si>
  <si>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</si>
  <si>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</si>
  <si>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</si>
  <si>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</si>
  <si>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</si>
  <si>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</si>
  <si>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</si>
  <si>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</si>
  <si>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</si>
  <si>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</si>
  <si>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</si>
  <si>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</si>
  <si>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</si>
  <si>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</si>
  <si>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</si>
  <si>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</si>
  <si>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</si>
  <si>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</si>
  <si>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</si>
  <si>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</si>
  <si>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</si>
  <si>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</si>
  <si>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</si>
  <si>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</si>
  <si>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</si>
  <si>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</si>
  <si>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>6</t>
  </si>
  <si>
    <t>7</t>
  </si>
  <si>
    <t>8</t>
  </si>
  <si>
    <t xml:space="preserve">Celkové množstvo (v ks)* </t>
  </si>
  <si>
    <t>Príloha č. 2 - Ponuka uchádzača vo výzve č. 6 "Nákup tovaru do bufetov - káva a doplnky"</t>
  </si>
  <si>
    <t>Káva Julius Meinl Trieste zmes arabica 80% a robusta 20%, kg</t>
  </si>
  <si>
    <t>Čaj porciovaný HB 2,5 g (ovocný, čierny, zelený, kamilkový)</t>
  </si>
  <si>
    <t>Smotana do kávy, obsah tuku 10 %, 10 g/ks</t>
  </si>
  <si>
    <t>Cukor HB 3,6 g</t>
  </si>
  <si>
    <t>Miešatko na kávu drevené</t>
  </si>
  <si>
    <t>Pohár papierový TO GO 100 ml</t>
  </si>
  <si>
    <t>Pohár papierový TO GO 200 ml</t>
  </si>
  <si>
    <t>Pohár papierový TO GO 300 ml</t>
  </si>
  <si>
    <t>**Ponuková cena uchádzača musí byť konečná, nakoľko hodnotiacim kritériom je najnižšia celková cena bez DPH</t>
  </si>
  <si>
    <t>Rozhodné kritérium č. 1</t>
  </si>
  <si>
    <t>Rozhodné kritérium č. 2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</si>
  <si>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</si>
  <si>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4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</si>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</sst>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0" fontId="11" fillId="6" borderId="60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9"/>
  <sheetViews>
    <sheetView showGridLines="0" tabSelected="1" topLeftCell="A28" zoomScale="115" zoomScaleNormal="115" zoomScaleSheetLayoutView="160" workbookViewId="0">
      <selection activeCell="B33" sqref="B33:G35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5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44" t="s">
        <v>60</v>
      </c>
      <c r="C1" s="44"/>
      <c r="D1" s="44"/>
      <c r="E1" s="44"/>
      <c r="F1" s="44"/>
      <c r="G1" s="44"/>
      <c r="H1" s="44"/>
      <c r="I1" s="44"/>
    </row>
    <row r="2" spans="2:9" ht="25.5" customHeight="1" x14ac:dyDescent="0.35">
      <c r="B2" s="45" t="s">
        <v>44</v>
      </c>
      <c r="C2" s="45"/>
      <c r="D2" s="45"/>
      <c r="E2" s="45"/>
      <c r="F2" s="45"/>
      <c r="G2" s="45"/>
      <c r="H2" s="45"/>
      <c r="I2" s="45"/>
    </row>
    <row r="3" spans="2:9" ht="15" thickBot="1" x14ac:dyDescent="0.35">
      <c r="B3" s="67"/>
      <c r="C3" s="67"/>
      <c r="D3" s="67"/>
      <c r="E3" s="67"/>
      <c r="F3" s="67"/>
    </row>
    <row r="4" spans="2:9" ht="45.75" customHeight="1" thickBot="1" x14ac:dyDescent="0.35">
      <c r="B4" s="50" t="s">
        <v>72</v>
      </c>
      <c r="C4" s="51"/>
      <c r="D4" s="51"/>
      <c r="E4" s="51"/>
      <c r="F4" s="51"/>
      <c r="G4" s="51"/>
      <c r="H4" s="51"/>
      <c r="I4" s="52"/>
    </row>
    <row r="5" spans="2:9" s="14" customFormat="1" ht="15" thickBot="1" x14ac:dyDescent="0.35">
      <c r="B5" s="53"/>
      <c r="C5" s="54"/>
      <c r="D5" s="54"/>
      <c r="E5" s="54"/>
      <c r="F5" s="54"/>
      <c r="G5" s="54"/>
      <c r="H5" s="54"/>
      <c r="I5" s="54"/>
    </row>
    <row r="6" spans="2:9" ht="17.100000000000001" customHeight="1" x14ac:dyDescent="0.3">
      <c r="B6" s="59" t="s">
        <v>0</v>
      </c>
      <c r="C6" s="60"/>
      <c r="D6" s="60"/>
      <c r="E6" s="60"/>
      <c r="F6" s="55"/>
      <c r="G6" s="55"/>
      <c r="H6" s="55"/>
      <c r="I6" s="56"/>
    </row>
    <row r="7" spans="2:9" ht="17.100000000000001" customHeight="1" thickBot="1" x14ac:dyDescent="0.35">
      <c r="B7" s="61" t="s">
        <v>1</v>
      </c>
      <c r="C7" s="62"/>
      <c r="D7" s="62"/>
      <c r="E7" s="62"/>
      <c r="F7" s="63" t="s">
        <v>2</v>
      </c>
      <c r="G7" s="64"/>
      <c r="H7" s="57"/>
      <c r="I7" s="58"/>
    </row>
    <row r="8" spans="2:9" s="14" customFormat="1" ht="15" thickBot="1" x14ac:dyDescent="0.35">
      <c r="B8" s="65"/>
      <c r="C8" s="66"/>
      <c r="D8" s="66"/>
      <c r="E8" s="66"/>
      <c r="F8" s="66"/>
      <c r="G8" s="66"/>
      <c r="H8" s="66"/>
      <c r="I8" s="66"/>
    </row>
    <row r="9" spans="2:9" ht="30" customHeight="1" x14ac:dyDescent="0.3">
      <c r="B9" s="68" t="s">
        <v>3</v>
      </c>
      <c r="C9" s="69"/>
      <c r="D9" s="69"/>
      <c r="E9" s="69"/>
      <c r="F9" s="69"/>
      <c r="G9" s="69"/>
      <c r="H9" s="69"/>
      <c r="I9" s="70"/>
    </row>
    <row r="10" spans="2:9" ht="36.75" customHeight="1" x14ac:dyDescent="0.3">
      <c r="B10" s="117" t="s">
        <v>51</v>
      </c>
      <c r="C10" s="118"/>
      <c r="D10" s="118"/>
      <c r="E10" s="118"/>
      <c r="F10" s="118"/>
      <c r="G10" s="118"/>
      <c r="H10" s="119"/>
      <c r="I10" s="30"/>
    </row>
    <row r="11" spans="2:9" ht="45" customHeight="1" x14ac:dyDescent="0.3">
      <c r="B11" s="132" t="s">
        <v>40</v>
      </c>
      <c r="C11" s="133"/>
      <c r="D11" s="133"/>
      <c r="E11" s="133"/>
      <c r="F11" s="133"/>
      <c r="G11" s="133"/>
      <c r="H11" s="134"/>
      <c r="I11" s="12"/>
    </row>
    <row r="12" spans="2:9" ht="45" customHeight="1" x14ac:dyDescent="0.3">
      <c r="B12" s="138" t="s">
        <v>4</v>
      </c>
      <c r="C12" s="139"/>
      <c r="D12" s="139"/>
      <c r="E12" s="139"/>
      <c r="F12" s="139"/>
      <c r="G12" s="139"/>
      <c r="H12" s="140"/>
      <c r="I12" s="12"/>
    </row>
    <row r="13" spans="2:9" ht="45" customHeight="1" x14ac:dyDescent="0.3">
      <c r="B13" s="138" t="s">
        <v>45</v>
      </c>
      <c r="C13" s="139"/>
      <c r="D13" s="139"/>
      <c r="E13" s="139"/>
      <c r="F13" s="139"/>
      <c r="G13" s="139"/>
      <c r="H13" s="140"/>
      <c r="I13" s="12"/>
    </row>
    <row r="14" spans="2:9" ht="45" customHeight="1" thickBot="1" x14ac:dyDescent="0.35">
      <c r="B14" s="135" t="s">
        <v>43</v>
      </c>
      <c r="C14" s="136"/>
      <c r="D14" s="136"/>
      <c r="E14" s="136"/>
      <c r="F14" s="136"/>
      <c r="G14" s="136"/>
      <c r="H14" s="137"/>
      <c r="I14" s="13"/>
    </row>
    <row r="15" spans="2:9" s="14" customFormat="1" ht="15" thickBot="1" x14ac:dyDescent="0.35">
      <c r="B15" s="46"/>
      <c r="C15" s="47"/>
      <c r="D15" s="47"/>
      <c r="E15" s="47"/>
      <c r="F15" s="47"/>
      <c r="G15" s="47"/>
      <c r="H15" s="47"/>
      <c r="I15" s="47"/>
    </row>
    <row r="16" spans="2:9" ht="24" customHeight="1" x14ac:dyDescent="0.3">
      <c r="B16" s="129" t="s">
        <v>41</v>
      </c>
      <c r="C16" s="130"/>
      <c r="D16" s="130"/>
      <c r="E16" s="130"/>
      <c r="F16" s="130"/>
      <c r="G16" s="130"/>
      <c r="H16" s="130"/>
      <c r="I16" s="131"/>
    </row>
    <row r="17" spans="2:9" ht="15.6" customHeight="1" x14ac:dyDescent="0.3">
      <c r="B17" s="72" t="s">
        <v>5</v>
      </c>
      <c r="C17" s="73"/>
      <c r="D17" s="71"/>
      <c r="E17" s="20" t="s">
        <v>6</v>
      </c>
      <c r="F17" s="48" t="s">
        <v>7</v>
      </c>
      <c r="G17" s="71"/>
      <c r="H17" s="48" t="s">
        <v>8</v>
      </c>
      <c r="I17" s="49"/>
    </row>
    <row r="18" spans="2:9" ht="20.100000000000001" customHeight="1" thickBot="1" x14ac:dyDescent="0.35">
      <c r="B18" s="126" t="s">
        <v>42</v>
      </c>
      <c r="C18" s="127"/>
      <c r="D18" s="128"/>
      <c r="E18" s="17">
        <v>100</v>
      </c>
      <c r="F18" s="123" t="str">
        <f>IF(E18=100,"neuplatňuje sa","sem doplň minimum")</f>
        <v>neuplatňuje sa</v>
      </c>
      <c r="G18" s="124"/>
      <c r="H18" s="123" t="str">
        <f>IF(E18=100,"neuplatňuje sa","sem doplň maximum")</f>
        <v>neuplatňuje sa</v>
      </c>
      <c r="I18" s="125"/>
    </row>
    <row r="19" spans="2:9" ht="30.9" customHeight="1" thickBot="1" x14ac:dyDescent="0.35">
      <c r="B19" s="18" t="s">
        <v>48</v>
      </c>
      <c r="C19" s="141" t="s">
        <v>46</v>
      </c>
      <c r="D19" s="142"/>
      <c r="E19" s="143"/>
      <c r="F19" s="19" t="s">
        <v>71</v>
      </c>
      <c r="G19" s="19" t="s">
        <v>49</v>
      </c>
      <c r="H19" s="144" t="s">
        <v>86</v>
      </c>
      <c r="I19" s="145"/>
    </row>
    <row r="20" spans="2:9" ht="17.100000000000001" customHeight="1" thickBot="1" x14ac:dyDescent="0.35">
      <c r="B20" s="26" t="s">
        <v>63</v>
      </c>
      <c r="C20" s="120" t="s">
        <v>73</v>
      </c>
      <c r="D20" s="121"/>
      <c r="E20" s="122"/>
      <c r="F20" s="28">
        <v>30</v>
      </c>
      <c r="G20" s="27">
        <v>0</v>
      </c>
      <c r="H20" s="108">
        <f t="shared" ref="H20:H27" si="0">G20*F20</f>
        <v>0</v>
      </c>
      <c r="I20" s="109"/>
    </row>
    <row r="21" spans="2:9" ht="17.100000000000001" customHeight="1" thickBot="1" x14ac:dyDescent="0.35">
      <c r="B21" s="26" t="s">
        <v>64</v>
      </c>
      <c r="C21" s="98" t="s">
        <v>74</v>
      </c>
      <c r="D21" s="99"/>
      <c r="E21" s="100"/>
      <c r="F21" s="29">
        <v>5000</v>
      </c>
      <c r="G21" s="27">
        <v>0</v>
      </c>
      <c r="H21" s="108">
        <f t="shared" si="0"/>
        <v>0</v>
      </c>
      <c r="I21" s="109"/>
    </row>
    <row r="22" spans="2:9" ht="17.100000000000001" customHeight="1" thickBot="1" x14ac:dyDescent="0.35">
      <c r="B22" s="26" t="s">
        <v>65</v>
      </c>
      <c r="C22" s="98" t="s">
        <v>75</v>
      </c>
      <c r="D22" s="99"/>
      <c r="E22" s="100"/>
      <c r="F22" s="29">
        <v>900</v>
      </c>
      <c r="G22" s="27">
        <v>0</v>
      </c>
      <c r="H22" s="108">
        <f t="shared" si="0"/>
        <v>0</v>
      </c>
      <c r="I22" s="109"/>
    </row>
    <row r="23" spans="2:9" ht="17.100000000000001" customHeight="1" thickBot="1" x14ac:dyDescent="0.35">
      <c r="B23" s="26" t="s">
        <v>66</v>
      </c>
      <c r="C23" s="98" t="s">
        <v>76</v>
      </c>
      <c r="D23" s="99"/>
      <c r="E23" s="100"/>
      <c r="F23" s="29">
        <v>12000</v>
      </c>
      <c r="G23" s="27">
        <v>0</v>
      </c>
      <c r="H23" s="108">
        <f t="shared" si="0"/>
        <v>0</v>
      </c>
      <c r="I23" s="109"/>
    </row>
    <row r="24" spans="2:9" ht="17.100000000000001" customHeight="1" thickBot="1" x14ac:dyDescent="0.35">
      <c r="B24" s="26" t="s">
        <v>67</v>
      </c>
      <c r="C24" s="98" t="s">
        <v>77</v>
      </c>
      <c r="D24" s="99"/>
      <c r="E24" s="100"/>
      <c r="F24" s="29">
        <v>10000</v>
      </c>
      <c r="G24" s="27">
        <v>0</v>
      </c>
      <c r="H24" s="108">
        <f t="shared" si="0"/>
        <v>0</v>
      </c>
      <c r="I24" s="109"/>
    </row>
    <row r="25" spans="2:9" ht="17.100000000000001" customHeight="1" thickBot="1" x14ac:dyDescent="0.35">
      <c r="B25" s="26" t="s">
        <v>68</v>
      </c>
      <c r="C25" s="98" t="s">
        <v>78</v>
      </c>
      <c r="D25" s="99"/>
      <c r="E25" s="100"/>
      <c r="F25" s="29">
        <v>1000</v>
      </c>
      <c r="G25" s="27">
        <v>0</v>
      </c>
      <c r="H25" s="108">
        <f t="shared" si="0"/>
        <v>0</v>
      </c>
      <c r="I25" s="109"/>
    </row>
    <row r="26" spans="2:9" ht="17.100000000000001" customHeight="1" thickBot="1" x14ac:dyDescent="0.35">
      <c r="B26" s="26" t="s">
        <v>69</v>
      </c>
      <c r="C26" s="98" t="s">
        <v>79</v>
      </c>
      <c r="D26" s="99"/>
      <c r="E26" s="100"/>
      <c r="F26" s="29">
        <v>2000</v>
      </c>
      <c r="G26" s="27">
        <v>0</v>
      </c>
      <c r="H26" s="108">
        <f t="shared" si="0"/>
        <v>0</v>
      </c>
      <c r="I26" s="109"/>
    </row>
    <row r="27" spans="2:9" ht="17.100000000000001" customHeight="1" x14ac:dyDescent="0.3">
      <c r="B27" s="26" t="s">
        <v>70</v>
      </c>
      <c r="C27" s="98" t="s">
        <v>80</v>
      </c>
      <c r="D27" s="99"/>
      <c r="E27" s="100"/>
      <c r="F27" s="29">
        <v>6000</v>
      </c>
      <c r="G27" s="27">
        <v>0</v>
      </c>
      <c r="H27" s="110">
        <f t="shared" si="0"/>
        <v>0</v>
      </c>
      <c r="I27" s="111"/>
    </row>
    <row r="28" spans="2:9" ht="30.9" customHeight="1" thickBot="1" x14ac:dyDescent="0.35">
      <c r="B28" s="101" t="s">
        <v>47</v>
      </c>
      <c r="C28" s="102"/>
      <c r="D28" s="102"/>
      <c r="E28" s="102"/>
      <c r="F28" s="102"/>
      <c r="G28" s="102"/>
      <c r="H28" s="102"/>
      <c r="I28" s="25">
        <f>SUM(I20:I27)</f>
        <v>0</v>
      </c>
    </row>
    <row r="29" spans="2:9" ht="15.9" customHeight="1" thickBot="1" x14ac:dyDescent="0.35">
      <c r="B29" s="21" t="s">
        <v>10</v>
      </c>
      <c r="C29" s="22"/>
      <c r="D29" s="22"/>
      <c r="E29" s="22"/>
      <c r="F29" s="103" t="str">
        <f>IF(E18=100,"Toto je jediné kritérium a prepočet na body sa preto neuplatňuje",IF(B18="čím menej, tým lepšie",(E18*(H18-I28)/(H18-F18)),(E18*(I28-F18)/(H18-F18))))</f>
        <v>Toto je jediné kritérium a prepočet na body sa preto neuplatňuje</v>
      </c>
      <c r="G29" s="104"/>
      <c r="H29" s="104"/>
      <c r="I29" s="105"/>
    </row>
    <row r="30" spans="2:9" ht="15" customHeight="1" thickBot="1" x14ac:dyDescent="0.35">
      <c r="B30" s="65"/>
      <c r="C30" s="66"/>
      <c r="D30" s="66"/>
      <c r="E30" s="66"/>
      <c r="F30" s="66"/>
      <c r="G30" s="66"/>
      <c r="H30" s="66"/>
      <c r="I30" s="66"/>
    </row>
    <row r="31" spans="2:9" ht="23.1" customHeight="1" thickBot="1" x14ac:dyDescent="0.35">
      <c r="B31" s="50" t="s">
        <v>39</v>
      </c>
      <c r="C31" s="51"/>
      <c r="D31" s="51"/>
      <c r="E31" s="51"/>
      <c r="F31" s="51"/>
      <c r="G31" s="51"/>
      <c r="H31" s="51"/>
      <c r="I31" s="52"/>
    </row>
    <row r="32" spans="2:9" ht="20.399999999999999" customHeight="1" x14ac:dyDescent="0.3">
      <c r="B32" s="92" t="s">
        <v>82</v>
      </c>
      <c r="C32" s="93"/>
      <c r="D32" s="93"/>
      <c r="E32" s="93"/>
      <c r="F32" s="93"/>
      <c r="G32" s="94"/>
      <c r="H32" s="90" t="s">
        <v>9</v>
      </c>
      <c r="I32" s="91"/>
    </row>
    <row r="33" spans="2:9" ht="20.399999999999999" customHeight="1" x14ac:dyDescent="0.3">
      <c r="B33" s="146" t="s">
        <v>84</v>
      </c>
      <c r="C33" s="146"/>
      <c r="D33" s="146"/>
      <c r="E33" s="146"/>
      <c r="F33" s="146"/>
      <c r="G33" s="146"/>
      <c r="H33" s="106">
        <f>G20</f>
        <v>0</v>
      </c>
      <c r="I33" s="107"/>
    </row>
    <row r="34" spans="2:9" ht="20.399999999999999" customHeight="1" x14ac:dyDescent="0.3">
      <c r="B34" s="95" t="s">
        <v>83</v>
      </c>
      <c r="C34" s="96"/>
      <c r="D34" s="96"/>
      <c r="E34" s="96"/>
      <c r="F34" s="96"/>
      <c r="G34" s="97"/>
      <c r="H34" s="42"/>
      <c r="I34" s="43"/>
    </row>
    <row r="35" spans="2:9" s="16" customFormat="1" ht="26.25" customHeight="1" x14ac:dyDescent="0.3">
      <c r="B35" s="112" t="s">
        <v>85</v>
      </c>
      <c r="C35" s="113"/>
      <c r="D35" s="113"/>
      <c r="E35" s="113"/>
      <c r="F35" s="113"/>
      <c r="G35" s="114"/>
      <c r="H35" s="115">
        <f>G23</f>
        <v>0</v>
      </c>
      <c r="I35" s="116"/>
    </row>
    <row r="36" spans="2:9" s="16" customFormat="1" ht="17.100000000000001" customHeight="1" x14ac:dyDescent="0.3">
      <c r="B36" s="40" t="s">
        <v>62</v>
      </c>
      <c r="C36" s="24"/>
      <c r="D36" s="24"/>
      <c r="E36" s="24"/>
      <c r="F36" s="24"/>
      <c r="G36" s="23"/>
      <c r="H36" s="23"/>
      <c r="I36" s="23"/>
    </row>
    <row r="37" spans="2:9" ht="15" customHeight="1" thickBot="1" x14ac:dyDescent="0.35">
      <c r="B37" s="41" t="s">
        <v>81</v>
      </c>
      <c r="C37" s="15"/>
      <c r="D37" s="15"/>
      <c r="E37" s="15"/>
      <c r="F37" s="15"/>
    </row>
    <row r="38" spans="2:9" ht="15.6" customHeight="1" x14ac:dyDescent="0.3">
      <c r="B38" s="80" t="s">
        <v>11</v>
      </c>
      <c r="C38" s="81"/>
      <c r="D38" s="82"/>
      <c r="E38" s="86" t="s">
        <v>50</v>
      </c>
      <c r="F38" s="87"/>
      <c r="G38" s="74" t="s">
        <v>12</v>
      </c>
      <c r="H38" s="75"/>
      <c r="I38" s="76"/>
    </row>
    <row r="39" spans="2:9" ht="11.4" customHeight="1" thickBot="1" x14ac:dyDescent="0.35">
      <c r="B39" s="83"/>
      <c r="C39" s="84"/>
      <c r="D39" s="85"/>
      <c r="E39" s="88"/>
      <c r="F39" s="89"/>
      <c r="G39" s="77"/>
      <c r="H39" s="78"/>
      <c r="I39" s="79"/>
    </row>
  </sheetData>
  <mergeCells count="57">
    <mergeCell ref="C25:E25"/>
    <mergeCell ref="C26:E26"/>
    <mergeCell ref="C27:E27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C21:E21"/>
    <mergeCell ref="C22:E22"/>
    <mergeCell ref="B28:H28"/>
    <mergeCell ref="F29:I29"/>
    <mergeCell ref="B33:G33"/>
    <mergeCell ref="H33:I33"/>
    <mergeCell ref="H21:I21"/>
    <mergeCell ref="H22:I22"/>
    <mergeCell ref="H23:I23"/>
    <mergeCell ref="H24:I24"/>
    <mergeCell ref="H25:I25"/>
    <mergeCell ref="H26:I26"/>
    <mergeCell ref="H27:I27"/>
    <mergeCell ref="B30:I30"/>
    <mergeCell ref="C23:E23"/>
    <mergeCell ref="C24:E24"/>
    <mergeCell ref="G38:I39"/>
    <mergeCell ref="B38:D39"/>
    <mergeCell ref="E38:F39"/>
    <mergeCell ref="B31:I31"/>
    <mergeCell ref="H32:I32"/>
    <mergeCell ref="B32:G32"/>
    <mergeCell ref="B34:G34"/>
    <mergeCell ref="B35:G35"/>
    <mergeCell ref="H35:I3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2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