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15" documentId="8_{3FC00D03-24DF-4031-85CC-1128896CEF6E}" xr6:coauthVersionLast="47" xr6:coauthVersionMax="47" xr10:uidLastSave="{CD36CBDA-ADD8-462A-A5BA-52F422059040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F22" i="6" l="1"/>
  <c r="H18" i="6"/>
  <c r="F18" i="6"/>
  <c r="I21" i="6" l="1"/>
</calcChain>
</file>

<file path=xl/sharedStrings.xml><?xml version="1.0" encoding="utf-8"?>
<sst xmlns="http://schemas.openxmlformats.org/spreadsheetml/2006/main" count="74" uniqueCount="70">
  <si>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</si>
  <si>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</si>
  <si>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</si>
  <si>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</si>
  <si>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</si>
  <si>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</si>
  <si>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</si>
  <si>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</si>
  <si>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</si>
  <si>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</si>
  <si>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</si>
  <si>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</si>
  <si>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</si>
  <si>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</si>
  <si>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</si>
  <si>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</si>
  <si>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</si>
  <si>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</si>
  <si>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</si>
  <si>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</si>
  <si>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</si>
  <si>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</si>
  <si>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</si>
  <si>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</si>
  <si>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</si>
  <si>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</si>
  <si>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</si>
  <si>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</si>
  <si>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</si>
  <si>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</si>
  <si>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</si>
  <si>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</si>
  <si>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</si>
  <si>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</si>
  <si>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</si>
  <si>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</si>
  <si>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</si>
  <si>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</si>
  <si>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</si>
  <si>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</si>
  <si>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</si>
  <si>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</si>
  <si>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</si>
  <si>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</si>
  <si>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</si>
  <si>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</si>
  <si>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</si>
  <si>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</si>
  <si>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</si>
  <si>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</si>
  <si>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</si>
  <si>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</si>
  <si>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</si>
  <si>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</si>
  <si>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</si>
  <si>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</si>
  <si>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</si>
  <si>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</si>
  <si>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</si>
  <si>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</si>
  <si>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</si>
  <si>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</si>
  <si>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</si>
  <si>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</si>
  <si>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</si>
  <si>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Príloha č. 2 - Ponuka uchádzača vo výzve č. 11 "Nákup tovaru do bufetov - Prosecco"</t>
  </si>
  <si>
    <t>Prosecco keg 20 l extra dry, biele suché, objem alkoholu min/max. 10 %</t>
  </si>
  <si>
    <t xml:space="preserve">Celkové množstvo keg* </t>
  </si>
  <si>
    <t>**Ponuková cena uchádzača musí byť konečná, nakoľko hodnotiacim kritériom je najnižšia celková cena bez DPH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</si>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</sst>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48" xfId="2" applyFont="1" applyFill="1" applyBorder="1" applyAlignment="1">
      <alignment horizontal="center" wrapText="1"/>
    </xf>
    <xf numFmtId="0" fontId="19" fillId="0" borderId="32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53" xfId="2" applyNumberFormat="1" applyFont="1" applyFill="1" applyBorder="1" applyAlignment="1">
      <alignment vertical="center"/>
    </xf>
    <xf numFmtId="49" fontId="0" fillId="6" borderId="54" xfId="0" applyNumberFormat="1" applyFill="1" applyBorder="1" applyAlignment="1">
      <alignment horizontal="left"/>
    </xf>
    <xf numFmtId="165" fontId="0" fillId="5" borderId="56" xfId="2" applyNumberFormat="1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3" fillId="5" borderId="57" xfId="2" applyFont="1" applyFill="1" applyBorder="1" applyProtection="1">
      <protection hidden="1"/>
    </xf>
    <xf numFmtId="0" fontId="6" fillId="0" borderId="53" xfId="0" applyFont="1" applyBorder="1" applyAlignment="1">
      <alignment vertical="center"/>
    </xf>
    <xf numFmtId="0" fontId="5" fillId="6" borderId="5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justify" vertical="center"/>
    </xf>
    <xf numFmtId="0" fontId="0" fillId="6" borderId="59" xfId="0" applyFill="1" applyBorder="1" applyAlignment="1">
      <alignment horizontal="left" vertical="center" wrapText="1" indent="1"/>
    </xf>
    <xf numFmtId="0" fontId="6" fillId="6" borderId="59" xfId="0" applyFont="1" applyFill="1" applyBorder="1" applyAlignment="1">
      <alignment horizontal="left" vertical="center" wrapText="1" indent="1"/>
    </xf>
    <xf numFmtId="0" fontId="2" fillId="6" borderId="59" xfId="0" applyFont="1" applyFill="1" applyBorder="1" applyAlignment="1">
      <alignment horizontal="center" vertical="center" wrapText="1"/>
    </xf>
    <xf numFmtId="0" fontId="24" fillId="6" borderId="59" xfId="4" applyFill="1" applyBorder="1" applyAlignment="1">
      <alignment horizontal="left" vertical="center" wrapText="1" indent="1"/>
    </xf>
    <xf numFmtId="0" fontId="0" fillId="6" borderId="59" xfId="0" applyFill="1" applyBorder="1" applyAlignment="1" applyProtection="1">
      <alignment horizontal="left" vertical="center" wrapText="1" indent="1"/>
      <protection locked="0"/>
    </xf>
    <xf numFmtId="0" fontId="0" fillId="6" borderId="59" xfId="0" applyFill="1" applyBorder="1" applyAlignment="1">
      <alignment horizontal="left" wrapText="1" indent="1"/>
    </xf>
    <xf numFmtId="0" fontId="25" fillId="0" borderId="0" xfId="2" applyFont="1" applyFill="1" applyBorder="1" applyAlignment="1">
      <alignment vertical="center"/>
    </xf>
    <xf numFmtId="0" fontId="23" fillId="6" borderId="0" xfId="2" applyFont="1" applyFill="1" applyBorder="1" applyAlignment="1">
      <alignment horizontal="left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5" xfId="0" applyBorder="1"/>
    <xf numFmtId="0" fontId="0" fillId="0" borderId="46" xfId="0" applyBorder="1"/>
    <xf numFmtId="0" fontId="0" fillId="0" borderId="49" xfId="0" applyBorder="1"/>
    <xf numFmtId="2" fontId="18" fillId="0" borderId="34" xfId="2" applyNumberFormat="1" applyFont="1" applyFill="1" applyBorder="1" applyAlignment="1">
      <alignment horizontal="left"/>
    </xf>
    <xf numFmtId="2" fontId="18" fillId="0" borderId="43" xfId="2" applyNumberFormat="1" applyFont="1" applyFill="1" applyBorder="1" applyAlignment="1">
      <alignment horizontal="left"/>
    </xf>
    <xf numFmtId="2" fontId="18" fillId="0" borderId="23" xfId="2" applyNumberFormat="1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9" fillId="0" borderId="4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16" fillId="6" borderId="31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2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0" xfId="0" applyFill="1" applyBorder="1" applyAlignment="1">
      <alignment horizontal="center" wrapText="1"/>
    </xf>
    <xf numFmtId="0" fontId="0" fillId="5" borderId="51" xfId="0" applyFill="1" applyBorder="1" applyAlignment="1">
      <alignment horizontal="center" wrapText="1"/>
    </xf>
    <xf numFmtId="0" fontId="22" fillId="7" borderId="31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7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0" xfId="2" applyFont="1" applyFill="1" applyBorder="1" applyAlignment="1">
      <alignment horizontal="center" wrapText="1"/>
    </xf>
    <xf numFmtId="0" fontId="16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38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9" fillId="0" borderId="33" xfId="2" applyFont="1" applyFill="1" applyBorder="1" applyAlignment="1">
      <alignment horizontal="left"/>
    </xf>
    <xf numFmtId="0" fontId="19" fillId="0" borderId="41" xfId="2" applyFont="1" applyFill="1" applyBorder="1" applyAlignment="1">
      <alignment horizontal="left"/>
    </xf>
    <xf numFmtId="0" fontId="19" fillId="0" borderId="40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166" fontId="0" fillId="0" borderId="55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398145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398145</xdr:colOff>
          <xdr:row>11</xdr:row>
          <xdr:rowOff>550545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398145</xdr:colOff>
          <xdr:row>13</xdr:row>
          <xdr:rowOff>550545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512445</xdr:colOff>
          <xdr:row>13</xdr:row>
          <xdr:rowOff>550545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398145</xdr:colOff>
          <xdr:row>12</xdr:row>
          <xdr:rowOff>550545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93345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0"/>
  <sheetViews>
    <sheetView showGridLines="0" tabSelected="1" zoomScale="115" zoomScaleNormal="115" zoomScaleSheetLayoutView="160" workbookViewId="0">
      <selection activeCell="H20" sqref="H20:I20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9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04" t="s">
        <v>60</v>
      </c>
      <c r="C1" s="104"/>
      <c r="D1" s="104"/>
      <c r="E1" s="104"/>
      <c r="F1" s="104"/>
      <c r="G1" s="104"/>
      <c r="H1" s="104"/>
      <c r="I1" s="104"/>
    </row>
    <row r="2" spans="2:9" ht="25.5" customHeight="1" x14ac:dyDescent="0.35">
      <c r="B2" s="105" t="s">
        <v>44</v>
      </c>
      <c r="C2" s="105"/>
      <c r="D2" s="105"/>
      <c r="E2" s="105"/>
      <c r="F2" s="105"/>
      <c r="G2" s="105"/>
      <c r="H2" s="105"/>
      <c r="I2" s="105"/>
    </row>
    <row r="3" spans="2:9" ht="15" thickBot="1" x14ac:dyDescent="0.35">
      <c r="B3" s="122"/>
      <c r="C3" s="122"/>
      <c r="D3" s="122"/>
      <c r="E3" s="122"/>
      <c r="F3" s="122"/>
    </row>
    <row r="4" spans="2:9" ht="45.75" customHeight="1" thickBot="1" x14ac:dyDescent="0.35">
      <c r="B4" s="96" t="s">
        <v>65</v>
      </c>
      <c r="C4" s="97"/>
      <c r="D4" s="97"/>
      <c r="E4" s="97"/>
      <c r="F4" s="97"/>
      <c r="G4" s="97"/>
      <c r="H4" s="97"/>
      <c r="I4" s="98"/>
    </row>
    <row r="5" spans="2:9" s="14" customFormat="1" ht="15" thickBot="1" x14ac:dyDescent="0.35">
      <c r="B5" s="110"/>
      <c r="C5" s="111"/>
      <c r="D5" s="111"/>
      <c r="E5" s="111"/>
      <c r="F5" s="111"/>
      <c r="G5" s="111"/>
      <c r="H5" s="111"/>
      <c r="I5" s="111"/>
    </row>
    <row r="6" spans="2:9" ht="17.100000000000001" customHeight="1" x14ac:dyDescent="0.3">
      <c r="B6" s="116" t="s">
        <v>0</v>
      </c>
      <c r="C6" s="117"/>
      <c r="D6" s="117"/>
      <c r="E6" s="117"/>
      <c r="F6" s="112"/>
      <c r="G6" s="112"/>
      <c r="H6" s="112"/>
      <c r="I6" s="113"/>
    </row>
    <row r="7" spans="2:9" ht="17.100000000000001" customHeight="1" thickBot="1" x14ac:dyDescent="0.35">
      <c r="B7" s="118" t="s">
        <v>1</v>
      </c>
      <c r="C7" s="119"/>
      <c r="D7" s="119"/>
      <c r="E7" s="119"/>
      <c r="F7" s="120" t="s">
        <v>2</v>
      </c>
      <c r="G7" s="121"/>
      <c r="H7" s="114"/>
      <c r="I7" s="115"/>
    </row>
    <row r="8" spans="2:9" s="14" customFormat="1" ht="15" thickBot="1" x14ac:dyDescent="0.35">
      <c r="B8" s="71"/>
      <c r="C8" s="72"/>
      <c r="D8" s="72"/>
      <c r="E8" s="72"/>
      <c r="F8" s="72"/>
      <c r="G8" s="72"/>
      <c r="H8" s="72"/>
      <c r="I8" s="72"/>
    </row>
    <row r="9" spans="2:9" ht="30" customHeight="1" x14ac:dyDescent="0.3">
      <c r="B9" s="123" t="s">
        <v>3</v>
      </c>
      <c r="C9" s="124"/>
      <c r="D9" s="124"/>
      <c r="E9" s="124"/>
      <c r="F9" s="124"/>
      <c r="G9" s="124"/>
      <c r="H9" s="124"/>
      <c r="I9" s="125"/>
    </row>
    <row r="10" spans="2:9" ht="36.75" customHeight="1" x14ac:dyDescent="0.3">
      <c r="B10" s="41" t="s">
        <v>51</v>
      </c>
      <c r="C10" s="42"/>
      <c r="D10" s="42"/>
      <c r="E10" s="42"/>
      <c r="F10" s="42"/>
      <c r="G10" s="42"/>
      <c r="H10" s="43"/>
      <c r="I10" s="29"/>
    </row>
    <row r="11" spans="2:9" ht="45" customHeight="1" x14ac:dyDescent="0.3">
      <c r="B11" s="56" t="s">
        <v>40</v>
      </c>
      <c r="C11" s="57"/>
      <c r="D11" s="57"/>
      <c r="E11" s="57"/>
      <c r="F11" s="57"/>
      <c r="G11" s="57"/>
      <c r="H11" s="58"/>
      <c r="I11" s="12"/>
    </row>
    <row r="12" spans="2:9" ht="45" customHeight="1" x14ac:dyDescent="0.3">
      <c r="B12" s="62" t="s">
        <v>4</v>
      </c>
      <c r="C12" s="63"/>
      <c r="D12" s="63"/>
      <c r="E12" s="63"/>
      <c r="F12" s="63"/>
      <c r="G12" s="63"/>
      <c r="H12" s="64"/>
      <c r="I12" s="12"/>
    </row>
    <row r="13" spans="2:9" ht="45" customHeight="1" x14ac:dyDescent="0.3">
      <c r="B13" s="62" t="s">
        <v>45</v>
      </c>
      <c r="C13" s="63"/>
      <c r="D13" s="63"/>
      <c r="E13" s="63"/>
      <c r="F13" s="63"/>
      <c r="G13" s="63"/>
      <c r="H13" s="64"/>
      <c r="I13" s="12"/>
    </row>
    <row r="14" spans="2:9" ht="45" customHeight="1" thickBot="1" x14ac:dyDescent="0.35">
      <c r="B14" s="59" t="s">
        <v>43</v>
      </c>
      <c r="C14" s="60"/>
      <c r="D14" s="60"/>
      <c r="E14" s="60"/>
      <c r="F14" s="60"/>
      <c r="G14" s="60"/>
      <c r="H14" s="61"/>
      <c r="I14" s="13"/>
    </row>
    <row r="15" spans="2:9" s="14" customFormat="1" ht="15" thickBot="1" x14ac:dyDescent="0.35">
      <c r="B15" s="106"/>
      <c r="C15" s="107"/>
      <c r="D15" s="107"/>
      <c r="E15" s="107"/>
      <c r="F15" s="107"/>
      <c r="G15" s="107"/>
      <c r="H15" s="107"/>
      <c r="I15" s="107"/>
    </row>
    <row r="16" spans="2:9" ht="24" customHeight="1" x14ac:dyDescent="0.3">
      <c r="B16" s="53" t="s">
        <v>41</v>
      </c>
      <c r="C16" s="54"/>
      <c r="D16" s="54"/>
      <c r="E16" s="54"/>
      <c r="F16" s="54"/>
      <c r="G16" s="54"/>
      <c r="H16" s="54"/>
      <c r="I16" s="55"/>
    </row>
    <row r="17" spans="2:9" ht="15.6" customHeight="1" x14ac:dyDescent="0.3">
      <c r="B17" s="127" t="s">
        <v>5</v>
      </c>
      <c r="C17" s="128"/>
      <c r="D17" s="126"/>
      <c r="E17" s="20" t="s">
        <v>6</v>
      </c>
      <c r="F17" s="108" t="s">
        <v>7</v>
      </c>
      <c r="G17" s="126"/>
      <c r="H17" s="108" t="s">
        <v>8</v>
      </c>
      <c r="I17" s="109"/>
    </row>
    <row r="18" spans="2:9" ht="20.100000000000001" customHeight="1" thickBot="1" x14ac:dyDescent="0.35">
      <c r="B18" s="50" t="s">
        <v>42</v>
      </c>
      <c r="C18" s="51"/>
      <c r="D18" s="52"/>
      <c r="E18" s="17">
        <v>100</v>
      </c>
      <c r="F18" s="47" t="str">
        <f>IF(E18=100,"neuplatňuje sa","sem doplň minimum")</f>
        <v>neuplatňuje sa</v>
      </c>
      <c r="G18" s="48"/>
      <c r="H18" s="47" t="str">
        <f>IF(E18=100,"neuplatňuje sa","sem doplň maximum")</f>
        <v>neuplatňuje sa</v>
      </c>
      <c r="I18" s="49"/>
    </row>
    <row r="19" spans="2:9" ht="30.9" customHeight="1" thickBot="1" x14ac:dyDescent="0.35">
      <c r="B19" s="18" t="s">
        <v>48</v>
      </c>
      <c r="C19" s="65" t="s">
        <v>46</v>
      </c>
      <c r="D19" s="66"/>
      <c r="E19" s="67"/>
      <c r="F19" s="19" t="s">
        <v>67</v>
      </c>
      <c r="G19" s="19" t="s">
        <v>49</v>
      </c>
      <c r="H19" s="129" t="s">
        <v>69</v>
      </c>
      <c r="I19" s="130"/>
    </row>
    <row r="20" spans="2:9" ht="17.100000000000001" customHeight="1" x14ac:dyDescent="0.3">
      <c r="B20" s="26" t="s">
        <v>64</v>
      </c>
      <c r="C20" s="44" t="s">
        <v>66</v>
      </c>
      <c r="D20" s="45"/>
      <c r="E20" s="46"/>
      <c r="F20" s="28">
        <v>103</v>
      </c>
      <c r="G20" s="27">
        <v>0</v>
      </c>
      <c r="H20" s="131">
        <f>G20*F20</f>
        <v>0</v>
      </c>
      <c r="I20" s="132"/>
    </row>
    <row r="21" spans="2:9" ht="30.9" customHeight="1" thickBot="1" x14ac:dyDescent="0.35">
      <c r="B21" s="75" t="s">
        <v>47</v>
      </c>
      <c r="C21" s="76"/>
      <c r="D21" s="76"/>
      <c r="E21" s="76"/>
      <c r="F21" s="76"/>
      <c r="G21" s="76"/>
      <c r="H21" s="76"/>
      <c r="I21" s="25">
        <f>SUM(H20:H20)</f>
        <v>0</v>
      </c>
    </row>
    <row r="22" spans="2:9" ht="15.9" customHeight="1" thickBot="1" x14ac:dyDescent="0.35">
      <c r="B22" s="21" t="s">
        <v>10</v>
      </c>
      <c r="C22" s="22"/>
      <c r="D22" s="22"/>
      <c r="E22" s="22"/>
      <c r="F22" s="77" t="str">
        <f>IF(E18=100,"Toto je jediné kritérium a prepočet na body sa preto neuplatňuje",IF(B18="čím menej, tým lepšie",(E18*(H18-I21)/(H18-F18)),(E18*(I21-F18)/(H18-F18))))</f>
        <v>Toto je jediné kritérium a prepočet na body sa preto neuplatňuje</v>
      </c>
      <c r="G22" s="78"/>
      <c r="H22" s="78"/>
      <c r="I22" s="79"/>
    </row>
    <row r="23" spans="2:9" ht="15" customHeight="1" thickBot="1" x14ac:dyDescent="0.35">
      <c r="B23" s="71"/>
      <c r="C23" s="72"/>
      <c r="D23" s="72"/>
      <c r="E23" s="72"/>
      <c r="F23" s="72"/>
      <c r="G23" s="72"/>
      <c r="H23" s="72"/>
      <c r="I23" s="72"/>
    </row>
    <row r="24" spans="2:9" ht="23.1" customHeight="1" thickBot="1" x14ac:dyDescent="0.35">
      <c r="B24" s="96" t="s">
        <v>39</v>
      </c>
      <c r="C24" s="97"/>
      <c r="D24" s="97"/>
      <c r="E24" s="97"/>
      <c r="F24" s="97"/>
      <c r="G24" s="97"/>
      <c r="H24" s="97"/>
      <c r="I24" s="98"/>
    </row>
    <row r="25" spans="2:9" ht="20.399999999999999" customHeight="1" x14ac:dyDescent="0.3">
      <c r="B25" s="101"/>
      <c r="C25" s="102"/>
      <c r="D25" s="102"/>
      <c r="E25" s="102"/>
      <c r="F25" s="102"/>
      <c r="G25" s="103"/>
      <c r="H25" s="99" t="s">
        <v>9</v>
      </c>
      <c r="I25" s="100"/>
    </row>
    <row r="26" spans="2:9" s="16" customFormat="1" ht="26.25" customHeight="1" thickBot="1" x14ac:dyDescent="0.35">
      <c r="B26" s="68" t="s">
        <v>62</v>
      </c>
      <c r="C26" s="69"/>
      <c r="D26" s="69"/>
      <c r="E26" s="69"/>
      <c r="F26" s="69"/>
      <c r="G26" s="70"/>
      <c r="H26" s="73"/>
      <c r="I26" s="74"/>
    </row>
    <row r="27" spans="2:9" s="16" customFormat="1" ht="17.100000000000001" customHeight="1" x14ac:dyDescent="0.3">
      <c r="B27" s="39" t="s">
        <v>63</v>
      </c>
      <c r="C27" s="24"/>
      <c r="D27" s="24"/>
      <c r="E27" s="24"/>
      <c r="F27" s="24"/>
      <c r="G27" s="23"/>
      <c r="H27" s="23"/>
      <c r="I27" s="23"/>
    </row>
    <row r="28" spans="2:9" ht="15" customHeight="1" thickBot="1" x14ac:dyDescent="0.35">
      <c r="B28" s="40" t="s">
        <v>68</v>
      </c>
      <c r="C28" s="15"/>
      <c r="D28" s="15"/>
      <c r="E28" s="15"/>
      <c r="F28" s="15"/>
    </row>
    <row r="29" spans="2:9" ht="15.6" customHeight="1" x14ac:dyDescent="0.3">
      <c r="B29" s="86" t="s">
        <v>11</v>
      </c>
      <c r="C29" s="87"/>
      <c r="D29" s="88"/>
      <c r="E29" s="92" t="s">
        <v>50</v>
      </c>
      <c r="F29" s="93"/>
      <c r="G29" s="80" t="s">
        <v>12</v>
      </c>
      <c r="H29" s="81"/>
      <c r="I29" s="82"/>
    </row>
    <row r="30" spans="2:9" ht="11.4" customHeight="1" thickBot="1" x14ac:dyDescent="0.35">
      <c r="B30" s="89"/>
      <c r="C30" s="90"/>
      <c r="D30" s="91"/>
      <c r="E30" s="94"/>
      <c r="F30" s="95"/>
      <c r="G30" s="83"/>
      <c r="H30" s="84"/>
      <c r="I30" s="85"/>
    </row>
  </sheetData>
  <mergeCells count="40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29:I30"/>
    <mergeCell ref="B29:D30"/>
    <mergeCell ref="E29:F30"/>
    <mergeCell ref="B24:I24"/>
    <mergeCell ref="H25:I25"/>
    <mergeCell ref="B25:G25"/>
    <mergeCell ref="B26:G26"/>
    <mergeCell ref="B23:I23"/>
    <mergeCell ref="H26:I26"/>
    <mergeCell ref="B21:H21"/>
    <mergeCell ref="F22:I22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</mergeCells>
  <phoneticPr fontId="26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1" t="s">
        <v>52</v>
      </c>
    </row>
    <row r="3" spans="2:2" x14ac:dyDescent="0.3">
      <c r="B3" s="32"/>
    </row>
    <row r="4" spans="2:2" x14ac:dyDescent="0.3">
      <c r="B4" s="33" t="s">
        <v>61</v>
      </c>
    </row>
    <row r="5" spans="2:2" x14ac:dyDescent="0.3">
      <c r="B5" s="34"/>
    </row>
    <row r="6" spans="2:2" x14ac:dyDescent="0.3">
      <c r="B6" s="35" t="s">
        <v>14</v>
      </c>
    </row>
    <row r="7" spans="2:2" x14ac:dyDescent="0.3">
      <c r="B7" s="33"/>
    </row>
    <row r="8" spans="2:2" ht="60.75" customHeight="1" x14ac:dyDescent="0.3">
      <c r="B8" s="36" t="s">
        <v>53</v>
      </c>
    </row>
    <row r="9" spans="2:2" x14ac:dyDescent="0.3">
      <c r="B9" s="36"/>
    </row>
    <row r="10" spans="2:2" x14ac:dyDescent="0.3">
      <c r="B10" s="37" t="s">
        <v>54</v>
      </c>
    </row>
    <row r="11" spans="2:2" x14ac:dyDescent="0.3">
      <c r="B11" s="37" t="s">
        <v>55</v>
      </c>
    </row>
    <row r="12" spans="2:2" x14ac:dyDescent="0.3">
      <c r="B12" s="37" t="s">
        <v>56</v>
      </c>
    </row>
    <row r="13" spans="2:2" x14ac:dyDescent="0.3">
      <c r="B13" s="37" t="s">
        <v>57</v>
      </c>
    </row>
    <row r="14" spans="2:2" x14ac:dyDescent="0.3">
      <c r="B14" s="33"/>
    </row>
    <row r="15" spans="2:2" ht="28.8" x14ac:dyDescent="0.3">
      <c r="B15" s="36" t="s">
        <v>58</v>
      </c>
    </row>
    <row r="16" spans="2:2" x14ac:dyDescent="0.3">
      <c r="B16" s="38"/>
    </row>
    <row r="17" spans="2:2" ht="28.8" x14ac:dyDescent="0.3">
      <c r="B17" s="33" t="s">
        <v>59</v>
      </c>
    </row>
    <row r="18" spans="2:2" ht="15" thickBot="1" x14ac:dyDescent="0.35">
      <c r="B18" s="30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2024-12-31T12:53:16Z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