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ZA\SP\FINAL\"/>
    </mc:Choice>
  </mc:AlternateContent>
  <xr:revisionPtr revIDLastSave="0" documentId="13_ncr:1_{4F0752A4-4F42-4BF3-8C90-2D07889FE56B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18000" windowHeight="6552" tabRatio="927" firstSheet="1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C24" i="8" a="1"/>
  <c r="E19" i="7" a="1"/>
  <c r="E17" i="7" a="1"/>
  <c r="C26" i="8" a="1"/>
  <c r="C30" i="8" a="1"/>
  <c r="E8" i="7" a="1"/>
  <c r="E24" i="7" a="1"/>
  <c r="E16" i="7" a="1"/>
  <c r="E13" i="7" a="1"/>
  <c r="E23" i="7" a="1"/>
  <c r="E5" i="7" a="1"/>
  <c r="E10" i="7" a="1"/>
  <c r="E7" i="7" a="1"/>
  <c r="E25" i="7" a="1"/>
  <c r="L31" i="11" a="1"/>
  <c r="E26" i="7" a="1"/>
  <c r="C29" i="8" a="1"/>
  <c r="E14" i="7" a="1"/>
  <c r="E9" i="7" a="1"/>
  <c r="E12" i="7" a="1"/>
  <c r="E21" i="7" a="1"/>
  <c r="L33" i="11" a="1"/>
  <c r="C27" i="8" a="1"/>
  <c r="C28" i="8" a="1"/>
  <c r="E11" i="7" a="1"/>
  <c r="E15" i="7" a="1"/>
  <c r="C31" i="8" a="1"/>
  <c r="L29" i="11" a="1"/>
  <c r="E22" i="7" a="1"/>
  <c r="C25" i="8" a="1"/>
  <c r="E27" i="7" a="1"/>
  <c r="L32" i="11" a="1"/>
  <c r="E20" i="7" a="1"/>
  <c r="C23" i="8" a="1"/>
  <c r="L30" i="11" a="1"/>
  <c r="E18" i="7" a="1"/>
  <c r="L31" i="11" l="1"/>
  <c r="L32" i="11"/>
  <c r="B103" i="5" s="1"/>
  <c r="L30" i="1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B75" i="5" l="1"/>
  <c r="D58" i="5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16" i="8" a="1"/>
  <c r="C6" i="8" a="1"/>
  <c r="C11" i="8" a="1"/>
  <c r="C15" i="8" a="1"/>
  <c r="C10" i="8" a="1"/>
  <c r="C14" i="8" a="1"/>
  <c r="C18" i="8" a="1"/>
  <c r="C17" i="8" a="1"/>
  <c r="C9" i="8" a="1"/>
  <c r="C8" i="8" a="1"/>
  <c r="C19" i="8" a="1"/>
  <c r="C22" i="8" a="1"/>
  <c r="C21" i="8" a="1"/>
  <c r="C12" i="8" a="1"/>
  <c r="F5" i="11" a="1"/>
  <c r="C20" i="8" a="1"/>
  <c r="C13" i="8" a="1"/>
  <c r="C7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277" i="12"/>
  <c r="K277" i="12"/>
  <c r="J277" i="12"/>
  <c r="I277" i="12"/>
  <c r="H277" i="12"/>
  <c r="G277" i="12"/>
  <c r="F277" i="12"/>
  <c r="E277" i="12"/>
  <c r="D277" i="12"/>
  <c r="C277" i="12"/>
  <c r="B277" i="12"/>
  <c r="A277" i="12"/>
  <c r="L276" i="12"/>
  <c r="K276" i="12"/>
  <c r="J276" i="12"/>
  <c r="I276" i="12"/>
  <c r="H276" i="12"/>
  <c r="G276" i="12"/>
  <c r="F276" i="12"/>
  <c r="E276" i="12"/>
  <c r="D276" i="12"/>
  <c r="C276" i="12"/>
  <c r="B276" i="12"/>
  <c r="A276" i="12"/>
  <c r="L275" i="12"/>
  <c r="K275" i="12"/>
  <c r="J275" i="12"/>
  <c r="I275" i="12"/>
  <c r="H275" i="12"/>
  <c r="G275" i="12"/>
  <c r="F275" i="12"/>
  <c r="E275" i="12"/>
  <c r="D275" i="12"/>
  <c r="C275" i="12"/>
  <c r="B275" i="12"/>
  <c r="A275" i="12"/>
  <c r="L274" i="12"/>
  <c r="K274" i="12"/>
  <c r="J274" i="12"/>
  <c r="I274" i="12"/>
  <c r="H274" i="12"/>
  <c r="G274" i="12"/>
  <c r="F274" i="12"/>
  <c r="E274" i="12"/>
  <c r="D274" i="12"/>
  <c r="C274" i="12"/>
  <c r="B274" i="12"/>
  <c r="A274" i="12"/>
  <c r="L273" i="12"/>
  <c r="K273" i="12"/>
  <c r="J273" i="12"/>
  <c r="I273" i="12"/>
  <c r="H273" i="12"/>
  <c r="G273" i="12"/>
  <c r="F273" i="12"/>
  <c r="E273" i="12"/>
  <c r="D273" i="12"/>
  <c r="C273" i="12"/>
  <c r="B273" i="12"/>
  <c r="A273" i="12"/>
  <c r="L272" i="12"/>
  <c r="K272" i="12"/>
  <c r="J272" i="12"/>
  <c r="I272" i="12"/>
  <c r="H272" i="12"/>
  <c r="G272" i="12"/>
  <c r="F272" i="12"/>
  <c r="E272" i="12"/>
  <c r="D272" i="12"/>
  <c r="C272" i="12"/>
  <c r="B272" i="12"/>
  <c r="A272" i="12"/>
  <c r="L271" i="12"/>
  <c r="K271" i="12"/>
  <c r="J271" i="12"/>
  <c r="I271" i="12"/>
  <c r="H271" i="12"/>
  <c r="G271" i="12"/>
  <c r="F271" i="12"/>
  <c r="E271" i="12"/>
  <c r="D271" i="12"/>
  <c r="C271" i="12"/>
  <c r="B271" i="12"/>
  <c r="A271" i="12"/>
  <c r="L270" i="12"/>
  <c r="K270" i="12"/>
  <c r="J270" i="12"/>
  <c r="I270" i="12"/>
  <c r="H270" i="12"/>
  <c r="G270" i="12"/>
  <c r="F270" i="12"/>
  <c r="E270" i="12"/>
  <c r="D270" i="12"/>
  <c r="C270" i="12"/>
  <c r="B270" i="12"/>
  <c r="A270" i="12"/>
  <c r="L269" i="12"/>
  <c r="K269" i="12"/>
  <c r="J269" i="12"/>
  <c r="I269" i="12"/>
  <c r="H269" i="12"/>
  <c r="G269" i="12"/>
  <c r="F269" i="12"/>
  <c r="E269" i="12"/>
  <c r="D269" i="12"/>
  <c r="C269" i="12"/>
  <c r="B269" i="12"/>
  <c r="A269" i="12"/>
  <c r="L268" i="12"/>
  <c r="K268" i="12"/>
  <c r="J268" i="12"/>
  <c r="I268" i="12"/>
  <c r="H268" i="12"/>
  <c r="G268" i="12"/>
  <c r="F268" i="12"/>
  <c r="E268" i="12"/>
  <c r="D268" i="12"/>
  <c r="C268" i="12"/>
  <c r="B268" i="12"/>
  <c r="A268" i="12"/>
  <c r="L267" i="12"/>
  <c r="K267" i="12"/>
  <c r="J267" i="12"/>
  <c r="I267" i="12"/>
  <c r="H267" i="12"/>
  <c r="G267" i="12"/>
  <c r="F267" i="12"/>
  <c r="E267" i="12"/>
  <c r="D267" i="12"/>
  <c r="C267" i="12"/>
  <c r="B267" i="12"/>
  <c r="A267" i="12"/>
  <c r="L266" i="12"/>
  <c r="K266" i="12"/>
  <c r="J266" i="12"/>
  <c r="I266" i="12"/>
  <c r="H266" i="12"/>
  <c r="G266" i="12"/>
  <c r="F266" i="12"/>
  <c r="E266" i="12"/>
  <c r="D266" i="12"/>
  <c r="C266" i="12"/>
  <c r="B266" i="12"/>
  <c r="A266" i="12"/>
  <c r="L265" i="12"/>
  <c r="K265" i="12"/>
  <c r="J265" i="12"/>
  <c r="I265" i="12"/>
  <c r="H265" i="12"/>
  <c r="G265" i="12"/>
  <c r="F265" i="12"/>
  <c r="E265" i="12"/>
  <c r="D265" i="12"/>
  <c r="C265" i="12"/>
  <c r="B265" i="12"/>
  <c r="A265" i="12"/>
  <c r="L264" i="12"/>
  <c r="K264" i="12"/>
  <c r="J264" i="12"/>
  <c r="I264" i="12"/>
  <c r="H264" i="12"/>
  <c r="G264" i="12"/>
  <c r="F264" i="12"/>
  <c r="E264" i="12"/>
  <c r="D264" i="12"/>
  <c r="C264" i="12"/>
  <c r="B264" i="12"/>
  <c r="A264" i="12"/>
  <c r="L263" i="12"/>
  <c r="K263" i="12"/>
  <c r="J263" i="12"/>
  <c r="I263" i="12"/>
  <c r="H263" i="12"/>
  <c r="G263" i="12"/>
  <c r="F263" i="12"/>
  <c r="E263" i="12"/>
  <c r="D263" i="12"/>
  <c r="C263" i="12"/>
  <c r="B263" i="12"/>
  <c r="A263" i="12"/>
  <c r="L262" i="12"/>
  <c r="K262" i="12"/>
  <c r="J262" i="12"/>
  <c r="I262" i="12"/>
  <c r="H262" i="12"/>
  <c r="G262" i="12"/>
  <c r="F262" i="12"/>
  <c r="E262" i="12"/>
  <c r="D262" i="12"/>
  <c r="C262" i="12"/>
  <c r="B262" i="12"/>
  <c r="A262" i="12"/>
  <c r="L261" i="12"/>
  <c r="K261" i="12"/>
  <c r="J261" i="12"/>
  <c r="I261" i="12"/>
  <c r="H261" i="12"/>
  <c r="G261" i="12"/>
  <c r="F261" i="12"/>
  <c r="E261" i="12"/>
  <c r="D261" i="12"/>
  <c r="C261" i="12"/>
  <c r="B261" i="12"/>
  <c r="A261" i="12"/>
  <c r="L260" i="12"/>
  <c r="K260" i="12"/>
  <c r="J260" i="12"/>
  <c r="I260" i="12"/>
  <c r="H260" i="12"/>
  <c r="G260" i="12"/>
  <c r="F260" i="12"/>
  <c r="E260" i="12"/>
  <c r="D260" i="12"/>
  <c r="C260" i="12"/>
  <c r="B260" i="12"/>
  <c r="A260" i="12"/>
  <c r="L259" i="12"/>
  <c r="K259" i="12"/>
  <c r="J259" i="12"/>
  <c r="I259" i="12"/>
  <c r="H259" i="12"/>
  <c r="G259" i="12"/>
  <c r="F259" i="12"/>
  <c r="E259" i="12"/>
  <c r="D259" i="12"/>
  <c r="C259" i="12"/>
  <c r="B259" i="12"/>
  <c r="A259" i="12"/>
  <c r="L258" i="12"/>
  <c r="K258" i="12"/>
  <c r="J258" i="12"/>
  <c r="I258" i="12"/>
  <c r="H258" i="12"/>
  <c r="G258" i="12"/>
  <c r="F258" i="12"/>
  <c r="E258" i="12"/>
  <c r="D258" i="12"/>
  <c r="C258" i="12"/>
  <c r="B258" i="12"/>
  <c r="A258" i="12"/>
  <c r="L257" i="12"/>
  <c r="K257" i="12"/>
  <c r="J257" i="12"/>
  <c r="I257" i="12"/>
  <c r="H257" i="12"/>
  <c r="G257" i="12"/>
  <c r="F257" i="12"/>
  <c r="E257" i="12"/>
  <c r="D257" i="12"/>
  <c r="C257" i="12"/>
  <c r="B257" i="12"/>
  <c r="A257" i="12"/>
  <c r="L256" i="12"/>
  <c r="K256" i="12"/>
  <c r="J256" i="12"/>
  <c r="I256" i="12"/>
  <c r="H256" i="12"/>
  <c r="G256" i="12"/>
  <c r="F256" i="12"/>
  <c r="E256" i="12"/>
  <c r="D256" i="12"/>
  <c r="C256" i="12"/>
  <c r="B256" i="12"/>
  <c r="A256" i="12"/>
  <c r="L255" i="12"/>
  <c r="K255" i="12"/>
  <c r="J255" i="12"/>
  <c r="I255" i="12"/>
  <c r="H255" i="12"/>
  <c r="G255" i="12"/>
  <c r="F255" i="12"/>
  <c r="E255" i="12"/>
  <c r="D255" i="12"/>
  <c r="C255" i="12"/>
  <c r="B255" i="12"/>
  <c r="A255" i="12"/>
  <c r="L254" i="12"/>
  <c r="K254" i="12"/>
  <c r="J254" i="12"/>
  <c r="I254" i="12"/>
  <c r="H254" i="12"/>
  <c r="G254" i="12"/>
  <c r="F254" i="12"/>
  <c r="E254" i="12"/>
  <c r="D254" i="12"/>
  <c r="C254" i="12"/>
  <c r="B254" i="12"/>
  <c r="A254" i="12"/>
  <c r="L253" i="12"/>
  <c r="K253" i="12"/>
  <c r="J253" i="12"/>
  <c r="I253" i="12"/>
  <c r="H253" i="12"/>
  <c r="G253" i="12"/>
  <c r="F253" i="12"/>
  <c r="E253" i="12"/>
  <c r="D253" i="12"/>
  <c r="C253" i="12"/>
  <c r="B253" i="12"/>
  <c r="A253" i="12"/>
  <c r="L252" i="12"/>
  <c r="K252" i="12"/>
  <c r="J252" i="12"/>
  <c r="I252" i="12"/>
  <c r="H252" i="12"/>
  <c r="G252" i="12"/>
  <c r="F252" i="12"/>
  <c r="E252" i="12"/>
  <c r="D252" i="12"/>
  <c r="C252" i="12"/>
  <c r="B252" i="12"/>
  <c r="A252" i="12"/>
  <c r="L251" i="12"/>
  <c r="K251" i="12"/>
  <c r="J251" i="12"/>
  <c r="I251" i="12"/>
  <c r="H251" i="12"/>
  <c r="G251" i="12"/>
  <c r="F251" i="12"/>
  <c r="E251" i="12"/>
  <c r="D251" i="12"/>
  <c r="C251" i="12"/>
  <c r="B251" i="12"/>
  <c r="A251" i="12"/>
  <c r="L250" i="12"/>
  <c r="K250" i="12"/>
  <c r="J250" i="12"/>
  <c r="I250" i="12"/>
  <c r="H250" i="12"/>
  <c r="G250" i="12"/>
  <c r="F250" i="12"/>
  <c r="E250" i="12"/>
  <c r="D250" i="12"/>
  <c r="C250" i="12"/>
  <c r="B250" i="12"/>
  <c r="A250" i="12"/>
  <c r="L249" i="12"/>
  <c r="K249" i="12"/>
  <c r="J249" i="12"/>
  <c r="I249" i="12"/>
  <c r="H249" i="12"/>
  <c r="G249" i="12"/>
  <c r="F249" i="12"/>
  <c r="E249" i="12"/>
  <c r="D249" i="12"/>
  <c r="C249" i="12"/>
  <c r="B249" i="12"/>
  <c r="A249" i="12"/>
  <c r="L248" i="12"/>
  <c r="K248" i="12"/>
  <c r="J248" i="12"/>
  <c r="I248" i="12"/>
  <c r="H248" i="12"/>
  <c r="G248" i="12"/>
  <c r="F248" i="12"/>
  <c r="E248" i="12"/>
  <c r="D248" i="12"/>
  <c r="C248" i="12"/>
  <c r="B248" i="12"/>
  <c r="A248" i="12"/>
  <c r="L247" i="12"/>
  <c r="K247" i="12"/>
  <c r="J247" i="12"/>
  <c r="I247" i="12"/>
  <c r="H247" i="12"/>
  <c r="G247" i="12"/>
  <c r="F247" i="12"/>
  <c r="E247" i="12"/>
  <c r="D247" i="12"/>
  <c r="C247" i="12"/>
  <c r="B247" i="12"/>
  <c r="A247" i="12"/>
  <c r="L246" i="12"/>
  <c r="K246" i="12"/>
  <c r="J246" i="12"/>
  <c r="I246" i="12"/>
  <c r="H246" i="12"/>
  <c r="G246" i="12"/>
  <c r="F246" i="12"/>
  <c r="E246" i="12"/>
  <c r="D246" i="12"/>
  <c r="C246" i="12"/>
  <c r="B246" i="12"/>
  <c r="A246" i="12"/>
  <c r="L245" i="12"/>
  <c r="K245" i="12"/>
  <c r="J245" i="12"/>
  <c r="I245" i="12"/>
  <c r="H245" i="12"/>
  <c r="G245" i="12"/>
  <c r="F245" i="12"/>
  <c r="E245" i="12"/>
  <c r="D245" i="12"/>
  <c r="C245" i="12"/>
  <c r="B245" i="12"/>
  <c r="A245" i="12"/>
  <c r="L244" i="12"/>
  <c r="K244" i="12"/>
  <c r="J244" i="12"/>
  <c r="I244" i="12"/>
  <c r="H244" i="12"/>
  <c r="G244" i="12"/>
  <c r="F244" i="12"/>
  <c r="E244" i="12"/>
  <c r="D244" i="12"/>
  <c r="C244" i="12"/>
  <c r="B244" i="12"/>
  <c r="A244" i="12"/>
  <c r="L243" i="12"/>
  <c r="K243" i="12"/>
  <c r="J243" i="12"/>
  <c r="I243" i="12"/>
  <c r="H243" i="12"/>
  <c r="G243" i="12"/>
  <c r="F243" i="12"/>
  <c r="E243" i="12"/>
  <c r="D243" i="12"/>
  <c r="C243" i="12"/>
  <c r="B243" i="12"/>
  <c r="A243" i="12"/>
  <c r="L242" i="12"/>
  <c r="K242" i="12"/>
  <c r="J242" i="12"/>
  <c r="I242" i="12"/>
  <c r="H242" i="12"/>
  <c r="G242" i="12"/>
  <c r="F242" i="12"/>
  <c r="E242" i="12"/>
  <c r="D242" i="12"/>
  <c r="C242" i="12"/>
  <c r="B242" i="12"/>
  <c r="A242" i="12"/>
  <c r="L241" i="12"/>
  <c r="K241" i="12"/>
  <c r="J241" i="12"/>
  <c r="I241" i="12"/>
  <c r="H241" i="12"/>
  <c r="G241" i="12"/>
  <c r="F241" i="12"/>
  <c r="E241" i="12"/>
  <c r="D241" i="12"/>
  <c r="C241" i="12"/>
  <c r="B241" i="12"/>
  <c r="A241" i="12"/>
  <c r="L240" i="12"/>
  <c r="K240" i="12"/>
  <c r="J240" i="12"/>
  <c r="I240" i="12"/>
  <c r="H240" i="12"/>
  <c r="G240" i="12"/>
  <c r="F240" i="12"/>
  <c r="E240" i="12"/>
  <c r="D240" i="12"/>
  <c r="C240" i="12"/>
  <c r="B240" i="12"/>
  <c r="A240" i="12"/>
  <c r="L239" i="12"/>
  <c r="K239" i="12"/>
  <c r="J239" i="12"/>
  <c r="I239" i="12"/>
  <c r="H239" i="12"/>
  <c r="G239" i="12"/>
  <c r="F239" i="12"/>
  <c r="E239" i="12"/>
  <c r="D239" i="12"/>
  <c r="C239" i="12"/>
  <c r="B239" i="12"/>
  <c r="A239" i="12"/>
  <c r="L238" i="12"/>
  <c r="K238" i="12"/>
  <c r="J238" i="12"/>
  <c r="I238" i="12"/>
  <c r="H238" i="12"/>
  <c r="G238" i="12"/>
  <c r="F238" i="12"/>
  <c r="E238" i="12"/>
  <c r="D238" i="12"/>
  <c r="C238" i="12"/>
  <c r="B238" i="12"/>
  <c r="A238" i="12"/>
  <c r="L237" i="12"/>
  <c r="K237" i="12"/>
  <c r="J237" i="12"/>
  <c r="I237" i="12"/>
  <c r="H237" i="12"/>
  <c r="G237" i="12"/>
  <c r="F237" i="12"/>
  <c r="E237" i="12"/>
  <c r="D237" i="12"/>
  <c r="C237" i="12"/>
  <c r="B237" i="12"/>
  <c r="A237" i="12"/>
  <c r="L236" i="12"/>
  <c r="K236" i="12"/>
  <c r="J236" i="12"/>
  <c r="I236" i="12"/>
  <c r="H236" i="12"/>
  <c r="G236" i="12"/>
  <c r="F236" i="12"/>
  <c r="E236" i="12"/>
  <c r="D236" i="12"/>
  <c r="C236" i="12"/>
  <c r="B236" i="12"/>
  <c r="A236" i="12"/>
  <c r="L235" i="12"/>
  <c r="K235" i="12"/>
  <c r="J235" i="12"/>
  <c r="I235" i="12"/>
  <c r="H235" i="12"/>
  <c r="G235" i="12"/>
  <c r="F235" i="12"/>
  <c r="E235" i="12"/>
  <c r="D235" i="12"/>
  <c r="C235" i="12"/>
  <c r="B235" i="12"/>
  <c r="A235" i="12"/>
  <c r="L234" i="12"/>
  <c r="K234" i="12"/>
  <c r="J234" i="12"/>
  <c r="I234" i="12"/>
  <c r="H234" i="12"/>
  <c r="G234" i="12"/>
  <c r="F234" i="12"/>
  <c r="E234" i="12"/>
  <c r="D234" i="12"/>
  <c r="C234" i="12"/>
  <c r="B234" i="12"/>
  <c r="A234" i="12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419" i="4"/>
  <c r="J419" i="4"/>
  <c r="I419" i="4"/>
  <c r="H419" i="4"/>
  <c r="G419" i="4"/>
  <c r="F419" i="4"/>
  <c r="E419" i="4"/>
  <c r="D419" i="4"/>
  <c r="C419" i="4"/>
  <c r="B419" i="4"/>
  <c r="A419" i="4"/>
  <c r="K418" i="4"/>
  <c r="J418" i="4"/>
  <c r="I418" i="4"/>
  <c r="H418" i="4"/>
  <c r="G418" i="4"/>
  <c r="F418" i="4"/>
  <c r="E418" i="4"/>
  <c r="D418" i="4"/>
  <c r="C418" i="4"/>
  <c r="B418" i="4"/>
  <c r="A418" i="4"/>
  <c r="K417" i="4"/>
  <c r="J417" i="4"/>
  <c r="I417" i="4"/>
  <c r="H417" i="4"/>
  <c r="G417" i="4"/>
  <c r="F417" i="4"/>
  <c r="E417" i="4"/>
  <c r="D417" i="4"/>
  <c r="C417" i="4"/>
  <c r="B417" i="4"/>
  <c r="A417" i="4"/>
  <c r="K416" i="4"/>
  <c r="J416" i="4"/>
  <c r="I416" i="4"/>
  <c r="H416" i="4"/>
  <c r="G416" i="4"/>
  <c r="F416" i="4"/>
  <c r="E416" i="4"/>
  <c r="D416" i="4"/>
  <c r="C416" i="4"/>
  <c r="B416" i="4"/>
  <c r="A416" i="4"/>
  <c r="K415" i="4"/>
  <c r="J415" i="4"/>
  <c r="I415" i="4"/>
  <c r="H415" i="4"/>
  <c r="G415" i="4"/>
  <c r="F415" i="4"/>
  <c r="E415" i="4"/>
  <c r="D415" i="4"/>
  <c r="C415" i="4"/>
  <c r="B415" i="4"/>
  <c r="A415" i="4"/>
  <c r="K414" i="4"/>
  <c r="J414" i="4"/>
  <c r="I414" i="4"/>
  <c r="H414" i="4"/>
  <c r="G414" i="4"/>
  <c r="F414" i="4"/>
  <c r="E414" i="4"/>
  <c r="D414" i="4"/>
  <c r="C414" i="4"/>
  <c r="B414" i="4"/>
  <c r="A414" i="4"/>
  <c r="K413" i="4"/>
  <c r="J413" i="4"/>
  <c r="I413" i="4"/>
  <c r="H413" i="4"/>
  <c r="G413" i="4"/>
  <c r="F413" i="4"/>
  <c r="E413" i="4"/>
  <c r="D413" i="4"/>
  <c r="C413" i="4"/>
  <c r="B413" i="4"/>
  <c r="A413" i="4"/>
  <c r="K412" i="4"/>
  <c r="J412" i="4"/>
  <c r="I412" i="4"/>
  <c r="H412" i="4"/>
  <c r="G412" i="4"/>
  <c r="F412" i="4"/>
  <c r="E412" i="4"/>
  <c r="D412" i="4"/>
  <c r="C412" i="4"/>
  <c r="B412" i="4"/>
  <c r="A412" i="4"/>
  <c r="K411" i="4"/>
  <c r="J411" i="4"/>
  <c r="I411" i="4"/>
  <c r="H411" i="4"/>
  <c r="G411" i="4"/>
  <c r="F411" i="4"/>
  <c r="E411" i="4"/>
  <c r="D411" i="4"/>
  <c r="C411" i="4"/>
  <c r="B411" i="4"/>
  <c r="A411" i="4"/>
  <c r="K410" i="4"/>
  <c r="J410" i="4"/>
  <c r="I410" i="4"/>
  <c r="H410" i="4"/>
  <c r="G410" i="4"/>
  <c r="F410" i="4"/>
  <c r="E410" i="4"/>
  <c r="D410" i="4"/>
  <c r="C410" i="4"/>
  <c r="B410" i="4"/>
  <c r="A410" i="4"/>
  <c r="K409" i="4"/>
  <c r="J409" i="4"/>
  <c r="I409" i="4"/>
  <c r="H409" i="4"/>
  <c r="G409" i="4"/>
  <c r="F409" i="4"/>
  <c r="E409" i="4"/>
  <c r="D409" i="4"/>
  <c r="C409" i="4"/>
  <c r="B409" i="4"/>
  <c r="A409" i="4"/>
  <c r="K408" i="4"/>
  <c r="J408" i="4"/>
  <c r="I408" i="4"/>
  <c r="H408" i="4"/>
  <c r="G408" i="4"/>
  <c r="F408" i="4"/>
  <c r="E408" i="4"/>
  <c r="D408" i="4"/>
  <c r="C408" i="4"/>
  <c r="B408" i="4"/>
  <c r="A408" i="4"/>
  <c r="K407" i="4"/>
  <c r="J407" i="4"/>
  <c r="I407" i="4"/>
  <c r="H407" i="4"/>
  <c r="G407" i="4"/>
  <c r="F407" i="4"/>
  <c r="E407" i="4"/>
  <c r="D407" i="4"/>
  <c r="C407" i="4"/>
  <c r="B407" i="4"/>
  <c r="A407" i="4"/>
  <c r="K406" i="4"/>
  <c r="J406" i="4"/>
  <c r="I406" i="4"/>
  <c r="H406" i="4"/>
  <c r="G406" i="4"/>
  <c r="F406" i="4"/>
  <c r="E406" i="4"/>
  <c r="D406" i="4"/>
  <c r="C406" i="4"/>
  <c r="B406" i="4"/>
  <c r="A406" i="4"/>
  <c r="K405" i="4"/>
  <c r="J405" i="4"/>
  <c r="I405" i="4"/>
  <c r="H405" i="4"/>
  <c r="G405" i="4"/>
  <c r="F405" i="4"/>
  <c r="E405" i="4"/>
  <c r="D405" i="4"/>
  <c r="C405" i="4"/>
  <c r="B405" i="4"/>
  <c r="A405" i="4"/>
  <c r="K404" i="4"/>
  <c r="J404" i="4"/>
  <c r="I404" i="4"/>
  <c r="H404" i="4"/>
  <c r="G404" i="4"/>
  <c r="F404" i="4"/>
  <c r="E404" i="4"/>
  <c r="D404" i="4"/>
  <c r="C404" i="4"/>
  <c r="B404" i="4"/>
  <c r="A404" i="4"/>
  <c r="K403" i="4"/>
  <c r="J403" i="4"/>
  <c r="I403" i="4"/>
  <c r="H403" i="4"/>
  <c r="G403" i="4"/>
  <c r="F403" i="4"/>
  <c r="E403" i="4"/>
  <c r="D403" i="4"/>
  <c r="C403" i="4"/>
  <c r="B403" i="4"/>
  <c r="A403" i="4"/>
  <c r="K402" i="4"/>
  <c r="J402" i="4"/>
  <c r="I402" i="4"/>
  <c r="H402" i="4"/>
  <c r="G402" i="4"/>
  <c r="F402" i="4"/>
  <c r="E402" i="4"/>
  <c r="D402" i="4"/>
  <c r="C402" i="4"/>
  <c r="B402" i="4"/>
  <c r="A402" i="4"/>
  <c r="K401" i="4"/>
  <c r="J401" i="4"/>
  <c r="I401" i="4"/>
  <c r="H401" i="4"/>
  <c r="G401" i="4"/>
  <c r="F401" i="4"/>
  <c r="E401" i="4"/>
  <c r="D401" i="4"/>
  <c r="C401" i="4"/>
  <c r="B401" i="4"/>
  <c r="A401" i="4"/>
  <c r="K400" i="4"/>
  <c r="J400" i="4"/>
  <c r="I400" i="4"/>
  <c r="H400" i="4"/>
  <c r="G400" i="4"/>
  <c r="F400" i="4"/>
  <c r="E400" i="4"/>
  <c r="D400" i="4"/>
  <c r="C400" i="4"/>
  <c r="B400" i="4"/>
  <c r="A400" i="4"/>
  <c r="K399" i="4"/>
  <c r="J399" i="4"/>
  <c r="I399" i="4"/>
  <c r="H399" i="4"/>
  <c r="G399" i="4"/>
  <c r="F399" i="4"/>
  <c r="E399" i="4"/>
  <c r="D399" i="4"/>
  <c r="C399" i="4"/>
  <c r="B399" i="4"/>
  <c r="A399" i="4"/>
  <c r="K398" i="4"/>
  <c r="J398" i="4"/>
  <c r="I398" i="4"/>
  <c r="H398" i="4"/>
  <c r="G398" i="4"/>
  <c r="F398" i="4"/>
  <c r="E398" i="4"/>
  <c r="D398" i="4"/>
  <c r="C398" i="4"/>
  <c r="B398" i="4"/>
  <c r="A398" i="4"/>
  <c r="K397" i="4"/>
  <c r="J397" i="4"/>
  <c r="I397" i="4"/>
  <c r="H397" i="4"/>
  <c r="G397" i="4"/>
  <c r="F397" i="4"/>
  <c r="E397" i="4"/>
  <c r="D397" i="4"/>
  <c r="C397" i="4"/>
  <c r="B397" i="4"/>
  <c r="A397" i="4"/>
  <c r="K396" i="4"/>
  <c r="J396" i="4"/>
  <c r="I396" i="4"/>
  <c r="H396" i="4"/>
  <c r="G396" i="4"/>
  <c r="F396" i="4"/>
  <c r="E396" i="4"/>
  <c r="D396" i="4"/>
  <c r="C396" i="4"/>
  <c r="B396" i="4"/>
  <c r="A396" i="4"/>
  <c r="K395" i="4"/>
  <c r="J395" i="4"/>
  <c r="I395" i="4"/>
  <c r="H395" i="4"/>
  <c r="G395" i="4"/>
  <c r="F395" i="4"/>
  <c r="E395" i="4"/>
  <c r="D395" i="4"/>
  <c r="C395" i="4"/>
  <c r="B395" i="4"/>
  <c r="A395" i="4"/>
  <c r="K394" i="4"/>
  <c r="J394" i="4"/>
  <c r="I394" i="4"/>
  <c r="H394" i="4"/>
  <c r="G394" i="4"/>
  <c r="F394" i="4"/>
  <c r="E394" i="4"/>
  <c r="D394" i="4"/>
  <c r="C394" i="4"/>
  <c r="B394" i="4"/>
  <c r="A394" i="4"/>
  <c r="K393" i="4"/>
  <c r="J393" i="4"/>
  <c r="I393" i="4"/>
  <c r="H393" i="4"/>
  <c r="G393" i="4"/>
  <c r="F393" i="4"/>
  <c r="E393" i="4"/>
  <c r="D393" i="4"/>
  <c r="C393" i="4"/>
  <c r="B393" i="4"/>
  <c r="A393" i="4"/>
  <c r="K392" i="4"/>
  <c r="J392" i="4"/>
  <c r="I392" i="4"/>
  <c r="H392" i="4"/>
  <c r="G392" i="4"/>
  <c r="F392" i="4"/>
  <c r="E392" i="4"/>
  <c r="D392" i="4"/>
  <c r="C392" i="4"/>
  <c r="B392" i="4"/>
  <c r="A392" i="4"/>
  <c r="K391" i="4"/>
  <c r="J391" i="4"/>
  <c r="I391" i="4"/>
  <c r="H391" i="4"/>
  <c r="G391" i="4"/>
  <c r="F391" i="4"/>
  <c r="E391" i="4"/>
  <c r="D391" i="4"/>
  <c r="C391" i="4"/>
  <c r="B391" i="4"/>
  <c r="A391" i="4"/>
  <c r="K390" i="4"/>
  <c r="J390" i="4"/>
  <c r="I390" i="4"/>
  <c r="H390" i="4"/>
  <c r="G390" i="4"/>
  <c r="F390" i="4"/>
  <c r="E390" i="4"/>
  <c r="D390" i="4"/>
  <c r="C390" i="4"/>
  <c r="B390" i="4"/>
  <c r="A390" i="4"/>
  <c r="K389" i="4"/>
  <c r="J389" i="4"/>
  <c r="I389" i="4"/>
  <c r="H389" i="4"/>
  <c r="G389" i="4"/>
  <c r="F389" i="4"/>
  <c r="E389" i="4"/>
  <c r="D389" i="4"/>
  <c r="C389" i="4"/>
  <c r="B389" i="4"/>
  <c r="A389" i="4"/>
  <c r="K388" i="4"/>
  <c r="J388" i="4"/>
  <c r="I388" i="4"/>
  <c r="H388" i="4"/>
  <c r="G388" i="4"/>
  <c r="F388" i="4"/>
  <c r="E388" i="4"/>
  <c r="D388" i="4"/>
  <c r="C388" i="4"/>
  <c r="B388" i="4"/>
  <c r="A388" i="4"/>
  <c r="K387" i="4"/>
  <c r="J387" i="4"/>
  <c r="I387" i="4"/>
  <c r="H387" i="4"/>
  <c r="G387" i="4"/>
  <c r="F387" i="4"/>
  <c r="E387" i="4"/>
  <c r="D387" i="4"/>
  <c r="C387" i="4"/>
  <c r="B387" i="4"/>
  <c r="A387" i="4"/>
  <c r="K386" i="4"/>
  <c r="J386" i="4"/>
  <c r="I386" i="4"/>
  <c r="H386" i="4"/>
  <c r="G386" i="4"/>
  <c r="F386" i="4"/>
  <c r="E386" i="4"/>
  <c r="D386" i="4"/>
  <c r="C386" i="4"/>
  <c r="B386" i="4"/>
  <c r="A386" i="4"/>
  <c r="K385" i="4"/>
  <c r="J385" i="4"/>
  <c r="I385" i="4"/>
  <c r="H385" i="4"/>
  <c r="G385" i="4"/>
  <c r="F385" i="4"/>
  <c r="E385" i="4"/>
  <c r="D385" i="4"/>
  <c r="C385" i="4"/>
  <c r="B385" i="4"/>
  <c r="A385" i="4"/>
  <c r="K384" i="4"/>
  <c r="J384" i="4"/>
  <c r="I384" i="4"/>
  <c r="H384" i="4"/>
  <c r="G384" i="4"/>
  <c r="F384" i="4"/>
  <c r="E384" i="4"/>
  <c r="D384" i="4"/>
  <c r="C384" i="4"/>
  <c r="B384" i="4"/>
  <c r="A384" i="4"/>
  <c r="K383" i="4"/>
  <c r="J383" i="4"/>
  <c r="I383" i="4"/>
  <c r="H383" i="4"/>
  <c r="G383" i="4"/>
  <c r="F383" i="4"/>
  <c r="E383" i="4"/>
  <c r="D383" i="4"/>
  <c r="C383" i="4"/>
  <c r="B383" i="4"/>
  <c r="A383" i="4"/>
  <c r="K382" i="4"/>
  <c r="J382" i="4"/>
  <c r="I382" i="4"/>
  <c r="H382" i="4"/>
  <c r="G382" i="4"/>
  <c r="F382" i="4"/>
  <c r="E382" i="4"/>
  <c r="D382" i="4"/>
  <c r="C382" i="4"/>
  <c r="B382" i="4"/>
  <c r="A382" i="4"/>
  <c r="K381" i="4"/>
  <c r="J381" i="4"/>
  <c r="I381" i="4"/>
  <c r="H381" i="4"/>
  <c r="G381" i="4"/>
  <c r="F381" i="4"/>
  <c r="E381" i="4"/>
  <c r="D381" i="4"/>
  <c r="C381" i="4"/>
  <c r="B381" i="4"/>
  <c r="A381" i="4"/>
  <c r="K380" i="4"/>
  <c r="J380" i="4"/>
  <c r="I380" i="4"/>
  <c r="H380" i="4"/>
  <c r="G380" i="4"/>
  <c r="F380" i="4"/>
  <c r="E380" i="4"/>
  <c r="D380" i="4"/>
  <c r="C380" i="4"/>
  <c r="B380" i="4"/>
  <c r="A380" i="4"/>
  <c r="K379" i="4"/>
  <c r="J379" i="4"/>
  <c r="I379" i="4"/>
  <c r="H379" i="4"/>
  <c r="G379" i="4"/>
  <c r="F379" i="4"/>
  <c r="E379" i="4"/>
  <c r="D379" i="4"/>
  <c r="C379" i="4"/>
  <c r="B379" i="4"/>
  <c r="A379" i="4"/>
  <c r="K378" i="4"/>
  <c r="J378" i="4"/>
  <c r="I378" i="4"/>
  <c r="H378" i="4"/>
  <c r="G378" i="4"/>
  <c r="F378" i="4"/>
  <c r="E378" i="4"/>
  <c r="D378" i="4"/>
  <c r="C378" i="4"/>
  <c r="B378" i="4"/>
  <c r="A378" i="4"/>
  <c r="K377" i="4"/>
  <c r="J377" i="4"/>
  <c r="I377" i="4"/>
  <c r="H377" i="4"/>
  <c r="G377" i="4"/>
  <c r="F377" i="4"/>
  <c r="E377" i="4"/>
  <c r="D377" i="4"/>
  <c r="C377" i="4"/>
  <c r="B377" i="4"/>
  <c r="A377" i="4"/>
  <c r="K376" i="4"/>
  <c r="J376" i="4"/>
  <c r="I376" i="4"/>
  <c r="H376" i="4"/>
  <c r="G376" i="4"/>
  <c r="F376" i="4"/>
  <c r="E376" i="4"/>
  <c r="D376" i="4"/>
  <c r="C376" i="4"/>
  <c r="B376" i="4"/>
  <c r="A376" i="4"/>
  <c r="K375" i="4"/>
  <c r="J375" i="4"/>
  <c r="I375" i="4"/>
  <c r="H375" i="4"/>
  <c r="G375" i="4"/>
  <c r="F375" i="4"/>
  <c r="E375" i="4"/>
  <c r="D375" i="4"/>
  <c r="C375" i="4"/>
  <c r="B375" i="4"/>
  <c r="A375" i="4"/>
  <c r="K374" i="4"/>
  <c r="J374" i="4"/>
  <c r="I374" i="4"/>
  <c r="H374" i="4"/>
  <c r="G374" i="4"/>
  <c r="F374" i="4"/>
  <c r="E374" i="4"/>
  <c r="D374" i="4"/>
  <c r="C374" i="4"/>
  <c r="B374" i="4"/>
  <c r="A374" i="4"/>
  <c r="K373" i="4"/>
  <c r="J373" i="4"/>
  <c r="I373" i="4"/>
  <c r="H373" i="4"/>
  <c r="G373" i="4"/>
  <c r="F373" i="4"/>
  <c r="E373" i="4"/>
  <c r="D373" i="4"/>
  <c r="C373" i="4"/>
  <c r="B373" i="4"/>
  <c r="A373" i="4"/>
  <c r="K372" i="4"/>
  <c r="J372" i="4"/>
  <c r="I372" i="4"/>
  <c r="H372" i="4"/>
  <c r="G372" i="4"/>
  <c r="F372" i="4"/>
  <c r="E372" i="4"/>
  <c r="D372" i="4"/>
  <c r="C372" i="4"/>
  <c r="B372" i="4"/>
  <c r="A372" i="4"/>
  <c r="K371" i="4"/>
  <c r="J371" i="4"/>
  <c r="I371" i="4"/>
  <c r="H371" i="4"/>
  <c r="G371" i="4"/>
  <c r="F371" i="4"/>
  <c r="E371" i="4"/>
  <c r="D371" i="4"/>
  <c r="C371" i="4"/>
  <c r="B371" i="4"/>
  <c r="A371" i="4"/>
  <c r="K370" i="4"/>
  <c r="J370" i="4"/>
  <c r="I370" i="4"/>
  <c r="H370" i="4"/>
  <c r="G370" i="4"/>
  <c r="F370" i="4"/>
  <c r="E370" i="4"/>
  <c r="D370" i="4"/>
  <c r="C370" i="4"/>
  <c r="B370" i="4"/>
  <c r="A370" i="4"/>
  <c r="K369" i="4"/>
  <c r="J369" i="4"/>
  <c r="I369" i="4"/>
  <c r="H369" i="4"/>
  <c r="G369" i="4"/>
  <c r="F369" i="4"/>
  <c r="E369" i="4"/>
  <c r="D369" i="4"/>
  <c r="C369" i="4"/>
  <c r="B369" i="4"/>
  <c r="A369" i="4"/>
  <c r="K368" i="4"/>
  <c r="J368" i="4"/>
  <c r="I368" i="4"/>
  <c r="H368" i="4"/>
  <c r="G368" i="4"/>
  <c r="F368" i="4"/>
  <c r="E368" i="4"/>
  <c r="D368" i="4"/>
  <c r="C368" i="4"/>
  <c r="B368" i="4"/>
  <c r="A368" i="4"/>
  <c r="K367" i="4"/>
  <c r="J367" i="4"/>
  <c r="I367" i="4"/>
  <c r="H367" i="4"/>
  <c r="G367" i="4"/>
  <c r="F367" i="4"/>
  <c r="E367" i="4"/>
  <c r="D367" i="4"/>
  <c r="C367" i="4"/>
  <c r="B367" i="4"/>
  <c r="A367" i="4"/>
  <c r="K366" i="4"/>
  <c r="J366" i="4"/>
  <c r="I366" i="4"/>
  <c r="H366" i="4"/>
  <c r="G366" i="4"/>
  <c r="F366" i="4"/>
  <c r="E366" i="4"/>
  <c r="D366" i="4"/>
  <c r="C366" i="4"/>
  <c r="B366" i="4"/>
  <c r="A366" i="4"/>
  <c r="K365" i="4"/>
  <c r="J365" i="4"/>
  <c r="I365" i="4"/>
  <c r="H365" i="4"/>
  <c r="G365" i="4"/>
  <c r="F365" i="4"/>
  <c r="E365" i="4"/>
  <c r="D365" i="4"/>
  <c r="C365" i="4"/>
  <c r="B365" i="4"/>
  <c r="A365" i="4"/>
  <c r="K364" i="4"/>
  <c r="J364" i="4"/>
  <c r="I364" i="4"/>
  <c r="H364" i="4"/>
  <c r="G364" i="4"/>
  <c r="F364" i="4"/>
  <c r="E364" i="4"/>
  <c r="D364" i="4"/>
  <c r="C364" i="4"/>
  <c r="B364" i="4"/>
  <c r="A364" i="4"/>
  <c r="K363" i="4"/>
  <c r="J363" i="4"/>
  <c r="I363" i="4"/>
  <c r="H363" i="4"/>
  <c r="G363" i="4"/>
  <c r="F363" i="4"/>
  <c r="E363" i="4"/>
  <c r="D363" i="4"/>
  <c r="C363" i="4"/>
  <c r="B363" i="4"/>
  <c r="A363" i="4"/>
  <c r="K362" i="4"/>
  <c r="J362" i="4"/>
  <c r="I362" i="4"/>
  <c r="H362" i="4"/>
  <c r="G362" i="4"/>
  <c r="F362" i="4"/>
  <c r="E362" i="4"/>
  <c r="D362" i="4"/>
  <c r="C362" i="4"/>
  <c r="B362" i="4"/>
  <c r="A362" i="4"/>
  <c r="K361" i="4"/>
  <c r="J361" i="4"/>
  <c r="I361" i="4"/>
  <c r="H361" i="4"/>
  <c r="G361" i="4"/>
  <c r="F361" i="4"/>
  <c r="E361" i="4"/>
  <c r="D361" i="4"/>
  <c r="C361" i="4"/>
  <c r="B361" i="4"/>
  <c r="A361" i="4"/>
  <c r="K360" i="4"/>
  <c r="J360" i="4"/>
  <c r="I360" i="4"/>
  <c r="H360" i="4"/>
  <c r="G360" i="4"/>
  <c r="F360" i="4"/>
  <c r="E360" i="4"/>
  <c r="D360" i="4"/>
  <c r="C360" i="4"/>
  <c r="B360" i="4"/>
  <c r="A360" i="4"/>
  <c r="K359" i="4"/>
  <c r="J359" i="4"/>
  <c r="I359" i="4"/>
  <c r="H359" i="4"/>
  <c r="G359" i="4"/>
  <c r="F359" i="4"/>
  <c r="E359" i="4"/>
  <c r="D359" i="4"/>
  <c r="C359" i="4"/>
  <c r="B359" i="4"/>
  <c r="A359" i="4"/>
  <c r="K358" i="4"/>
  <c r="J358" i="4"/>
  <c r="I358" i="4"/>
  <c r="H358" i="4"/>
  <c r="G358" i="4"/>
  <c r="F358" i="4"/>
  <c r="E358" i="4"/>
  <c r="D358" i="4"/>
  <c r="C358" i="4"/>
  <c r="B358" i="4"/>
  <c r="A358" i="4"/>
  <c r="K357" i="4"/>
  <c r="J357" i="4"/>
  <c r="I357" i="4"/>
  <c r="H357" i="4"/>
  <c r="G357" i="4"/>
  <c r="F357" i="4"/>
  <c r="E357" i="4"/>
  <c r="D357" i="4"/>
  <c r="C357" i="4"/>
  <c r="B357" i="4"/>
  <c r="A357" i="4"/>
  <c r="K356" i="4"/>
  <c r="J356" i="4"/>
  <c r="I356" i="4"/>
  <c r="H356" i="4"/>
  <c r="G356" i="4"/>
  <c r="F356" i="4"/>
  <c r="E356" i="4"/>
  <c r="D356" i="4"/>
  <c r="C356" i="4"/>
  <c r="B356" i="4"/>
  <c r="A356" i="4"/>
  <c r="K355" i="4"/>
  <c r="J355" i="4"/>
  <c r="I355" i="4"/>
  <c r="H355" i="4"/>
  <c r="G355" i="4"/>
  <c r="F355" i="4"/>
  <c r="E355" i="4"/>
  <c r="D355" i="4"/>
  <c r="C355" i="4"/>
  <c r="B355" i="4"/>
  <c r="A355" i="4"/>
  <c r="K354" i="4"/>
  <c r="J354" i="4"/>
  <c r="I354" i="4"/>
  <c r="H354" i="4"/>
  <c r="G354" i="4"/>
  <c r="F354" i="4"/>
  <c r="E354" i="4"/>
  <c r="D354" i="4"/>
  <c r="C354" i="4"/>
  <c r="B354" i="4"/>
  <c r="A354" i="4"/>
  <c r="K353" i="4"/>
  <c r="J353" i="4"/>
  <c r="I353" i="4"/>
  <c r="H353" i="4"/>
  <c r="G353" i="4"/>
  <c r="F353" i="4"/>
  <c r="E353" i="4"/>
  <c r="D353" i="4"/>
  <c r="C353" i="4"/>
  <c r="B353" i="4"/>
  <c r="A353" i="4"/>
  <c r="K352" i="4"/>
  <c r="J352" i="4"/>
  <c r="I352" i="4"/>
  <c r="H352" i="4"/>
  <c r="G352" i="4"/>
  <c r="F352" i="4"/>
  <c r="E352" i="4"/>
  <c r="D352" i="4"/>
  <c r="C352" i="4"/>
  <c r="B352" i="4"/>
  <c r="A352" i="4"/>
  <c r="K351" i="4"/>
  <c r="J351" i="4"/>
  <c r="I351" i="4"/>
  <c r="H351" i="4"/>
  <c r="G351" i="4"/>
  <c r="F351" i="4"/>
  <c r="E351" i="4"/>
  <c r="D351" i="4"/>
  <c r="C351" i="4"/>
  <c r="B351" i="4"/>
  <c r="A351" i="4"/>
  <c r="K350" i="4"/>
  <c r="J350" i="4"/>
  <c r="I350" i="4"/>
  <c r="H350" i="4"/>
  <c r="G350" i="4"/>
  <c r="F350" i="4"/>
  <c r="E350" i="4"/>
  <c r="D350" i="4"/>
  <c r="C350" i="4"/>
  <c r="B350" i="4"/>
  <c r="A350" i="4"/>
  <c r="K349" i="4"/>
  <c r="J349" i="4"/>
  <c r="I349" i="4"/>
  <c r="H349" i="4"/>
  <c r="G349" i="4"/>
  <c r="F349" i="4"/>
  <c r="E349" i="4"/>
  <c r="D349" i="4"/>
  <c r="C349" i="4"/>
  <c r="B349" i="4"/>
  <c r="A349" i="4"/>
  <c r="K348" i="4"/>
  <c r="J348" i="4"/>
  <c r="I348" i="4"/>
  <c r="H348" i="4"/>
  <c r="G348" i="4"/>
  <c r="F348" i="4"/>
  <c r="E348" i="4"/>
  <c r="D348" i="4"/>
  <c r="C348" i="4"/>
  <c r="B348" i="4"/>
  <c r="A348" i="4"/>
  <c r="K347" i="4"/>
  <c r="J347" i="4"/>
  <c r="I347" i="4"/>
  <c r="H347" i="4"/>
  <c r="G347" i="4"/>
  <c r="F347" i="4"/>
  <c r="E347" i="4"/>
  <c r="D347" i="4"/>
  <c r="C347" i="4"/>
  <c r="B347" i="4"/>
  <c r="A347" i="4"/>
  <c r="K346" i="4"/>
  <c r="J346" i="4"/>
  <c r="I346" i="4"/>
  <c r="H346" i="4"/>
  <c r="G346" i="4"/>
  <c r="F346" i="4"/>
  <c r="E346" i="4"/>
  <c r="D346" i="4"/>
  <c r="C346" i="4"/>
  <c r="B346" i="4"/>
  <c r="A346" i="4"/>
  <c r="K345" i="4"/>
  <c r="J345" i="4"/>
  <c r="I345" i="4"/>
  <c r="H345" i="4"/>
  <c r="G345" i="4"/>
  <c r="F345" i="4"/>
  <c r="E345" i="4"/>
  <c r="D345" i="4"/>
  <c r="C345" i="4"/>
  <c r="B345" i="4"/>
  <c r="A345" i="4"/>
  <c r="K344" i="4"/>
  <c r="J344" i="4"/>
  <c r="I344" i="4"/>
  <c r="H344" i="4"/>
  <c r="G344" i="4"/>
  <c r="F344" i="4"/>
  <c r="E344" i="4"/>
  <c r="D344" i="4"/>
  <c r="C344" i="4"/>
  <c r="B344" i="4"/>
  <c r="A344" i="4"/>
  <c r="K343" i="4"/>
  <c r="J343" i="4"/>
  <c r="I343" i="4"/>
  <c r="H343" i="4"/>
  <c r="G343" i="4"/>
  <c r="F343" i="4"/>
  <c r="E343" i="4"/>
  <c r="D343" i="4"/>
  <c r="C343" i="4"/>
  <c r="B343" i="4"/>
  <c r="A343" i="4"/>
  <c r="K342" i="4"/>
  <c r="J342" i="4"/>
  <c r="I342" i="4"/>
  <c r="H342" i="4"/>
  <c r="G342" i="4"/>
  <c r="F342" i="4"/>
  <c r="E342" i="4"/>
  <c r="D342" i="4"/>
  <c r="C342" i="4"/>
  <c r="B342" i="4"/>
  <c r="A342" i="4"/>
  <c r="K341" i="4"/>
  <c r="J341" i="4"/>
  <c r="I341" i="4"/>
  <c r="H341" i="4"/>
  <c r="G341" i="4"/>
  <c r="F341" i="4"/>
  <c r="E341" i="4"/>
  <c r="D341" i="4"/>
  <c r="C341" i="4"/>
  <c r="B341" i="4"/>
  <c r="A341" i="4"/>
  <c r="K340" i="4"/>
  <c r="J340" i="4"/>
  <c r="I340" i="4"/>
  <c r="H340" i="4"/>
  <c r="G340" i="4"/>
  <c r="F340" i="4"/>
  <c r="E340" i="4"/>
  <c r="D340" i="4"/>
  <c r="C340" i="4"/>
  <c r="B340" i="4"/>
  <c r="A340" i="4"/>
  <c r="K339" i="4"/>
  <c r="J339" i="4"/>
  <c r="I339" i="4"/>
  <c r="H339" i="4"/>
  <c r="G339" i="4"/>
  <c r="F339" i="4"/>
  <c r="E339" i="4"/>
  <c r="D339" i="4"/>
  <c r="C339" i="4"/>
  <c r="B339" i="4"/>
  <c r="A339" i="4"/>
  <c r="K338" i="4"/>
  <c r="J338" i="4"/>
  <c r="I338" i="4"/>
  <c r="H338" i="4"/>
  <c r="G338" i="4"/>
  <c r="F338" i="4"/>
  <c r="E338" i="4"/>
  <c r="D338" i="4"/>
  <c r="C338" i="4"/>
  <c r="B338" i="4"/>
  <c r="A338" i="4"/>
  <c r="K337" i="4"/>
  <c r="J337" i="4"/>
  <c r="I337" i="4"/>
  <c r="H337" i="4"/>
  <c r="G337" i="4"/>
  <c r="F337" i="4"/>
  <c r="E337" i="4"/>
  <c r="D337" i="4"/>
  <c r="C337" i="4"/>
  <c r="B337" i="4"/>
  <c r="A337" i="4"/>
  <c r="K336" i="4"/>
  <c r="J336" i="4"/>
  <c r="I336" i="4"/>
  <c r="H336" i="4"/>
  <c r="G336" i="4"/>
  <c r="F336" i="4"/>
  <c r="E336" i="4"/>
  <c r="D336" i="4"/>
  <c r="C336" i="4"/>
  <c r="B336" i="4"/>
  <c r="A336" i="4"/>
  <c r="K335" i="4"/>
  <c r="J335" i="4"/>
  <c r="I335" i="4"/>
  <c r="H335" i="4"/>
  <c r="G335" i="4"/>
  <c r="F335" i="4"/>
  <c r="E335" i="4"/>
  <c r="D335" i="4"/>
  <c r="C335" i="4"/>
  <c r="B335" i="4"/>
  <c r="A335" i="4"/>
  <c r="K334" i="4"/>
  <c r="J334" i="4"/>
  <c r="I334" i="4"/>
  <c r="H334" i="4"/>
  <c r="G334" i="4"/>
  <c r="F334" i="4"/>
  <c r="E334" i="4"/>
  <c r="D334" i="4"/>
  <c r="C334" i="4"/>
  <c r="B334" i="4"/>
  <c r="A334" i="4"/>
  <c r="K333" i="4"/>
  <c r="J333" i="4"/>
  <c r="I333" i="4"/>
  <c r="H333" i="4"/>
  <c r="G333" i="4"/>
  <c r="F333" i="4"/>
  <c r="E333" i="4"/>
  <c r="D333" i="4"/>
  <c r="C333" i="4"/>
  <c r="B333" i="4"/>
  <c r="A333" i="4"/>
  <c r="K332" i="4"/>
  <c r="J332" i="4"/>
  <c r="I332" i="4"/>
  <c r="H332" i="4"/>
  <c r="G332" i="4"/>
  <c r="F332" i="4"/>
  <c r="E332" i="4"/>
  <c r="D332" i="4"/>
  <c r="C332" i="4"/>
  <c r="B332" i="4"/>
  <c r="A332" i="4"/>
  <c r="K331" i="4"/>
  <c r="J331" i="4"/>
  <c r="I331" i="4"/>
  <c r="H331" i="4"/>
  <c r="G331" i="4"/>
  <c r="F331" i="4"/>
  <c r="E331" i="4"/>
  <c r="D331" i="4"/>
  <c r="C331" i="4"/>
  <c r="B331" i="4"/>
  <c r="A331" i="4"/>
  <c r="K330" i="4"/>
  <c r="J330" i="4"/>
  <c r="I330" i="4"/>
  <c r="H330" i="4"/>
  <c r="G330" i="4"/>
  <c r="F330" i="4"/>
  <c r="E330" i="4"/>
  <c r="D330" i="4"/>
  <c r="C330" i="4"/>
  <c r="B330" i="4"/>
  <c r="A330" i="4"/>
  <c r="K329" i="4"/>
  <c r="J329" i="4"/>
  <c r="I329" i="4"/>
  <c r="H329" i="4"/>
  <c r="G329" i="4"/>
  <c r="F329" i="4"/>
  <c r="E329" i="4"/>
  <c r="D329" i="4"/>
  <c r="C329" i="4"/>
  <c r="B329" i="4"/>
  <c r="A329" i="4"/>
  <c r="K328" i="4"/>
  <c r="J328" i="4"/>
  <c r="I328" i="4"/>
  <c r="H328" i="4"/>
  <c r="G328" i="4"/>
  <c r="F328" i="4"/>
  <c r="E328" i="4"/>
  <c r="D328" i="4"/>
  <c r="C328" i="4"/>
  <c r="B328" i="4"/>
  <c r="A328" i="4"/>
  <c r="K327" i="4"/>
  <c r="J327" i="4"/>
  <c r="I327" i="4"/>
  <c r="H327" i="4"/>
  <c r="G327" i="4"/>
  <c r="F327" i="4"/>
  <c r="E327" i="4"/>
  <c r="D327" i="4"/>
  <c r="C327" i="4"/>
  <c r="B327" i="4"/>
  <c r="A327" i="4"/>
  <c r="K326" i="4"/>
  <c r="J326" i="4"/>
  <c r="I326" i="4"/>
  <c r="H326" i="4"/>
  <c r="G326" i="4"/>
  <c r="F326" i="4"/>
  <c r="E326" i="4"/>
  <c r="D326" i="4"/>
  <c r="C326" i="4"/>
  <c r="B326" i="4"/>
  <c r="A326" i="4"/>
  <c r="K325" i="4"/>
  <c r="J325" i="4"/>
  <c r="I325" i="4"/>
  <c r="H325" i="4"/>
  <c r="G325" i="4"/>
  <c r="F325" i="4"/>
  <c r="E325" i="4"/>
  <c r="D325" i="4"/>
  <c r="C325" i="4"/>
  <c r="B325" i="4"/>
  <c r="A325" i="4"/>
  <c r="K324" i="4"/>
  <c r="J324" i="4"/>
  <c r="I324" i="4"/>
  <c r="H324" i="4"/>
  <c r="G324" i="4"/>
  <c r="F324" i="4"/>
  <c r="E324" i="4"/>
  <c r="D324" i="4"/>
  <c r="C324" i="4"/>
  <c r="B324" i="4"/>
  <c r="A324" i="4"/>
  <c r="K323" i="4"/>
  <c r="J323" i="4"/>
  <c r="I323" i="4"/>
  <c r="H323" i="4"/>
  <c r="G323" i="4"/>
  <c r="F323" i="4"/>
  <c r="E323" i="4"/>
  <c r="D323" i="4"/>
  <c r="C323" i="4"/>
  <c r="B323" i="4"/>
  <c r="A323" i="4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365" i="6"/>
  <c r="AA365" i="6"/>
  <c r="Z365" i="6"/>
  <c r="Y365" i="6"/>
  <c r="X365" i="6"/>
  <c r="W365" i="6"/>
  <c r="V365" i="6"/>
  <c r="U365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A365" i="6"/>
  <c r="AB364" i="6"/>
  <c r="AA364" i="6"/>
  <c r="Z364" i="6"/>
  <c r="Y364" i="6"/>
  <c r="X364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A364" i="6"/>
  <c r="AB363" i="6"/>
  <c r="AA363" i="6"/>
  <c r="Z363" i="6"/>
  <c r="Y363" i="6"/>
  <c r="X363" i="6"/>
  <c r="W363" i="6"/>
  <c r="V363" i="6"/>
  <c r="U363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A363" i="6"/>
  <c r="AB362" i="6"/>
  <c r="AA362" i="6"/>
  <c r="Z362" i="6"/>
  <c r="Y362" i="6"/>
  <c r="X362" i="6"/>
  <c r="W362" i="6"/>
  <c r="V362" i="6"/>
  <c r="U362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A362" i="6"/>
  <c r="AB361" i="6"/>
  <c r="AA361" i="6"/>
  <c r="Z361" i="6"/>
  <c r="Y361" i="6"/>
  <c r="X361" i="6"/>
  <c r="W361" i="6"/>
  <c r="V361" i="6"/>
  <c r="U361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A361" i="6"/>
  <c r="AB360" i="6"/>
  <c r="AA360" i="6"/>
  <c r="Z360" i="6"/>
  <c r="Y360" i="6"/>
  <c r="X360" i="6"/>
  <c r="W360" i="6"/>
  <c r="V360" i="6"/>
  <c r="U360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A360" i="6"/>
  <c r="AB359" i="6"/>
  <c r="AA359" i="6"/>
  <c r="Z359" i="6"/>
  <c r="Y359" i="6"/>
  <c r="X359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A359" i="6"/>
  <c r="AB358" i="6"/>
  <c r="AA358" i="6"/>
  <c r="Z358" i="6"/>
  <c r="Y358" i="6"/>
  <c r="X358" i="6"/>
  <c r="W358" i="6"/>
  <c r="V358" i="6"/>
  <c r="U358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A358" i="6"/>
  <c r="AB357" i="6"/>
  <c r="AA357" i="6"/>
  <c r="Z357" i="6"/>
  <c r="Y357" i="6"/>
  <c r="X357" i="6"/>
  <c r="W357" i="6"/>
  <c r="V357" i="6"/>
  <c r="U357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A357" i="6"/>
  <c r="AB356" i="6"/>
  <c r="AA356" i="6"/>
  <c r="Z356" i="6"/>
  <c r="Y356" i="6"/>
  <c r="X356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356" i="6"/>
  <c r="AB355" i="6"/>
  <c r="AA355" i="6"/>
  <c r="Z355" i="6"/>
  <c r="Y355" i="6"/>
  <c r="X355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355" i="6"/>
  <c r="AB354" i="6"/>
  <c r="AA354" i="6"/>
  <c r="Z354" i="6"/>
  <c r="Y354" i="6"/>
  <c r="X354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354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353" i="6"/>
  <c r="AB352" i="6"/>
  <c r="AA352" i="6"/>
  <c r="Z352" i="6"/>
  <c r="Y352" i="6"/>
  <c r="X352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352" i="6"/>
  <c r="AB351" i="6"/>
  <c r="AA351" i="6"/>
  <c r="Z351" i="6"/>
  <c r="Y351" i="6"/>
  <c r="X351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351" i="6"/>
  <c r="AB350" i="6"/>
  <c r="AA350" i="6"/>
  <c r="Z350" i="6"/>
  <c r="Y350" i="6"/>
  <c r="X350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350" i="6"/>
  <c r="AB349" i="6"/>
  <c r="AA349" i="6"/>
  <c r="Z349" i="6"/>
  <c r="Y349" i="6"/>
  <c r="X349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349" i="6"/>
  <c r="AB348" i="6"/>
  <c r="AA348" i="6"/>
  <c r="Z348" i="6"/>
  <c r="Y348" i="6"/>
  <c r="X348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348" i="6"/>
  <c r="AB347" i="6"/>
  <c r="AA347" i="6"/>
  <c r="Z347" i="6"/>
  <c r="Y347" i="6"/>
  <c r="X347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347" i="6"/>
  <c r="AB346" i="6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346" i="6"/>
  <c r="AB345" i="6"/>
  <c r="AA345" i="6"/>
  <c r="Z345" i="6"/>
  <c r="Y345" i="6"/>
  <c r="X345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345" i="6"/>
  <c r="AB344" i="6"/>
  <c r="AA344" i="6"/>
  <c r="Z344" i="6"/>
  <c r="Y344" i="6"/>
  <c r="X344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344" i="6"/>
  <c r="AB343" i="6"/>
  <c r="AA343" i="6"/>
  <c r="Z343" i="6"/>
  <c r="Y343" i="6"/>
  <c r="X343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343" i="6"/>
  <c r="AB342" i="6"/>
  <c r="AA342" i="6"/>
  <c r="Z342" i="6"/>
  <c r="Y342" i="6"/>
  <c r="X342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342" i="6"/>
  <c r="AB341" i="6"/>
  <c r="AA341" i="6"/>
  <c r="Z341" i="6"/>
  <c r="Y341" i="6"/>
  <c r="X341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341" i="6"/>
  <c r="AB340" i="6"/>
  <c r="AA340" i="6"/>
  <c r="Z340" i="6"/>
  <c r="Y340" i="6"/>
  <c r="X340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340" i="6"/>
  <c r="AB339" i="6"/>
  <c r="AA339" i="6"/>
  <c r="Z339" i="6"/>
  <c r="Y339" i="6"/>
  <c r="X339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339" i="6"/>
  <c r="AB338" i="6"/>
  <c r="AA338" i="6"/>
  <c r="Z338" i="6"/>
  <c r="Y338" i="6"/>
  <c r="X338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338" i="6"/>
  <c r="AB337" i="6"/>
  <c r="AA337" i="6"/>
  <c r="Z337" i="6"/>
  <c r="Y337" i="6"/>
  <c r="X337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337" i="6"/>
  <c r="AB336" i="6"/>
  <c r="AA336" i="6"/>
  <c r="Z336" i="6"/>
  <c r="Y336" i="6"/>
  <c r="X336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336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335" i="6"/>
  <c r="AB334" i="6"/>
  <c r="AA334" i="6"/>
  <c r="Z334" i="6"/>
  <c r="Y334" i="6"/>
  <c r="X334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334" i="6"/>
  <c r="AB333" i="6"/>
  <c r="AA333" i="6"/>
  <c r="Z333" i="6"/>
  <c r="Y333" i="6"/>
  <c r="X333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333" i="6"/>
  <c r="AB332" i="6"/>
  <c r="AA332" i="6"/>
  <c r="Z332" i="6"/>
  <c r="Y332" i="6"/>
  <c r="X332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332" i="6"/>
  <c r="AB331" i="6"/>
  <c r="AA331" i="6"/>
  <c r="Z331" i="6"/>
  <c r="Y331" i="6"/>
  <c r="X331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331" i="6"/>
  <c r="AB330" i="6"/>
  <c r="AA330" i="6"/>
  <c r="Z330" i="6"/>
  <c r="Y330" i="6"/>
  <c r="X330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330" i="6"/>
  <c r="AB329" i="6"/>
  <c r="AA329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329" i="6"/>
  <c r="AB328" i="6"/>
  <c r="AA328" i="6"/>
  <c r="Z328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328" i="6"/>
  <c r="AB327" i="6"/>
  <c r="AA327" i="6"/>
  <c r="Z327" i="6"/>
  <c r="Y327" i="6"/>
  <c r="X327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327" i="6"/>
  <c r="AB326" i="6"/>
  <c r="AA326" i="6"/>
  <c r="Z326" i="6"/>
  <c r="Y326" i="6"/>
  <c r="X326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326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325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324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323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322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321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320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319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318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317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316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315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314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313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312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311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310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309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308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307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306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305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304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303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302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301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300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299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O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O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O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O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O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O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O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O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O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O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O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O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O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O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O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O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O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O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O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O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O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O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O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O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O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O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O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O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474" i="2"/>
  <c r="L474" i="2"/>
  <c r="K474" i="2"/>
  <c r="J474" i="2"/>
  <c r="I474" i="2"/>
  <c r="H474" i="2"/>
  <c r="G474" i="2"/>
  <c r="F474" i="2"/>
  <c r="E474" i="2"/>
  <c r="D474" i="2"/>
  <c r="C474" i="2"/>
  <c r="B474" i="2"/>
  <c r="A474" i="2"/>
  <c r="M473" i="2"/>
  <c r="L473" i="2"/>
  <c r="K473" i="2"/>
  <c r="J473" i="2"/>
  <c r="I473" i="2"/>
  <c r="H473" i="2"/>
  <c r="G473" i="2"/>
  <c r="F473" i="2"/>
  <c r="E473" i="2"/>
  <c r="D473" i="2"/>
  <c r="C473" i="2"/>
  <c r="B473" i="2"/>
  <c r="A473" i="2"/>
  <c r="M472" i="2"/>
  <c r="L472" i="2"/>
  <c r="K472" i="2"/>
  <c r="J472" i="2"/>
  <c r="I472" i="2"/>
  <c r="H472" i="2"/>
  <c r="G472" i="2"/>
  <c r="F472" i="2"/>
  <c r="E472" i="2"/>
  <c r="D472" i="2"/>
  <c r="C472" i="2"/>
  <c r="B472" i="2"/>
  <c r="A472" i="2"/>
  <c r="M471" i="2"/>
  <c r="L471" i="2"/>
  <c r="K471" i="2"/>
  <c r="J471" i="2"/>
  <c r="I471" i="2"/>
  <c r="H471" i="2"/>
  <c r="G471" i="2"/>
  <c r="F471" i="2"/>
  <c r="E471" i="2"/>
  <c r="D471" i="2"/>
  <c r="C471" i="2"/>
  <c r="B471" i="2"/>
  <c r="A471" i="2"/>
  <c r="M470" i="2"/>
  <c r="L470" i="2"/>
  <c r="K470" i="2"/>
  <c r="J470" i="2"/>
  <c r="I470" i="2"/>
  <c r="H470" i="2"/>
  <c r="G470" i="2"/>
  <c r="F470" i="2"/>
  <c r="E470" i="2"/>
  <c r="D470" i="2"/>
  <c r="C470" i="2"/>
  <c r="B470" i="2"/>
  <c r="A470" i="2"/>
  <c r="M469" i="2"/>
  <c r="L469" i="2"/>
  <c r="K469" i="2"/>
  <c r="J469" i="2"/>
  <c r="I469" i="2"/>
  <c r="H469" i="2"/>
  <c r="G469" i="2"/>
  <c r="F469" i="2"/>
  <c r="E469" i="2"/>
  <c r="D469" i="2"/>
  <c r="C469" i="2"/>
  <c r="B469" i="2"/>
  <c r="A469" i="2"/>
  <c r="M468" i="2"/>
  <c r="L468" i="2"/>
  <c r="K468" i="2"/>
  <c r="J468" i="2"/>
  <c r="I468" i="2"/>
  <c r="H468" i="2"/>
  <c r="G468" i="2"/>
  <c r="F468" i="2"/>
  <c r="E468" i="2"/>
  <c r="D468" i="2"/>
  <c r="C468" i="2"/>
  <c r="B468" i="2"/>
  <c r="A468" i="2"/>
  <c r="M467" i="2"/>
  <c r="L467" i="2"/>
  <c r="K467" i="2"/>
  <c r="J467" i="2"/>
  <c r="I467" i="2"/>
  <c r="H467" i="2"/>
  <c r="G467" i="2"/>
  <c r="F467" i="2"/>
  <c r="E467" i="2"/>
  <c r="D467" i="2"/>
  <c r="C467" i="2"/>
  <c r="B467" i="2"/>
  <c r="A467" i="2"/>
  <c r="M466" i="2"/>
  <c r="L466" i="2"/>
  <c r="K466" i="2"/>
  <c r="J466" i="2"/>
  <c r="I466" i="2"/>
  <c r="H466" i="2"/>
  <c r="G466" i="2"/>
  <c r="F466" i="2"/>
  <c r="E466" i="2"/>
  <c r="D466" i="2"/>
  <c r="C466" i="2"/>
  <c r="B466" i="2"/>
  <c r="A466" i="2"/>
  <c r="M465" i="2"/>
  <c r="L465" i="2"/>
  <c r="K465" i="2"/>
  <c r="J465" i="2"/>
  <c r="I465" i="2"/>
  <c r="H465" i="2"/>
  <c r="G465" i="2"/>
  <c r="F465" i="2"/>
  <c r="E465" i="2"/>
  <c r="D465" i="2"/>
  <c r="C465" i="2"/>
  <c r="B465" i="2"/>
  <c r="A465" i="2"/>
  <c r="M464" i="2"/>
  <c r="L464" i="2"/>
  <c r="K464" i="2"/>
  <c r="J464" i="2"/>
  <c r="I464" i="2"/>
  <c r="H464" i="2"/>
  <c r="G464" i="2"/>
  <c r="F464" i="2"/>
  <c r="E464" i="2"/>
  <c r="D464" i="2"/>
  <c r="C464" i="2"/>
  <c r="B464" i="2"/>
  <c r="A464" i="2"/>
  <c r="M463" i="2"/>
  <c r="L463" i="2"/>
  <c r="K463" i="2"/>
  <c r="J463" i="2"/>
  <c r="I463" i="2"/>
  <c r="H463" i="2"/>
  <c r="G463" i="2"/>
  <c r="F463" i="2"/>
  <c r="E463" i="2"/>
  <c r="D463" i="2"/>
  <c r="C463" i="2"/>
  <c r="B463" i="2"/>
  <c r="A463" i="2"/>
  <c r="M462" i="2"/>
  <c r="L462" i="2"/>
  <c r="K462" i="2"/>
  <c r="J462" i="2"/>
  <c r="I462" i="2"/>
  <c r="H462" i="2"/>
  <c r="G462" i="2"/>
  <c r="F462" i="2"/>
  <c r="E462" i="2"/>
  <c r="D462" i="2"/>
  <c r="C462" i="2"/>
  <c r="B462" i="2"/>
  <c r="A462" i="2"/>
  <c r="M461" i="2"/>
  <c r="L461" i="2"/>
  <c r="K461" i="2"/>
  <c r="J461" i="2"/>
  <c r="I461" i="2"/>
  <c r="H461" i="2"/>
  <c r="G461" i="2"/>
  <c r="F461" i="2"/>
  <c r="E461" i="2"/>
  <c r="D461" i="2"/>
  <c r="C461" i="2"/>
  <c r="B461" i="2"/>
  <c r="A461" i="2"/>
  <c r="M460" i="2"/>
  <c r="L460" i="2"/>
  <c r="K460" i="2"/>
  <c r="J460" i="2"/>
  <c r="I460" i="2"/>
  <c r="H460" i="2"/>
  <c r="G460" i="2"/>
  <c r="F460" i="2"/>
  <c r="E460" i="2"/>
  <c r="D460" i="2"/>
  <c r="C460" i="2"/>
  <c r="B460" i="2"/>
  <c r="A460" i="2"/>
  <c r="M459" i="2"/>
  <c r="L459" i="2"/>
  <c r="K459" i="2"/>
  <c r="J459" i="2"/>
  <c r="I459" i="2"/>
  <c r="H459" i="2"/>
  <c r="G459" i="2"/>
  <c r="F459" i="2"/>
  <c r="E459" i="2"/>
  <c r="D459" i="2"/>
  <c r="C459" i="2"/>
  <c r="B459" i="2"/>
  <c r="A459" i="2"/>
  <c r="M458" i="2"/>
  <c r="L458" i="2"/>
  <c r="K458" i="2"/>
  <c r="J458" i="2"/>
  <c r="I458" i="2"/>
  <c r="H458" i="2"/>
  <c r="G458" i="2"/>
  <c r="F458" i="2"/>
  <c r="E458" i="2"/>
  <c r="D458" i="2"/>
  <c r="C458" i="2"/>
  <c r="B458" i="2"/>
  <c r="A458" i="2"/>
  <c r="M457" i="2"/>
  <c r="L457" i="2"/>
  <c r="K457" i="2"/>
  <c r="J457" i="2"/>
  <c r="I457" i="2"/>
  <c r="H457" i="2"/>
  <c r="G457" i="2"/>
  <c r="F457" i="2"/>
  <c r="E457" i="2"/>
  <c r="D457" i="2"/>
  <c r="C457" i="2"/>
  <c r="B457" i="2"/>
  <c r="A457" i="2"/>
  <c r="M456" i="2"/>
  <c r="L456" i="2"/>
  <c r="K456" i="2"/>
  <c r="J456" i="2"/>
  <c r="I456" i="2"/>
  <c r="H456" i="2"/>
  <c r="G456" i="2"/>
  <c r="F456" i="2"/>
  <c r="E456" i="2"/>
  <c r="D456" i="2"/>
  <c r="C456" i="2"/>
  <c r="B456" i="2"/>
  <c r="A456" i="2"/>
  <c r="M455" i="2"/>
  <c r="L455" i="2"/>
  <c r="K455" i="2"/>
  <c r="J455" i="2"/>
  <c r="I455" i="2"/>
  <c r="H455" i="2"/>
  <c r="G455" i="2"/>
  <c r="F455" i="2"/>
  <c r="E455" i="2"/>
  <c r="D455" i="2"/>
  <c r="C455" i="2"/>
  <c r="B455" i="2"/>
  <c r="A455" i="2"/>
  <c r="M454" i="2"/>
  <c r="L454" i="2"/>
  <c r="K454" i="2"/>
  <c r="J454" i="2"/>
  <c r="I454" i="2"/>
  <c r="H454" i="2"/>
  <c r="G454" i="2"/>
  <c r="F454" i="2"/>
  <c r="E454" i="2"/>
  <c r="D454" i="2"/>
  <c r="C454" i="2"/>
  <c r="B454" i="2"/>
  <c r="A454" i="2"/>
  <c r="M453" i="2"/>
  <c r="L453" i="2"/>
  <c r="K453" i="2"/>
  <c r="J453" i="2"/>
  <c r="I453" i="2"/>
  <c r="H453" i="2"/>
  <c r="G453" i="2"/>
  <c r="F453" i="2"/>
  <c r="E453" i="2"/>
  <c r="D453" i="2"/>
  <c r="C453" i="2"/>
  <c r="B453" i="2"/>
  <c r="A453" i="2"/>
  <c r="M452" i="2"/>
  <c r="L452" i="2"/>
  <c r="K452" i="2"/>
  <c r="J452" i="2"/>
  <c r="I452" i="2"/>
  <c r="H452" i="2"/>
  <c r="G452" i="2"/>
  <c r="F452" i="2"/>
  <c r="E452" i="2"/>
  <c r="D452" i="2"/>
  <c r="C452" i="2"/>
  <c r="B452" i="2"/>
  <c r="A452" i="2"/>
  <c r="M451" i="2"/>
  <c r="L451" i="2"/>
  <c r="K451" i="2"/>
  <c r="J451" i="2"/>
  <c r="I451" i="2"/>
  <c r="H451" i="2"/>
  <c r="G451" i="2"/>
  <c r="F451" i="2"/>
  <c r="E451" i="2"/>
  <c r="D451" i="2"/>
  <c r="C451" i="2"/>
  <c r="B451" i="2"/>
  <c r="A451" i="2"/>
  <c r="M450" i="2"/>
  <c r="L450" i="2"/>
  <c r="K450" i="2"/>
  <c r="J450" i="2"/>
  <c r="I450" i="2"/>
  <c r="H450" i="2"/>
  <c r="G450" i="2"/>
  <c r="F450" i="2"/>
  <c r="E450" i="2"/>
  <c r="D450" i="2"/>
  <c r="C450" i="2"/>
  <c r="B450" i="2"/>
  <c r="A450" i="2"/>
  <c r="M449" i="2"/>
  <c r="L449" i="2"/>
  <c r="K449" i="2"/>
  <c r="J449" i="2"/>
  <c r="I449" i="2"/>
  <c r="H449" i="2"/>
  <c r="G449" i="2"/>
  <c r="F449" i="2"/>
  <c r="E449" i="2"/>
  <c r="D449" i="2"/>
  <c r="C449" i="2"/>
  <c r="B449" i="2"/>
  <c r="A449" i="2"/>
  <c r="M448" i="2"/>
  <c r="L448" i="2"/>
  <c r="K448" i="2"/>
  <c r="J448" i="2"/>
  <c r="I448" i="2"/>
  <c r="H448" i="2"/>
  <c r="G448" i="2"/>
  <c r="F448" i="2"/>
  <c r="E448" i="2"/>
  <c r="D448" i="2"/>
  <c r="C448" i="2"/>
  <c r="B448" i="2"/>
  <c r="A448" i="2"/>
  <c r="M447" i="2"/>
  <c r="L447" i="2"/>
  <c r="K447" i="2"/>
  <c r="J447" i="2"/>
  <c r="I447" i="2"/>
  <c r="H447" i="2"/>
  <c r="G447" i="2"/>
  <c r="F447" i="2"/>
  <c r="E447" i="2"/>
  <c r="D447" i="2"/>
  <c r="C447" i="2"/>
  <c r="B447" i="2"/>
  <c r="A447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A446" i="2"/>
  <c r="M445" i="2"/>
  <c r="L445" i="2"/>
  <c r="K445" i="2"/>
  <c r="J445" i="2"/>
  <c r="I445" i="2"/>
  <c r="H445" i="2"/>
  <c r="G445" i="2"/>
  <c r="F445" i="2"/>
  <c r="E445" i="2"/>
  <c r="D445" i="2"/>
  <c r="C445" i="2"/>
  <c r="B445" i="2"/>
  <c r="A445" i="2"/>
  <c r="M444" i="2"/>
  <c r="L444" i="2"/>
  <c r="K444" i="2"/>
  <c r="J444" i="2"/>
  <c r="I444" i="2"/>
  <c r="H444" i="2"/>
  <c r="G444" i="2"/>
  <c r="F444" i="2"/>
  <c r="E444" i="2"/>
  <c r="D444" i="2"/>
  <c r="C444" i="2"/>
  <c r="B444" i="2"/>
  <c r="A444" i="2"/>
  <c r="M443" i="2"/>
  <c r="L443" i="2"/>
  <c r="K443" i="2"/>
  <c r="J443" i="2"/>
  <c r="I443" i="2"/>
  <c r="H443" i="2"/>
  <c r="G443" i="2"/>
  <c r="F443" i="2"/>
  <c r="E443" i="2"/>
  <c r="D443" i="2"/>
  <c r="C443" i="2"/>
  <c r="B443" i="2"/>
  <c r="A443" i="2"/>
  <c r="M442" i="2"/>
  <c r="L442" i="2"/>
  <c r="K442" i="2"/>
  <c r="J442" i="2"/>
  <c r="I442" i="2"/>
  <c r="H442" i="2"/>
  <c r="G442" i="2"/>
  <c r="F442" i="2"/>
  <c r="E442" i="2"/>
  <c r="D442" i="2"/>
  <c r="C442" i="2"/>
  <c r="B442" i="2"/>
  <c r="A442" i="2"/>
  <c r="M441" i="2"/>
  <c r="L441" i="2"/>
  <c r="K441" i="2"/>
  <c r="J441" i="2"/>
  <c r="I441" i="2"/>
  <c r="H441" i="2"/>
  <c r="G441" i="2"/>
  <c r="F441" i="2"/>
  <c r="E441" i="2"/>
  <c r="D441" i="2"/>
  <c r="C441" i="2"/>
  <c r="B441" i="2"/>
  <c r="A441" i="2"/>
  <c r="M440" i="2"/>
  <c r="L440" i="2"/>
  <c r="K440" i="2"/>
  <c r="J440" i="2"/>
  <c r="I440" i="2"/>
  <c r="H440" i="2"/>
  <c r="G440" i="2"/>
  <c r="F440" i="2"/>
  <c r="E440" i="2"/>
  <c r="D440" i="2"/>
  <c r="C440" i="2"/>
  <c r="B440" i="2"/>
  <c r="A440" i="2"/>
  <c r="M439" i="2"/>
  <c r="L439" i="2"/>
  <c r="K439" i="2"/>
  <c r="J439" i="2"/>
  <c r="I439" i="2"/>
  <c r="H439" i="2"/>
  <c r="G439" i="2"/>
  <c r="F439" i="2"/>
  <c r="E439" i="2"/>
  <c r="D439" i="2"/>
  <c r="C439" i="2"/>
  <c r="B439" i="2"/>
  <c r="A439" i="2"/>
  <c r="M438" i="2"/>
  <c r="L438" i="2"/>
  <c r="K438" i="2"/>
  <c r="J438" i="2"/>
  <c r="I438" i="2"/>
  <c r="H438" i="2"/>
  <c r="G438" i="2"/>
  <c r="F438" i="2"/>
  <c r="E438" i="2"/>
  <c r="D438" i="2"/>
  <c r="C438" i="2"/>
  <c r="B438" i="2"/>
  <c r="A438" i="2"/>
  <c r="M437" i="2"/>
  <c r="L437" i="2"/>
  <c r="K437" i="2"/>
  <c r="J437" i="2"/>
  <c r="I437" i="2"/>
  <c r="H437" i="2"/>
  <c r="G437" i="2"/>
  <c r="F437" i="2"/>
  <c r="E437" i="2"/>
  <c r="D437" i="2"/>
  <c r="C437" i="2"/>
  <c r="B437" i="2"/>
  <c r="A437" i="2"/>
  <c r="M436" i="2"/>
  <c r="L436" i="2"/>
  <c r="K436" i="2"/>
  <c r="J436" i="2"/>
  <c r="I436" i="2"/>
  <c r="H436" i="2"/>
  <c r="G436" i="2"/>
  <c r="F436" i="2"/>
  <c r="E436" i="2"/>
  <c r="D436" i="2"/>
  <c r="C436" i="2"/>
  <c r="B436" i="2"/>
  <c r="A436" i="2"/>
  <c r="M435" i="2"/>
  <c r="L435" i="2"/>
  <c r="K435" i="2"/>
  <c r="J435" i="2"/>
  <c r="I435" i="2"/>
  <c r="H435" i="2"/>
  <c r="G435" i="2"/>
  <c r="F435" i="2"/>
  <c r="E435" i="2"/>
  <c r="D435" i="2"/>
  <c r="C435" i="2"/>
  <c r="B435" i="2"/>
  <c r="A435" i="2"/>
  <c r="M434" i="2"/>
  <c r="L434" i="2"/>
  <c r="K434" i="2"/>
  <c r="J434" i="2"/>
  <c r="I434" i="2"/>
  <c r="H434" i="2"/>
  <c r="G434" i="2"/>
  <c r="F434" i="2"/>
  <c r="E434" i="2"/>
  <c r="D434" i="2"/>
  <c r="C434" i="2"/>
  <c r="B434" i="2"/>
  <c r="A434" i="2"/>
  <c r="M433" i="2"/>
  <c r="L433" i="2"/>
  <c r="K433" i="2"/>
  <c r="J433" i="2"/>
  <c r="I433" i="2"/>
  <c r="H433" i="2"/>
  <c r="G433" i="2"/>
  <c r="F433" i="2"/>
  <c r="E433" i="2"/>
  <c r="D433" i="2"/>
  <c r="C433" i="2"/>
  <c r="B433" i="2"/>
  <c r="A433" i="2"/>
  <c r="M432" i="2"/>
  <c r="L432" i="2"/>
  <c r="K432" i="2"/>
  <c r="J432" i="2"/>
  <c r="I432" i="2"/>
  <c r="H432" i="2"/>
  <c r="G432" i="2"/>
  <c r="F432" i="2"/>
  <c r="E432" i="2"/>
  <c r="D432" i="2"/>
  <c r="C432" i="2"/>
  <c r="B432" i="2"/>
  <c r="A432" i="2"/>
  <c r="M431" i="2"/>
  <c r="L431" i="2"/>
  <c r="K431" i="2"/>
  <c r="J431" i="2"/>
  <c r="I431" i="2"/>
  <c r="H431" i="2"/>
  <c r="G431" i="2"/>
  <c r="F431" i="2"/>
  <c r="E431" i="2"/>
  <c r="D431" i="2"/>
  <c r="C431" i="2"/>
  <c r="B431" i="2"/>
  <c r="A431" i="2"/>
  <c r="M430" i="2"/>
  <c r="L430" i="2"/>
  <c r="K430" i="2"/>
  <c r="J430" i="2"/>
  <c r="I430" i="2"/>
  <c r="H430" i="2"/>
  <c r="G430" i="2"/>
  <c r="F430" i="2"/>
  <c r="E430" i="2"/>
  <c r="D430" i="2"/>
  <c r="C430" i="2"/>
  <c r="B430" i="2"/>
  <c r="A430" i="2"/>
  <c r="M429" i="2"/>
  <c r="L429" i="2"/>
  <c r="K429" i="2"/>
  <c r="J429" i="2"/>
  <c r="I429" i="2"/>
  <c r="H429" i="2"/>
  <c r="G429" i="2"/>
  <c r="F429" i="2"/>
  <c r="E429" i="2"/>
  <c r="D429" i="2"/>
  <c r="C429" i="2"/>
  <c r="B429" i="2"/>
  <c r="A429" i="2"/>
  <c r="M428" i="2"/>
  <c r="L428" i="2"/>
  <c r="K428" i="2"/>
  <c r="J428" i="2"/>
  <c r="I428" i="2"/>
  <c r="H428" i="2"/>
  <c r="G428" i="2"/>
  <c r="F428" i="2"/>
  <c r="E428" i="2"/>
  <c r="D428" i="2"/>
  <c r="C428" i="2"/>
  <c r="B428" i="2"/>
  <c r="A428" i="2"/>
  <c r="M427" i="2"/>
  <c r="L427" i="2"/>
  <c r="K427" i="2"/>
  <c r="J427" i="2"/>
  <c r="I427" i="2"/>
  <c r="H427" i="2"/>
  <c r="G427" i="2"/>
  <c r="F427" i="2"/>
  <c r="E427" i="2"/>
  <c r="D427" i="2"/>
  <c r="C427" i="2"/>
  <c r="B427" i="2"/>
  <c r="A427" i="2"/>
  <c r="M426" i="2"/>
  <c r="L426" i="2"/>
  <c r="K426" i="2"/>
  <c r="J426" i="2"/>
  <c r="I426" i="2"/>
  <c r="H426" i="2"/>
  <c r="G426" i="2"/>
  <c r="F426" i="2"/>
  <c r="E426" i="2"/>
  <c r="D426" i="2"/>
  <c r="C426" i="2"/>
  <c r="B426" i="2"/>
  <c r="A426" i="2"/>
  <c r="M425" i="2"/>
  <c r="L425" i="2"/>
  <c r="K425" i="2"/>
  <c r="J425" i="2"/>
  <c r="I425" i="2"/>
  <c r="H425" i="2"/>
  <c r="G425" i="2"/>
  <c r="F425" i="2"/>
  <c r="E425" i="2"/>
  <c r="D425" i="2"/>
  <c r="C425" i="2"/>
  <c r="B425" i="2"/>
  <c r="A425" i="2"/>
  <c r="M424" i="2"/>
  <c r="L424" i="2"/>
  <c r="K424" i="2"/>
  <c r="J424" i="2"/>
  <c r="I424" i="2"/>
  <c r="H424" i="2"/>
  <c r="G424" i="2"/>
  <c r="F424" i="2"/>
  <c r="E424" i="2"/>
  <c r="D424" i="2"/>
  <c r="C424" i="2"/>
  <c r="B424" i="2"/>
  <c r="A424" i="2"/>
  <c r="M423" i="2"/>
  <c r="L423" i="2"/>
  <c r="K423" i="2"/>
  <c r="J423" i="2"/>
  <c r="I423" i="2"/>
  <c r="H423" i="2"/>
  <c r="G423" i="2"/>
  <c r="F423" i="2"/>
  <c r="E423" i="2"/>
  <c r="D423" i="2"/>
  <c r="C423" i="2"/>
  <c r="B423" i="2"/>
  <c r="A423" i="2"/>
  <c r="M422" i="2"/>
  <c r="L422" i="2"/>
  <c r="K422" i="2"/>
  <c r="J422" i="2"/>
  <c r="I422" i="2"/>
  <c r="H422" i="2"/>
  <c r="G422" i="2"/>
  <c r="F422" i="2"/>
  <c r="E422" i="2"/>
  <c r="D422" i="2"/>
  <c r="C422" i="2"/>
  <c r="B422" i="2"/>
  <c r="A422" i="2"/>
  <c r="M421" i="2"/>
  <c r="L421" i="2"/>
  <c r="K421" i="2"/>
  <c r="J421" i="2"/>
  <c r="I421" i="2"/>
  <c r="H421" i="2"/>
  <c r="G421" i="2"/>
  <c r="F421" i="2"/>
  <c r="E421" i="2"/>
  <c r="D421" i="2"/>
  <c r="C421" i="2"/>
  <c r="B421" i="2"/>
  <c r="A421" i="2"/>
  <c r="M420" i="2"/>
  <c r="L420" i="2"/>
  <c r="K420" i="2"/>
  <c r="J420" i="2"/>
  <c r="I420" i="2"/>
  <c r="H420" i="2"/>
  <c r="G420" i="2"/>
  <c r="F420" i="2"/>
  <c r="E420" i="2"/>
  <c r="D420" i="2"/>
  <c r="C420" i="2"/>
  <c r="B420" i="2"/>
  <c r="A420" i="2"/>
  <c r="M419" i="2"/>
  <c r="L419" i="2"/>
  <c r="K419" i="2"/>
  <c r="J419" i="2"/>
  <c r="I419" i="2"/>
  <c r="H419" i="2"/>
  <c r="G419" i="2"/>
  <c r="F419" i="2"/>
  <c r="E419" i="2"/>
  <c r="D419" i="2"/>
  <c r="C419" i="2"/>
  <c r="B419" i="2"/>
  <c r="A419" i="2"/>
  <c r="M418" i="2"/>
  <c r="L418" i="2"/>
  <c r="K418" i="2"/>
  <c r="J418" i="2"/>
  <c r="I418" i="2"/>
  <c r="H418" i="2"/>
  <c r="G418" i="2"/>
  <c r="F418" i="2"/>
  <c r="E418" i="2"/>
  <c r="D418" i="2"/>
  <c r="C418" i="2"/>
  <c r="B418" i="2"/>
  <c r="A418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A417" i="2"/>
  <c r="M416" i="2"/>
  <c r="L416" i="2"/>
  <c r="K416" i="2"/>
  <c r="J416" i="2"/>
  <c r="I416" i="2"/>
  <c r="H416" i="2"/>
  <c r="G416" i="2"/>
  <c r="F416" i="2"/>
  <c r="E416" i="2"/>
  <c r="D416" i="2"/>
  <c r="C416" i="2"/>
  <c r="B416" i="2"/>
  <c r="A416" i="2"/>
  <c r="M415" i="2"/>
  <c r="L415" i="2"/>
  <c r="K415" i="2"/>
  <c r="J415" i="2"/>
  <c r="I415" i="2"/>
  <c r="H415" i="2"/>
  <c r="G415" i="2"/>
  <c r="F415" i="2"/>
  <c r="E415" i="2"/>
  <c r="D415" i="2"/>
  <c r="C415" i="2"/>
  <c r="B415" i="2"/>
  <c r="A415" i="2"/>
  <c r="M414" i="2"/>
  <c r="L414" i="2"/>
  <c r="K414" i="2"/>
  <c r="J414" i="2"/>
  <c r="I414" i="2"/>
  <c r="H414" i="2"/>
  <c r="G414" i="2"/>
  <c r="F414" i="2"/>
  <c r="E414" i="2"/>
  <c r="D414" i="2"/>
  <c r="C414" i="2"/>
  <c r="B414" i="2"/>
  <c r="A414" i="2"/>
  <c r="M413" i="2"/>
  <c r="L413" i="2"/>
  <c r="K413" i="2"/>
  <c r="J413" i="2"/>
  <c r="I413" i="2"/>
  <c r="H413" i="2"/>
  <c r="G413" i="2"/>
  <c r="F413" i="2"/>
  <c r="E413" i="2"/>
  <c r="D413" i="2"/>
  <c r="C413" i="2"/>
  <c r="B413" i="2"/>
  <c r="A413" i="2"/>
  <c r="M412" i="2"/>
  <c r="L412" i="2"/>
  <c r="K412" i="2"/>
  <c r="J412" i="2"/>
  <c r="I412" i="2"/>
  <c r="H412" i="2"/>
  <c r="G412" i="2"/>
  <c r="F412" i="2"/>
  <c r="E412" i="2"/>
  <c r="D412" i="2"/>
  <c r="C412" i="2"/>
  <c r="B412" i="2"/>
  <c r="A412" i="2"/>
  <c r="M411" i="2"/>
  <c r="L411" i="2"/>
  <c r="K411" i="2"/>
  <c r="J411" i="2"/>
  <c r="I411" i="2"/>
  <c r="H411" i="2"/>
  <c r="G411" i="2"/>
  <c r="F411" i="2"/>
  <c r="E411" i="2"/>
  <c r="D411" i="2"/>
  <c r="C411" i="2"/>
  <c r="B411" i="2"/>
  <c r="A411" i="2"/>
  <c r="M410" i="2"/>
  <c r="L410" i="2"/>
  <c r="K410" i="2"/>
  <c r="J410" i="2"/>
  <c r="I410" i="2"/>
  <c r="H410" i="2"/>
  <c r="G410" i="2"/>
  <c r="F410" i="2"/>
  <c r="E410" i="2"/>
  <c r="D410" i="2"/>
  <c r="C410" i="2"/>
  <c r="B410" i="2"/>
  <c r="A410" i="2"/>
  <c r="M409" i="2"/>
  <c r="L409" i="2"/>
  <c r="K409" i="2"/>
  <c r="J409" i="2"/>
  <c r="I409" i="2"/>
  <c r="H409" i="2"/>
  <c r="G409" i="2"/>
  <c r="F409" i="2"/>
  <c r="E409" i="2"/>
  <c r="D409" i="2"/>
  <c r="C409" i="2"/>
  <c r="B409" i="2"/>
  <c r="A409" i="2"/>
  <c r="M408" i="2"/>
  <c r="L408" i="2"/>
  <c r="K408" i="2"/>
  <c r="J408" i="2"/>
  <c r="I408" i="2"/>
  <c r="H408" i="2"/>
  <c r="G408" i="2"/>
  <c r="F408" i="2"/>
  <c r="E408" i="2"/>
  <c r="D408" i="2"/>
  <c r="C408" i="2"/>
  <c r="B408" i="2"/>
  <c r="A408" i="2"/>
  <c r="M407" i="2"/>
  <c r="L407" i="2"/>
  <c r="K407" i="2"/>
  <c r="J407" i="2"/>
  <c r="I407" i="2"/>
  <c r="H407" i="2"/>
  <c r="G407" i="2"/>
  <c r="F407" i="2"/>
  <c r="E407" i="2"/>
  <c r="D407" i="2"/>
  <c r="C407" i="2"/>
  <c r="B407" i="2"/>
  <c r="A407" i="2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<sst xmlns="http://schemas.openxmlformats.org/spreadsheetml/2006/main" count="103841" uniqueCount="6558">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</sst>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2" activePane="bottomLeft" state="frozen"/>
      <selection pane="bottomLeft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Žilinský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>
        <f>IF(e.1_nacenenie!$G$3=M4,COLUMN(),"")</f>
        <v>13</v>
      </c>
      <c r="N2" s="67" t="str">
        <f>IF(e.1_nacenenie!$G$3=N4,COLUMN(),"")</f>
        <v/>
      </c>
      <c r="O2" s="67" t="str">
        <f>IF(e.1_nacenenie!$G$3=O4,COLUMN(),"")</f>
        <v/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6" t="s">
        <v>6102</v>
      </c>
      <c r="I3" s="146"/>
      <c r="J3" s="146"/>
      <c r="K3" s="146"/>
      <c r="L3" s="146"/>
      <c r="M3" s="146"/>
      <c r="N3" s="146"/>
      <c r="O3" s="146"/>
      <c r="P3" s="146"/>
    </row>
    <row r="4" spans="1:19">
      <c r="A4" s="5" t="s">
        <v>6218</v>
      </c>
      <c r="B4" s="5" t="s">
        <v>6171</v>
      </c>
      <c r="C4" s="66" t="str">
        <f>e.1_nacenenie!$G$3</f>
        <v>Žilinský</v>
      </c>
      <c r="D4" s="147" t="s">
        <v>6173</v>
      </c>
      <c r="E4" s="148"/>
      <c r="F4" s="148"/>
      <c r="G4" s="148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470</v>
      </c>
      <c r="D5" s="149"/>
      <c r="E5" s="149"/>
      <c r="F5" s="149"/>
      <c r="G5" s="149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286</v>
      </c>
      <c r="D6" s="144"/>
      <c r="E6" s="144"/>
      <c r="F6" s="144"/>
      <c r="G6" s="144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29</v>
      </c>
      <c r="D7" s="144"/>
      <c r="E7" s="144"/>
      <c r="F7" s="144"/>
      <c r="G7" s="144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3</v>
      </c>
      <c r="D8" s="144"/>
      <c r="E8" s="144"/>
      <c r="F8" s="144"/>
      <c r="G8" s="144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56</v>
      </c>
      <c r="D9" s="144"/>
      <c r="E9" s="144"/>
      <c r="F9" s="144"/>
      <c r="G9" s="144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61</v>
      </c>
      <c r="D10" s="144"/>
      <c r="E10" s="144"/>
      <c r="F10" s="144"/>
      <c r="G10" s="144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1</v>
      </c>
      <c r="D11" s="144"/>
      <c r="E11" s="144"/>
      <c r="F11" s="144"/>
      <c r="G11" s="144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4</v>
      </c>
      <c r="D12" s="144"/>
      <c r="E12" s="144"/>
      <c r="F12" s="144"/>
      <c r="G12" s="144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29</v>
      </c>
      <c r="D13" s="144"/>
      <c r="E13" s="144"/>
      <c r="F13" s="144"/>
      <c r="G13" s="144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1</v>
      </c>
      <c r="D14" s="144"/>
      <c r="E14" s="144"/>
      <c r="F14" s="144"/>
      <c r="G14" s="144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361</v>
      </c>
      <c r="D15" s="144" t="s">
        <v>6189</v>
      </c>
      <c r="E15" s="144"/>
      <c r="F15" s="144"/>
      <c r="G15" s="144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95927</v>
      </c>
      <c r="D16" s="144"/>
      <c r="E16" s="144"/>
      <c r="F16" s="144"/>
      <c r="G16" s="144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10496</v>
      </c>
      <c r="D17" s="144"/>
      <c r="E17" s="144"/>
      <c r="F17" s="144"/>
      <c r="G17" s="144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7841</v>
      </c>
      <c r="D18" s="144" t="s">
        <v>6175</v>
      </c>
      <c r="E18" s="144"/>
      <c r="F18" s="144"/>
      <c r="G18" s="144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67</v>
      </c>
      <c r="D19" s="144" t="s">
        <v>6174</v>
      </c>
      <c r="E19" s="144"/>
      <c r="F19" s="144"/>
      <c r="G19" s="144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518</v>
      </c>
      <c r="D20" s="145" t="s">
        <v>6176</v>
      </c>
      <c r="E20" s="145"/>
      <c r="F20" s="145"/>
      <c r="G20" s="145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108015</v>
      </c>
      <c r="D21" s="144" t="s">
        <v>6179</v>
      </c>
      <c r="E21" s="144"/>
      <c r="F21" s="144"/>
      <c r="G21" s="144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415</v>
      </c>
      <c r="D22" s="144" t="s">
        <v>6177</v>
      </c>
      <c r="E22" s="144"/>
      <c r="F22" s="144"/>
      <c r="G22" s="144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26</v>
      </c>
      <c r="D23" s="142" t="s">
        <v>6448</v>
      </c>
      <c r="E23" s="142"/>
      <c r="F23" s="142"/>
      <c r="G23" s="142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51</v>
      </c>
      <c r="D24" s="142"/>
      <c r="E24" s="142"/>
      <c r="F24" s="142"/>
      <c r="G24" s="142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47</v>
      </c>
      <c r="D25" s="142"/>
      <c r="E25" s="142"/>
      <c r="F25" s="142"/>
      <c r="G25" s="142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71</v>
      </c>
      <c r="D26" s="142"/>
      <c r="E26" s="142"/>
      <c r="F26" s="142"/>
      <c r="G26" s="142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68</v>
      </c>
      <c r="D27" s="142"/>
      <c r="E27" s="142"/>
      <c r="F27" s="142"/>
      <c r="G27" s="142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89</v>
      </c>
      <c r="D28" s="142"/>
      <c r="E28" s="142"/>
      <c r="F28" s="142"/>
      <c r="G28" s="142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41</v>
      </c>
      <c r="D29" s="142"/>
      <c r="E29" s="142"/>
      <c r="F29" s="142"/>
      <c r="G29" s="142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20</v>
      </c>
      <c r="D30" s="142"/>
      <c r="E30" s="142"/>
      <c r="F30" s="142"/>
      <c r="G30" s="142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2</v>
      </c>
      <c r="D31" s="142"/>
      <c r="E31" s="142"/>
      <c r="F31" s="142"/>
      <c r="G31" s="142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3" t="s">
        <v>6467</v>
      </c>
      <c r="D36" s="143"/>
      <c r="E36" s="143"/>
      <c r="F36" s="143"/>
      <c r="G36" s="143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3" t="s">
        <v>6468</v>
      </c>
      <c r="D48" s="143"/>
      <c r="E48" s="143"/>
      <c r="F48" s="143"/>
      <c r="G48" s="143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13:G13"/>
    <mergeCell ref="D14:G14"/>
    <mergeCell ref="D15:G15"/>
    <mergeCell ref="D16:G16"/>
    <mergeCell ref="D8:G8"/>
    <mergeCell ref="D9:G9"/>
    <mergeCell ref="D10:G10"/>
    <mergeCell ref="D11:G11"/>
    <mergeCell ref="D12:G12"/>
    <mergeCell ref="H3:P3"/>
    <mergeCell ref="D4:G4"/>
    <mergeCell ref="D5:G5"/>
    <mergeCell ref="D6:G6"/>
    <mergeCell ref="D7:G7"/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Žilinský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>
        <f>IF(e.1_nacenenie!$G$3=K4,COLUMN(),"")</f>
        <v>11</v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</row>
    <row r="3" spans="1:14">
      <c r="A3" s="2"/>
      <c r="E3" s="5" t="s">
        <v>6102</v>
      </c>
      <c r="F3" s="146" t="s">
        <v>6102</v>
      </c>
      <c r="G3" s="146"/>
      <c r="H3" s="146"/>
      <c r="I3" s="146"/>
      <c r="J3" s="146"/>
      <c r="K3" s="146"/>
      <c r="L3" s="146"/>
      <c r="M3" s="146"/>
      <c r="N3" s="146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Žilinský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21469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5921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5854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67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2716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106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43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110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1620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415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1464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7841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1065400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168886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10734.5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1341.8125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845.34187500000098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96095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210666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21469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306761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44064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2716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Žilinský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277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Žilinský</v>
      </c>
    </row>
    <row r="3" spans="1:12">
      <c r="A3" s="2" t="str">
        <f>"Počet EduNET škôl: " &amp;TEXT(COUNTA(A5:A10000),"# ###")</f>
        <v>Počet EduNET škôl: 273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277">_xlfn._xlws.FILTER(d.1_edunet_ALL!A5:L10000,d.1_edunet_ALL!B5:B10000=e.1_nacenenie!$G$3,"n/a")</f>
        <v>100006993</v>
      </c>
      <c r="B5" s="1" t="str">
        <v>Žilinský</v>
      </c>
      <c r="C5" s="1" t="str">
        <v>Bytča</v>
      </c>
      <c r="D5" s="1" t="str">
        <v>Základná škola</v>
      </c>
      <c r="E5" s="1" t="str">
        <v>základná škola</v>
      </c>
      <c r="F5" s="13" t="str">
        <v>Základná škola</v>
      </c>
      <c r="G5" s="13">
        <v>5</v>
      </c>
      <c r="H5" s="13">
        <v>1</v>
      </c>
      <c r="I5" s="13">
        <v>250</v>
      </c>
      <c r="J5" s="13">
        <v>1</v>
      </c>
      <c r="K5" s="13" t="str">
        <v>B</v>
      </c>
      <c r="L5" s="13" t="str">
        <v>EDUNET typ B: 200 .. 300 Mbps</v>
      </c>
    </row>
    <row r="6" spans="1:12">
      <c r="A6" s="1">
        <v>100017848</v>
      </c>
      <c r="B6" s="1" t="str">
        <v>Žilinský</v>
      </c>
      <c r="C6" s="1" t="str">
        <v>Bytča</v>
      </c>
      <c r="D6" s="1" t="str">
        <v>Špeciálna základná škola ako organizačná zložka Spojenej školy internátnej</v>
      </c>
      <c r="E6" s="1" t="str">
        <v>škola pre deti a žiakov so špeciálnymi výchovno-vzdelávacími potrebami</v>
      </c>
      <c r="F6" s="13" t="str">
        <v>Špeciálna základná škola internátna</v>
      </c>
      <c r="G6" s="13">
        <v>3</v>
      </c>
      <c r="H6" s="13">
        <v>1</v>
      </c>
      <c r="I6" s="13">
        <v>150</v>
      </c>
      <c r="J6" s="13">
        <v>1</v>
      </c>
      <c r="K6" s="13" t="str">
        <v>D</v>
      </c>
      <c r="L6" s="13" t="str">
        <v>EDUNET typ D: 30 .. 50 Mbps</v>
      </c>
    </row>
    <row r="7" spans="1:12">
      <c r="A7" s="1">
        <v>100017846</v>
      </c>
      <c r="B7" s="1" t="str">
        <v>Žilinský</v>
      </c>
      <c r="C7" s="1" t="str">
        <v>Bytča</v>
      </c>
      <c r="D7" s="1" t="str">
        <v>Spojená škola internátna</v>
      </c>
      <c r="E7" s="1" t="str">
        <v>spojená škola</v>
      </c>
      <c r="F7" s="13" t="str">
        <v>Spojená škola</v>
      </c>
      <c r="G7" s="13">
        <v>4</v>
      </c>
      <c r="H7" s="13">
        <v>1</v>
      </c>
      <c r="I7" s="13">
        <v>200</v>
      </c>
      <c r="J7" s="13">
        <v>1</v>
      </c>
      <c r="K7" s="13" t="str">
        <v>C</v>
      </c>
      <c r="L7" s="13" t="str">
        <v>EDUNET typ C: 75 .. 90 Mbps</v>
      </c>
    </row>
    <row r="8" spans="1:12">
      <c r="A8" s="1">
        <v>100018892</v>
      </c>
      <c r="B8" s="1" t="str">
        <v>Žilinský</v>
      </c>
      <c r="C8" s="1" t="str">
        <v>Bytča</v>
      </c>
      <c r="D8" s="1" t="str">
        <v>Základná škola pre žiakov s autizmom ako organizačná zložka Spojenej školy internátnej</v>
      </c>
      <c r="E8" s="1" t="str">
        <v>škola pre deti a žiakov so špeciálnymi výchovno-vzdelávacími potrebami</v>
      </c>
      <c r="F8" s="13" t="str">
        <v>ZŠ pre žiakov s autizmom</v>
      </c>
      <c r="G8" s="13">
        <v>3</v>
      </c>
      <c r="H8" s="13">
        <v>1</v>
      </c>
      <c r="I8" s="13">
        <v>150</v>
      </c>
      <c r="J8" s="13">
        <v>1</v>
      </c>
      <c r="K8" s="13" t="str">
        <v>D</v>
      </c>
      <c r="L8" s="13" t="str">
        <v>EDUNET typ D: 30 .. 50 Mbps</v>
      </c>
    </row>
    <row r="9" spans="1:12">
      <c r="A9" s="1">
        <v>100017849</v>
      </c>
      <c r="B9" s="1" t="str">
        <v>Žilinský</v>
      </c>
      <c r="C9" s="1" t="str">
        <v>Bytča</v>
      </c>
      <c r="D9" s="1" t="str">
        <v>Praktická škola ako organizačná zložka Spojenej školy internátnej</v>
      </c>
      <c r="E9" s="1" t="str">
        <v>škola pre deti a žiakov so špeciálnymi výchovno-vzdelávacími potrebami</v>
      </c>
      <c r="F9" s="13" t="str">
        <v>Praktická škola internátna</v>
      </c>
      <c r="G9" s="13">
        <v>3</v>
      </c>
      <c r="H9" s="13">
        <v>1</v>
      </c>
      <c r="I9" s="13">
        <v>150</v>
      </c>
      <c r="J9" s="13">
        <v>1</v>
      </c>
      <c r="K9" s="13" t="str">
        <v>D</v>
      </c>
      <c r="L9" s="13" t="str">
        <v>EDUNET typ D: 30 .. 50 Mbps</v>
      </c>
    </row>
    <row r="10" spans="1:12">
      <c r="A10" s="1">
        <v>100007026</v>
      </c>
      <c r="B10" s="1" t="str">
        <v>Žilinský</v>
      </c>
      <c r="C10" s="1" t="str">
        <v>Bytča</v>
      </c>
      <c r="D10" s="1" t="str">
        <v>Základná škola</v>
      </c>
      <c r="E10" s="1" t="str">
        <v>základná škola</v>
      </c>
      <c r="F10" s="13" t="str">
        <v>Základná škola</v>
      </c>
      <c r="G10" s="13">
        <v>5</v>
      </c>
      <c r="H10" s="13">
        <v>1</v>
      </c>
      <c r="I10" s="13">
        <v>250</v>
      </c>
      <c r="J10" s="13">
        <v>1</v>
      </c>
      <c r="K10" s="13" t="str">
        <v>A1</v>
      </c>
      <c r="L10" s="13" t="str">
        <v>EDUNET typ A1: 500 .. 800 Mbps</v>
      </c>
    </row>
    <row r="11" spans="1:12">
      <c r="A11" s="1">
        <v>100007035</v>
      </c>
      <c r="B11" s="1" t="str">
        <v>Žilinský</v>
      </c>
      <c r="C11" s="1" t="str">
        <v>Bytča</v>
      </c>
      <c r="D11" s="1" t="str">
        <v>Základná škola s materskou školou</v>
      </c>
      <c r="E11" s="1" t="str">
        <v>základná škola</v>
      </c>
      <c r="F11" s="13" t="str">
        <v>ZŠ I. stupeň</v>
      </c>
      <c r="G11" s="13">
        <v>3</v>
      </c>
      <c r="H11" s="13">
        <v>1</v>
      </c>
      <c r="I11" s="13">
        <v>150</v>
      </c>
      <c r="J11" s="13">
        <v>1</v>
      </c>
      <c r="K11" s="13" t="str">
        <v>D</v>
      </c>
      <c r="L11" s="13" t="str">
        <v>EDUNET typ D: 30 .. 50 Mbps</v>
      </c>
    </row>
    <row r="12" spans="1:12">
      <c r="A12" s="1">
        <v>100007044</v>
      </c>
      <c r="B12" s="1" t="str">
        <v>Žilinský</v>
      </c>
      <c r="C12" s="1" t="str">
        <v>Bytča</v>
      </c>
      <c r="D12" s="1" t="str">
        <v>Základná škola s materskou školou</v>
      </c>
      <c r="E12" s="1" t="str">
        <v>základná škola</v>
      </c>
      <c r="F12" s="13" t="str">
        <v>Základná škola</v>
      </c>
      <c r="G12" s="13">
        <v>3</v>
      </c>
      <c r="H12" s="13">
        <v>1</v>
      </c>
      <c r="I12" s="13">
        <v>150</v>
      </c>
      <c r="J12" s="13">
        <v>1</v>
      </c>
      <c r="K12" s="13" t="str">
        <v>D</v>
      </c>
      <c r="L12" s="13" t="str">
        <v>EDUNET typ D: 30 .. 50 Mbps</v>
      </c>
    </row>
    <row r="13" spans="1:12">
      <c r="A13" s="1">
        <v>100007050</v>
      </c>
      <c r="B13" s="1" t="str">
        <v>Žilinský</v>
      </c>
      <c r="C13" s="1" t="str">
        <v>Bytča</v>
      </c>
      <c r="D13" s="1" t="str">
        <v>Základná škola s materskou školou</v>
      </c>
      <c r="E13" s="1" t="str">
        <v>základná škola</v>
      </c>
      <c r="F13" s="13" t="str">
        <v>Základná škola</v>
      </c>
      <c r="G13" s="13">
        <v>3</v>
      </c>
      <c r="H13" s="13">
        <v>1</v>
      </c>
      <c r="I13" s="13">
        <v>150</v>
      </c>
      <c r="J13" s="13">
        <v>1</v>
      </c>
      <c r="K13" s="13" t="str">
        <v>D</v>
      </c>
      <c r="L13" s="13" t="str">
        <v>EDUNET typ D: 30 .. 50 Mbps</v>
      </c>
    </row>
    <row r="14" spans="1:12">
      <c r="A14" s="1">
        <v>100007063</v>
      </c>
      <c r="B14" s="1" t="str">
        <v>Žilinský</v>
      </c>
      <c r="C14" s="1" t="str">
        <v>Bytča</v>
      </c>
      <c r="D14" s="1" t="str">
        <v>Základná škola s materskou školou</v>
      </c>
      <c r="E14" s="1" t="str">
        <v>základná škola</v>
      </c>
      <c r="F14" s="13" t="str">
        <v>ZŠ I. stupeň</v>
      </c>
      <c r="G14" s="13">
        <v>3</v>
      </c>
      <c r="H14" s="13">
        <v>1</v>
      </c>
      <c r="I14" s="13">
        <v>150</v>
      </c>
      <c r="J14" s="13">
        <v>1</v>
      </c>
      <c r="K14" s="13" t="str">
        <v>D</v>
      </c>
      <c r="L14" s="13" t="str">
        <v>EDUNET typ D: 30 .. 50 Mbps</v>
      </c>
    </row>
    <row r="15" spans="1:12">
      <c r="A15" s="1">
        <v>100007067</v>
      </c>
      <c r="B15" s="1" t="str">
        <v>Žilinský</v>
      </c>
      <c r="C15" s="1" t="str">
        <v>Bytča</v>
      </c>
      <c r="D15" s="1" t="str">
        <v>Základná škola Jozefa Ignáca Bajzu</v>
      </c>
      <c r="E15" s="1" t="str">
        <v>základná škola</v>
      </c>
      <c r="F15" s="13" t="str">
        <v>Základná škola</v>
      </c>
      <c r="G15" s="13">
        <v>3</v>
      </c>
      <c r="H15" s="13">
        <v>1</v>
      </c>
      <c r="I15" s="13">
        <v>150</v>
      </c>
      <c r="J15" s="13">
        <v>1</v>
      </c>
      <c r="K15" s="13" t="str">
        <v>D1</v>
      </c>
      <c r="L15" s="13" t="str">
        <v>EDUNET typ D1: 50 .. 75 Mbps</v>
      </c>
    </row>
    <row r="16" spans="1:12">
      <c r="A16" s="1">
        <v>100007071</v>
      </c>
      <c r="B16" s="1" t="str">
        <v>Žilinský</v>
      </c>
      <c r="C16" s="1" t="str">
        <v>Bytča</v>
      </c>
      <c r="D16" s="1" t="str">
        <v>Základná škola s materskou školou</v>
      </c>
      <c r="E16" s="1" t="str">
        <v>základná škola</v>
      </c>
      <c r="F16" s="13" t="str">
        <v>Základná škola</v>
      </c>
      <c r="G16" s="13">
        <v>3</v>
      </c>
      <c r="H16" s="13">
        <v>1</v>
      </c>
      <c r="I16" s="13">
        <v>150</v>
      </c>
      <c r="J16" s="13">
        <v>1</v>
      </c>
      <c r="K16" s="13" t="str">
        <v>D</v>
      </c>
      <c r="L16" s="13" t="str">
        <v>EDUNET typ D: 30 .. 50 Mbps</v>
      </c>
    </row>
    <row r="17" spans="1:12">
      <c r="A17" s="1">
        <v>100007091</v>
      </c>
      <c r="B17" s="1" t="str">
        <v>Žilinský</v>
      </c>
      <c r="C17" s="1" t="str">
        <v>Bytča</v>
      </c>
      <c r="D17" s="1" t="str">
        <v>Základná škola s materskou školou Slovenského učeného tovarišstva</v>
      </c>
      <c r="E17" s="1" t="str">
        <v>základná škola</v>
      </c>
      <c r="F17" s="13" t="str">
        <v>Základná škola</v>
      </c>
      <c r="G17" s="13">
        <v>4</v>
      </c>
      <c r="H17" s="13">
        <v>1</v>
      </c>
      <c r="I17" s="13">
        <v>200</v>
      </c>
      <c r="J17" s="13">
        <v>1</v>
      </c>
      <c r="K17" s="13" t="str">
        <v>C</v>
      </c>
      <c r="L17" s="13" t="str">
        <v>EDUNET typ C: 75 .. 90 Mbps</v>
      </c>
    </row>
    <row r="18" spans="1:12">
      <c r="A18" s="1">
        <v>100007094</v>
      </c>
      <c r="B18" s="1" t="str">
        <v>Žilinský</v>
      </c>
      <c r="C18" s="1" t="str">
        <v>Čadca</v>
      </c>
      <c r="D18" s="1" t="str">
        <v>Gymnázium Jozefa Miloslava Hurbana</v>
      </c>
      <c r="E18" s="1" t="str">
        <v>gymnázium</v>
      </c>
      <c r="F18" s="13" t="str">
        <v>Gymnázium</v>
      </c>
      <c r="G18" s="13">
        <v>5</v>
      </c>
      <c r="H18" s="13">
        <v>1</v>
      </c>
      <c r="I18" s="13">
        <v>250</v>
      </c>
      <c r="J18" s="13">
        <v>1</v>
      </c>
      <c r="K18" s="13" t="str">
        <v>A2</v>
      </c>
      <c r="L18" s="13" t="str">
        <v>EDUNET typ A2: 800 .. 1000 Mpbs</v>
      </c>
    </row>
    <row r="19" spans="1:12">
      <c r="A19" s="1">
        <v>100007097</v>
      </c>
      <c r="B19" s="1" t="str">
        <v>Žilinský</v>
      </c>
      <c r="C19" s="1" t="str">
        <v>Čadca</v>
      </c>
      <c r="D19" s="1" t="str">
        <v>Obchodná akadémia Dušana Metoda Janotu</v>
      </c>
      <c r="E19" s="1" t="str">
        <v>stredná odborná škola</v>
      </c>
      <c r="F19" s="13" t="str">
        <v>Obchodná akadémia</v>
      </c>
      <c r="G19" s="13">
        <v>4</v>
      </c>
      <c r="H19" s="13">
        <v>1</v>
      </c>
      <c r="I19" s="13">
        <v>200</v>
      </c>
      <c r="J19" s="13">
        <v>1</v>
      </c>
      <c r="K19" s="13" t="str">
        <v>C</v>
      </c>
      <c r="L19" s="13" t="str">
        <v>EDUNET typ C: 75 .. 90 Mbps</v>
      </c>
    </row>
    <row r="20" spans="1:12">
      <c r="A20" s="1">
        <v>100007103</v>
      </c>
      <c r="B20" s="1" t="str">
        <v>Žilinský</v>
      </c>
      <c r="C20" s="1" t="str">
        <v>Čadca</v>
      </c>
      <c r="D20" s="1" t="str">
        <v>Základná škola s materskou školou</v>
      </c>
      <c r="E20" s="1" t="str">
        <v>základná škola</v>
      </c>
      <c r="F20" s="13" t="str">
        <v>Základná škola</v>
      </c>
      <c r="G20" s="13">
        <v>3</v>
      </c>
      <c r="H20" s="13">
        <v>1</v>
      </c>
      <c r="I20" s="13">
        <v>150</v>
      </c>
      <c r="J20" s="13">
        <v>1</v>
      </c>
      <c r="K20" s="13" t="str">
        <v>D</v>
      </c>
      <c r="L20" s="13" t="str">
        <v>EDUNET typ D: 30 .. 50 Mbps</v>
      </c>
    </row>
    <row r="21" spans="1:12">
      <c r="A21" s="1">
        <v>100007107</v>
      </c>
      <c r="B21" s="1" t="str">
        <v>Žilinský</v>
      </c>
      <c r="C21" s="1" t="str">
        <v>Čadca</v>
      </c>
      <c r="D21" s="1" t="str">
        <v>Stredná odborná škola pedagogická sv. Márie Goretti</v>
      </c>
      <c r="E21" s="1" t="str">
        <v>stredná odborná škola</v>
      </c>
      <c r="F21" s="13" t="str">
        <v>Stredná odborná škola</v>
      </c>
      <c r="G21" s="13">
        <v>4</v>
      </c>
      <c r="H21" s="13">
        <v>1</v>
      </c>
      <c r="I21" s="13">
        <v>200</v>
      </c>
      <c r="J21" s="13">
        <v>1</v>
      </c>
      <c r="K21" s="13" t="str">
        <v>C1</v>
      </c>
      <c r="L21" s="13" t="str">
        <v>EDUNET typ C1: 90 .. 200 Mbps</v>
      </c>
    </row>
    <row r="22" spans="1:12">
      <c r="A22" s="1">
        <v>100007109</v>
      </c>
      <c r="B22" s="1" t="str">
        <v>Žilinský</v>
      </c>
      <c r="C22" s="1" t="str">
        <v>Čadca</v>
      </c>
      <c r="D22" s="1" t="str">
        <v>Stredná zdravotnícka škola sv. Františka z Assisi</v>
      </c>
      <c r="E22" s="1" t="str">
        <v>stredná odborná škola</v>
      </c>
      <c r="F22" s="13" t="str">
        <v>Stredná zdravotnícka škola</v>
      </c>
      <c r="G22" s="13">
        <v>4</v>
      </c>
      <c r="H22" s="13">
        <v>1</v>
      </c>
      <c r="I22" s="13">
        <v>200</v>
      </c>
      <c r="J22" s="13">
        <v>1</v>
      </c>
      <c r="K22" s="13" t="str">
        <v>C1</v>
      </c>
      <c r="L22" s="13" t="str">
        <v>EDUNET typ C1: 90 .. 200 Mbps</v>
      </c>
    </row>
    <row r="23" spans="1:12">
      <c r="A23" s="1">
        <v>100007125</v>
      </c>
      <c r="B23" s="1" t="str">
        <v>Žilinský</v>
      </c>
      <c r="C23" s="1" t="str">
        <v>Čadca</v>
      </c>
      <c r="D23" s="1" t="str">
        <v>Základná škola</v>
      </c>
      <c r="E23" s="1" t="str">
        <v>základná škola</v>
      </c>
      <c r="F23" s="13" t="str">
        <v>ZŠ I. stupeň</v>
      </c>
      <c r="G23" s="13">
        <v>3</v>
      </c>
      <c r="H23" s="13">
        <v>1</v>
      </c>
      <c r="I23" s="13">
        <v>150</v>
      </c>
      <c r="J23" s="13">
        <v>1</v>
      </c>
      <c r="K23" s="13" t="str">
        <v>D</v>
      </c>
      <c r="L23" s="13" t="str">
        <v>EDUNET typ D: 30 .. 50 Mbps</v>
      </c>
    </row>
    <row r="24" spans="1:12">
      <c r="A24" s="1">
        <v>100007119</v>
      </c>
      <c r="B24" s="1" t="str">
        <v>Žilinský</v>
      </c>
      <c r="C24" s="1" t="str">
        <v>Čadca</v>
      </c>
      <c r="D24" s="1" t="str">
        <v>Základná škola</v>
      </c>
      <c r="E24" s="1" t="str">
        <v>základná škola</v>
      </c>
      <c r="F24" s="13" t="str">
        <v>Základná škola</v>
      </c>
      <c r="G24" s="13">
        <v>5</v>
      </c>
      <c r="H24" s="13">
        <v>1</v>
      </c>
      <c r="I24" s="13">
        <v>250</v>
      </c>
      <c r="J24" s="13">
        <v>1</v>
      </c>
      <c r="K24" s="13" t="str">
        <v>B</v>
      </c>
      <c r="L24" s="13" t="str">
        <v>EDUNET typ B: 200 .. 300 Mbps</v>
      </c>
    </row>
    <row r="25" spans="1:12">
      <c r="A25" s="1">
        <v>100007127</v>
      </c>
      <c r="B25" s="1" t="str">
        <v>Žilinský</v>
      </c>
      <c r="C25" s="1" t="str">
        <v>Čadca</v>
      </c>
      <c r="D25" s="1" t="str">
        <v>Stredná odborná škola technická</v>
      </c>
      <c r="E25" s="1" t="str">
        <v>stredná odborná škola</v>
      </c>
      <c r="F25" s="13" t="str">
        <v>Stredná odborná škola</v>
      </c>
      <c r="G25" s="13">
        <v>5</v>
      </c>
      <c r="H25" s="13">
        <v>1</v>
      </c>
      <c r="I25" s="13">
        <v>250</v>
      </c>
      <c r="J25" s="13">
        <v>1</v>
      </c>
      <c r="K25" s="13" t="str">
        <v>B</v>
      </c>
      <c r="L25" s="13" t="str">
        <v>EDUNET typ B: 200 .. 300 Mbps</v>
      </c>
    </row>
    <row r="26" spans="1:12">
      <c r="A26" s="1">
        <v>100017445</v>
      </c>
      <c r="B26" s="1" t="str">
        <v>Žilinský</v>
      </c>
      <c r="C26" s="1" t="str">
        <v>Čadca</v>
      </c>
      <c r="D26" s="1" t="str">
        <v>Spojená škola</v>
      </c>
      <c r="E26" s="1" t="str">
        <v>spojená škola</v>
      </c>
      <c r="F26" s="13" t="str">
        <v>Spojená škola</v>
      </c>
      <c r="G26" s="13">
        <v>0</v>
      </c>
      <c r="H26" s="13">
        <v>0</v>
      </c>
      <c r="I26" s="13">
        <v>0</v>
      </c>
      <c r="J26" s="13">
        <v>1</v>
      </c>
      <c r="K26" s="13" t="str">
        <v>F</v>
      </c>
      <c r="L26" s="13" t="str">
        <v>EDUNET typ F: 10 .. 20 Mbps</v>
      </c>
    </row>
    <row r="27" spans="1:12">
      <c r="A27" s="1">
        <v>100007131</v>
      </c>
      <c r="B27" s="1" t="str">
        <v>Žilinský</v>
      </c>
      <c r="C27" s="1" t="str">
        <v>Čadca</v>
      </c>
      <c r="D27" s="1" t="str">
        <v>Špeciálna základná škola ako organizačná zložka Spojenej školy</v>
      </c>
      <c r="E27" s="1" t="str">
        <v>škola pre deti a žiakov so špeciálnymi výchovno-vzdelávacími potrebami</v>
      </c>
      <c r="F27" s="13" t="str">
        <v>Špeciálna základná škola</v>
      </c>
      <c r="G27" s="13">
        <v>3</v>
      </c>
      <c r="H27" s="13">
        <v>1</v>
      </c>
      <c r="I27" s="13">
        <v>150</v>
      </c>
      <c r="J27" s="13">
        <v>1</v>
      </c>
      <c r="K27" s="13" t="str">
        <v>D1</v>
      </c>
      <c r="L27" s="13" t="str">
        <v>EDUNET typ D1: 50 .. 75 Mbps</v>
      </c>
    </row>
    <row r="28" spans="1:12">
      <c r="A28" s="1">
        <v>100007134</v>
      </c>
      <c r="B28" s="1" t="str">
        <v>Žilinský</v>
      </c>
      <c r="C28" s="1" t="str">
        <v>Čadca</v>
      </c>
      <c r="D28" s="1" t="str">
        <v>Praktická škola ako organizačná zložka Spojenej školy</v>
      </c>
      <c r="E28" s="1" t="str">
        <v>škola pre deti a žiakov so špeciálnymi výchovno-vzdelávacími potrebami</v>
      </c>
      <c r="F28" s="13" t="str">
        <v>Praktická škola</v>
      </c>
      <c r="G28" s="13">
        <v>2</v>
      </c>
      <c r="H28" s="13">
        <v>1</v>
      </c>
      <c r="I28" s="13">
        <v>100</v>
      </c>
      <c r="J28" s="13">
        <v>1</v>
      </c>
      <c r="K28" s="13" t="str">
        <v>E1</v>
      </c>
      <c r="L28" s="13" t="str">
        <v>EDUNET typ E1: 20 .. 30 Mbps</v>
      </c>
    </row>
    <row r="29" spans="1:12">
      <c r="A29" s="1">
        <v>100007135</v>
      </c>
      <c r="B29" s="1" t="str">
        <v>Žilinský</v>
      </c>
      <c r="C29" s="1" t="str">
        <v>Čadca</v>
      </c>
      <c r="D29" s="1" t="str">
        <v>Základná škola s materskou školou</v>
      </c>
      <c r="E29" s="1" t="str">
        <v>základná škola</v>
      </c>
      <c r="F29" s="13" t="str">
        <v>Základná škola</v>
      </c>
      <c r="G29" s="13">
        <v>4</v>
      </c>
      <c r="H29" s="13">
        <v>1</v>
      </c>
      <c r="I29" s="13">
        <v>200</v>
      </c>
      <c r="J29" s="13">
        <v>1</v>
      </c>
      <c r="K29" s="13" t="str">
        <v>C</v>
      </c>
      <c r="L29" s="13" t="str">
        <v>EDUNET typ C: 75 .. 90 Mbps</v>
      </c>
    </row>
    <row r="30" spans="1:12">
      <c r="A30" s="1">
        <v>100007139</v>
      </c>
      <c r="B30" s="1" t="str">
        <v>Žilinský</v>
      </c>
      <c r="C30" s="1" t="str">
        <v>Čadca</v>
      </c>
      <c r="D30" s="1" t="str">
        <v>Základná škola</v>
      </c>
      <c r="E30" s="1" t="str">
        <v>základná škola</v>
      </c>
      <c r="F30" s="13" t="str">
        <v>Základná škola</v>
      </c>
      <c r="G30" s="13">
        <v>5</v>
      </c>
      <c r="H30" s="13">
        <v>1</v>
      </c>
      <c r="I30" s="13">
        <v>250</v>
      </c>
      <c r="J30" s="13">
        <v>1</v>
      </c>
      <c r="K30" s="13" t="str">
        <v>A1</v>
      </c>
      <c r="L30" s="13" t="str">
        <v>EDUNET typ A1: 500 .. 800 Mbps</v>
      </c>
    </row>
    <row r="31" spans="1:12">
      <c r="A31" s="1">
        <v>100007145</v>
      </c>
      <c r="B31" s="1" t="str">
        <v>Žilinský</v>
      </c>
      <c r="C31" s="1" t="str">
        <v>Čadca</v>
      </c>
      <c r="D31" s="1" t="str">
        <v>Stredná odborná škola obchodu a služieb</v>
      </c>
      <c r="E31" s="1" t="str">
        <v>stredná odborná škola</v>
      </c>
      <c r="F31" s="13" t="str">
        <v>Stredná odborná škola</v>
      </c>
      <c r="G31" s="13">
        <v>5</v>
      </c>
      <c r="H31" s="13">
        <v>1</v>
      </c>
      <c r="I31" s="13">
        <v>250</v>
      </c>
      <c r="J31" s="13">
        <v>1</v>
      </c>
      <c r="K31" s="13" t="str">
        <v>B</v>
      </c>
      <c r="L31" s="13" t="str">
        <v>EDUNET typ B: 200 .. 300 Mbps</v>
      </c>
    </row>
    <row r="32" spans="1:12">
      <c r="A32" s="1">
        <v>100007149</v>
      </c>
      <c r="B32" s="1" t="str">
        <v>Žilinský</v>
      </c>
      <c r="C32" s="1" t="str">
        <v>Čadca</v>
      </c>
      <c r="D32" s="1" t="str">
        <v>Základná škola Jána Amosa Komenského</v>
      </c>
      <c r="E32" s="1" t="str">
        <v>základná škola</v>
      </c>
      <c r="F32" s="13" t="str">
        <v>Základná škola</v>
      </c>
      <c r="G32" s="13">
        <v>5</v>
      </c>
      <c r="H32" s="13">
        <v>1</v>
      </c>
      <c r="I32" s="13">
        <v>250</v>
      </c>
      <c r="J32" s="13">
        <v>1</v>
      </c>
      <c r="K32" s="13" t="str">
        <v>B</v>
      </c>
      <c r="L32" s="13" t="str">
        <v>EDUNET typ B: 200 .. 300 Mbps</v>
      </c>
    </row>
    <row r="33" spans="1:12">
      <c r="A33" s="1">
        <v>100007153</v>
      </c>
      <c r="B33" s="1" t="str">
        <v>Žilinský</v>
      </c>
      <c r="C33" s="1" t="str">
        <v>Čadca</v>
      </c>
      <c r="D33" s="1" t="str">
        <v>Základná škola</v>
      </c>
      <c r="E33" s="1" t="str">
        <v>základná škola</v>
      </c>
      <c r="F33" s="13" t="str">
        <v>Základná škola</v>
      </c>
      <c r="G33" s="13">
        <v>3</v>
      </c>
      <c r="H33" s="13">
        <v>1</v>
      </c>
      <c r="I33" s="13">
        <v>150</v>
      </c>
      <c r="J33" s="13">
        <v>1</v>
      </c>
      <c r="K33" s="13" t="str">
        <v>D1</v>
      </c>
      <c r="L33" s="13" t="str">
        <v>EDUNET typ D1: 50 .. 75 Mbps</v>
      </c>
    </row>
    <row r="34" spans="1:12">
      <c r="A34" s="1">
        <v>100007161</v>
      </c>
      <c r="B34" s="1" t="str">
        <v>Žilinský</v>
      </c>
      <c r="C34" s="1" t="str">
        <v>Čadca</v>
      </c>
      <c r="D34" s="1" t="str">
        <v>Základná škola s materskou školou</v>
      </c>
      <c r="E34" s="1" t="str">
        <v>základná škola</v>
      </c>
      <c r="F34" s="13" t="str">
        <v>Základná škola</v>
      </c>
      <c r="G34" s="13">
        <v>4</v>
      </c>
      <c r="H34" s="13">
        <v>1</v>
      </c>
      <c r="I34" s="13">
        <v>200</v>
      </c>
      <c r="J34" s="13">
        <v>1</v>
      </c>
      <c r="K34" s="13" t="str">
        <v>C</v>
      </c>
      <c r="L34" s="13" t="str">
        <v>EDUNET typ C: 75 .. 90 Mbps</v>
      </c>
    </row>
    <row r="35" spans="1:12">
      <c r="A35" s="1">
        <v>100007163</v>
      </c>
      <c r="B35" s="1" t="str">
        <v>Žilinský</v>
      </c>
      <c r="C35" s="1" t="str">
        <v>Čadca</v>
      </c>
      <c r="D35" s="1" t="str">
        <v>Základná škola s materskou školou</v>
      </c>
      <c r="E35" s="1" t="str">
        <v>základná škola</v>
      </c>
      <c r="F35" s="13" t="str">
        <v>ZŠ I. stupeň</v>
      </c>
      <c r="G35" s="13">
        <v>3</v>
      </c>
      <c r="H35" s="13">
        <v>1</v>
      </c>
      <c r="I35" s="13">
        <v>150</v>
      </c>
      <c r="J35" s="13">
        <v>1</v>
      </c>
      <c r="K35" s="13" t="str">
        <v>D</v>
      </c>
      <c r="L35" s="13" t="str">
        <v>EDUNET typ D: 30 .. 50 Mbps</v>
      </c>
    </row>
    <row r="36" spans="1:12">
      <c r="A36" s="1">
        <v>100007168</v>
      </c>
      <c r="B36" s="1" t="str">
        <v>Žilinský</v>
      </c>
      <c r="C36" s="1" t="str">
        <v>Čadca</v>
      </c>
      <c r="D36" s="1" t="str">
        <v>Základná škola s materskou školou</v>
      </c>
      <c r="E36" s="1" t="str">
        <v>základná škola</v>
      </c>
      <c r="F36" s="13" t="str">
        <v>ZŠ I. stupeň</v>
      </c>
      <c r="G36" s="13">
        <v>3</v>
      </c>
      <c r="H36" s="13">
        <v>1</v>
      </c>
      <c r="I36" s="13">
        <v>150</v>
      </c>
      <c r="J36" s="13">
        <v>1</v>
      </c>
      <c r="K36" s="13" t="str">
        <v>D</v>
      </c>
      <c r="L36" s="13" t="str">
        <v>EDUNET typ D: 30 .. 50 Mbps</v>
      </c>
    </row>
    <row r="37" spans="1:12">
      <c r="A37" s="1">
        <v>100007173</v>
      </c>
      <c r="B37" s="1" t="str">
        <v>Žilinský</v>
      </c>
      <c r="C37" s="1" t="str">
        <v>Čadca</v>
      </c>
      <c r="D37" s="1" t="str">
        <v>Základná škola</v>
      </c>
      <c r="E37" s="1" t="str">
        <v>základná škola</v>
      </c>
      <c r="F37" s="13" t="str">
        <v>Základná škola</v>
      </c>
      <c r="G37" s="13">
        <v>3</v>
      </c>
      <c r="H37" s="13">
        <v>1</v>
      </c>
      <c r="I37" s="13">
        <v>150</v>
      </c>
      <c r="J37" s="13">
        <v>1</v>
      </c>
      <c r="K37" s="13" t="str">
        <v>D</v>
      </c>
      <c r="L37" s="13" t="str">
        <v>EDUNET typ D: 30 .. 50 Mbps</v>
      </c>
    </row>
    <row r="38" spans="1:12">
      <c r="A38" s="1">
        <v>100007178</v>
      </c>
      <c r="B38" s="1" t="str">
        <v>Žilinský</v>
      </c>
      <c r="C38" s="1" t="str">
        <v>Čadca</v>
      </c>
      <c r="D38" s="1" t="str">
        <v>Základná škola s materskou školou</v>
      </c>
      <c r="E38" s="1" t="str">
        <v>základná škola</v>
      </c>
      <c r="F38" s="13" t="str">
        <v>ZŠ I. stupeň</v>
      </c>
      <c r="G38" s="13">
        <v>3</v>
      </c>
      <c r="H38" s="13">
        <v>1</v>
      </c>
      <c r="I38" s="13">
        <v>150</v>
      </c>
      <c r="J38" s="13">
        <v>1</v>
      </c>
      <c r="K38" s="13" t="str">
        <v>D</v>
      </c>
      <c r="L38" s="13" t="str">
        <v>EDUNET typ D: 30 .. 50 Mbps</v>
      </c>
    </row>
    <row r="39" spans="1:12">
      <c r="A39" s="1">
        <v>100007183</v>
      </c>
      <c r="B39" s="1" t="str">
        <v>Žilinský</v>
      </c>
      <c r="C39" s="1" t="str">
        <v>Čadca</v>
      </c>
      <c r="D39" s="1" t="str">
        <v>Základná škola</v>
      </c>
      <c r="E39" s="1" t="str">
        <v>základná škola</v>
      </c>
      <c r="F39" s="13" t="str">
        <v>Základná škola</v>
      </c>
      <c r="G39" s="13">
        <v>3</v>
      </c>
      <c r="H39" s="13">
        <v>1</v>
      </c>
      <c r="I39" s="13">
        <v>150</v>
      </c>
      <c r="J39" s="13">
        <v>1</v>
      </c>
      <c r="K39" s="13" t="str">
        <v>D1</v>
      </c>
      <c r="L39" s="13" t="str">
        <v>EDUNET typ D1: 50 .. 75 Mbps</v>
      </c>
    </row>
    <row r="40" spans="1:12">
      <c r="A40" s="1">
        <v>100007193</v>
      </c>
      <c r="B40" s="1" t="str">
        <v>Žilinský</v>
      </c>
      <c r="C40" s="1" t="str">
        <v>Čadca</v>
      </c>
      <c r="D40" s="1" t="str">
        <v>Stredná odborná škola drevárska a stavebná</v>
      </c>
      <c r="E40" s="1" t="str">
        <v>stredná odborná škola</v>
      </c>
      <c r="F40" s="13" t="str">
        <v>Stredná odborná škola</v>
      </c>
      <c r="G40" s="13">
        <v>5</v>
      </c>
      <c r="H40" s="13">
        <v>1</v>
      </c>
      <c r="I40" s="13">
        <v>250</v>
      </c>
      <c r="J40" s="13">
        <v>1</v>
      </c>
      <c r="K40" s="13" t="str">
        <v>B</v>
      </c>
      <c r="L40" s="13" t="str">
        <v>EDUNET typ B: 200 .. 300 Mbps</v>
      </c>
    </row>
    <row r="41" spans="1:12">
      <c r="A41" s="1">
        <v>100007189</v>
      </c>
      <c r="B41" s="1" t="str">
        <v>Žilinský</v>
      </c>
      <c r="C41" s="1" t="str">
        <v>Čadca</v>
      </c>
      <c r="D41" s="1" t="str">
        <v>Elokované pracovisko ako súčasť Základnej školy</v>
      </c>
      <c r="E41" s="1" t="str">
        <v>základná škola</v>
      </c>
      <c r="F41" s="13" t="str">
        <v>Základná škola</v>
      </c>
      <c r="G41" s="13">
        <v>2</v>
      </c>
      <c r="H41" s="13">
        <v>1</v>
      </c>
      <c r="I41" s="13">
        <v>100</v>
      </c>
      <c r="J41" s="13">
        <v>1</v>
      </c>
      <c r="K41" s="13" t="str">
        <v>E</v>
      </c>
      <c r="L41" s="13" t="str">
        <v>EDUNET typ E: 10 .. 20 Mbps</v>
      </c>
    </row>
    <row r="42" spans="1:12">
      <c r="A42" s="1">
        <v>100007199</v>
      </c>
      <c r="B42" s="1" t="str">
        <v>Žilinský</v>
      </c>
      <c r="C42" s="1" t="str">
        <v>Čadca</v>
      </c>
      <c r="D42" s="1" t="str">
        <v>Základná škola</v>
      </c>
      <c r="E42" s="1" t="str">
        <v>základná škola</v>
      </c>
      <c r="F42" s="13" t="str">
        <v>Základná škola</v>
      </c>
      <c r="G42" s="13">
        <v>5</v>
      </c>
      <c r="H42" s="13">
        <v>1</v>
      </c>
      <c r="I42" s="13">
        <v>250</v>
      </c>
      <c r="J42" s="13">
        <v>1</v>
      </c>
      <c r="K42" s="13" t="str">
        <v>A</v>
      </c>
      <c r="L42" s="13" t="str">
        <v>EDUNET typ A: 400 .. 500 Mpbs</v>
      </c>
    </row>
    <row r="43" spans="1:12">
      <c r="A43" s="1">
        <v>100007209</v>
      </c>
      <c r="B43" s="1" t="str">
        <v>Žilinský</v>
      </c>
      <c r="C43" s="1" t="str">
        <v>Čadca</v>
      </c>
      <c r="D43" s="1" t="str">
        <v>Základná škola s materskou školou</v>
      </c>
      <c r="E43" s="1" t="str">
        <v>základná škola</v>
      </c>
      <c r="F43" s="13" t="str">
        <v>Základná škola</v>
      </c>
      <c r="G43" s="13">
        <v>3</v>
      </c>
      <c r="H43" s="13">
        <v>1</v>
      </c>
      <c r="I43" s="13">
        <v>150</v>
      </c>
      <c r="J43" s="13">
        <v>1</v>
      </c>
      <c r="K43" s="13" t="str">
        <v>D</v>
      </c>
      <c r="L43" s="13" t="str">
        <v>EDUNET typ D: 30 .. 50 Mbps</v>
      </c>
    </row>
    <row r="44" spans="1:12">
      <c r="A44" s="1">
        <v>100007215</v>
      </c>
      <c r="B44" s="1" t="str">
        <v>Žilinský</v>
      </c>
      <c r="C44" s="1" t="str">
        <v>Čadca</v>
      </c>
      <c r="D44" s="1" t="str">
        <v>Základná škola s materskou školou</v>
      </c>
      <c r="E44" s="1" t="str">
        <v>základná škola</v>
      </c>
      <c r="F44" s="13" t="str">
        <v>Základná škola</v>
      </c>
      <c r="G44" s="13">
        <v>3</v>
      </c>
      <c r="H44" s="13">
        <v>1</v>
      </c>
      <c r="I44" s="13">
        <v>150</v>
      </c>
      <c r="J44" s="13">
        <v>1</v>
      </c>
      <c r="K44" s="13" t="str">
        <v>D</v>
      </c>
      <c r="L44" s="13" t="str">
        <v>EDUNET typ D: 30 .. 50 Mbps</v>
      </c>
    </row>
    <row r="45" spans="1:12">
      <c r="A45" s="1">
        <v>100007219</v>
      </c>
      <c r="B45" s="1" t="str">
        <v>Žilinský</v>
      </c>
      <c r="C45" s="1" t="str">
        <v>Čadca</v>
      </c>
      <c r="D45" s="1" t="str">
        <v>Základná škola s materskou školou</v>
      </c>
      <c r="E45" s="1" t="str">
        <v>základná škola</v>
      </c>
      <c r="F45" s="13" t="str">
        <v>Základná škola</v>
      </c>
      <c r="G45" s="13">
        <v>3</v>
      </c>
      <c r="H45" s="13">
        <v>1</v>
      </c>
      <c r="I45" s="13">
        <v>150</v>
      </c>
      <c r="J45" s="13">
        <v>1</v>
      </c>
      <c r="K45" s="13" t="str">
        <v>D</v>
      </c>
      <c r="L45" s="13" t="str">
        <v>EDUNET typ D: 30 .. 50 Mbps</v>
      </c>
    </row>
    <row r="46" spans="1:12">
      <c r="A46" s="1">
        <v>100007222</v>
      </c>
      <c r="B46" s="1" t="str">
        <v>Žilinský</v>
      </c>
      <c r="C46" s="1" t="str">
        <v>Čadca</v>
      </c>
      <c r="D46" s="1" t="str">
        <v>Základná škola s materskou školou</v>
      </c>
      <c r="E46" s="1" t="str">
        <v>základná škola</v>
      </c>
      <c r="F46" s="13" t="str">
        <v>Základná škola</v>
      </c>
      <c r="G46" s="13">
        <v>3</v>
      </c>
      <c r="H46" s="13">
        <v>1</v>
      </c>
      <c r="I46" s="13">
        <v>150</v>
      </c>
      <c r="J46" s="13">
        <v>1</v>
      </c>
      <c r="K46" s="13" t="str">
        <v>D</v>
      </c>
      <c r="L46" s="13" t="str">
        <v>EDUNET typ D: 30 .. 50 Mbps</v>
      </c>
    </row>
    <row r="47" spans="1:12">
      <c r="A47" s="1">
        <v>100007229</v>
      </c>
      <c r="B47" s="1" t="str">
        <v>Žilinský</v>
      </c>
      <c r="C47" s="1" t="str">
        <v>Čadca</v>
      </c>
      <c r="D47" s="1" t="str">
        <v>Základná škola s materskou školou</v>
      </c>
      <c r="E47" s="1" t="str">
        <v>základná škola</v>
      </c>
      <c r="F47" s="13" t="str">
        <v>Základná škola</v>
      </c>
      <c r="G47" s="13">
        <v>3</v>
      </c>
      <c r="H47" s="13">
        <v>1</v>
      </c>
      <c r="I47" s="13">
        <v>150</v>
      </c>
      <c r="J47" s="13">
        <v>1</v>
      </c>
      <c r="K47" s="13" t="str">
        <v>D</v>
      </c>
      <c r="L47" s="13" t="str">
        <v>EDUNET typ D: 30 .. 50 Mbps</v>
      </c>
    </row>
    <row r="48" spans="1:12">
      <c r="A48" s="1">
        <v>100007242</v>
      </c>
      <c r="B48" s="1" t="str">
        <v>Žilinský</v>
      </c>
      <c r="C48" s="1" t="str">
        <v>Čadca</v>
      </c>
      <c r="D48" s="1" t="str">
        <v>Základná škola</v>
      </c>
      <c r="E48" s="1" t="str">
        <v>základná škola</v>
      </c>
      <c r="F48" s="13" t="str">
        <v>Základná škola</v>
      </c>
      <c r="G48" s="13">
        <v>3</v>
      </c>
      <c r="H48" s="13">
        <v>1</v>
      </c>
      <c r="I48" s="13">
        <v>150</v>
      </c>
      <c r="J48" s="13">
        <v>1</v>
      </c>
      <c r="K48" s="13" t="str">
        <v>D1</v>
      </c>
      <c r="L48" s="13" t="str">
        <v>EDUNET typ D1: 50 .. 75 Mbps</v>
      </c>
    </row>
    <row r="49" spans="1:12">
      <c r="A49" s="1">
        <v>100007245</v>
      </c>
      <c r="B49" s="1" t="str">
        <v>Žilinský</v>
      </c>
      <c r="C49" s="1" t="str">
        <v>Čadca</v>
      </c>
      <c r="D49" s="1" t="str">
        <v>Základná škola</v>
      </c>
      <c r="E49" s="1" t="str">
        <v>základná škola</v>
      </c>
      <c r="F49" s="13" t="str">
        <v>Základná škola</v>
      </c>
      <c r="G49" s="13">
        <v>3</v>
      </c>
      <c r="H49" s="13">
        <v>1</v>
      </c>
      <c r="I49" s="13">
        <v>150</v>
      </c>
      <c r="J49" s="13">
        <v>1</v>
      </c>
      <c r="K49" s="13" t="str">
        <v>D1</v>
      </c>
      <c r="L49" s="13" t="str">
        <v>EDUNET typ D1: 50 .. 75 Mbps</v>
      </c>
    </row>
    <row r="50" spans="1:12">
      <c r="A50" s="1">
        <v>100007262</v>
      </c>
      <c r="B50" s="1" t="str">
        <v>Žilinský</v>
      </c>
      <c r="C50" s="1" t="str">
        <v>Čadca</v>
      </c>
      <c r="D50" s="1" t="str">
        <v>Elokované pracovisko ako súčasť Cirkevnej základnej školy Jána Palárika</v>
      </c>
      <c r="E50" s="1" t="str">
        <v>základná škola</v>
      </c>
      <c r="F50" s="13" t="str">
        <v>Základná škola</v>
      </c>
      <c r="G50" s="13">
        <v>2</v>
      </c>
      <c r="H50" s="13">
        <v>1</v>
      </c>
      <c r="I50" s="13">
        <v>100</v>
      </c>
      <c r="J50" s="13">
        <v>1</v>
      </c>
      <c r="K50" s="13" t="str">
        <v>E</v>
      </c>
      <c r="L50" s="13" t="str">
        <v>EDUNET typ E: 10 .. 20 Mbps</v>
      </c>
    </row>
    <row r="51" spans="1:12">
      <c r="A51" s="1">
        <v>100007266</v>
      </c>
      <c r="B51" s="1" t="str">
        <v>Žilinský</v>
      </c>
      <c r="C51" s="1" t="str">
        <v>Čadca</v>
      </c>
      <c r="D51" s="1" t="str">
        <v>Cirkevná základná škola Jána Palárika</v>
      </c>
      <c r="E51" s="1" t="str">
        <v>základná škola</v>
      </c>
      <c r="F51" s="13" t="str">
        <v>Základná škola</v>
      </c>
      <c r="G51" s="13">
        <v>3</v>
      </c>
      <c r="H51" s="13">
        <v>1</v>
      </c>
      <c r="I51" s="13">
        <v>150</v>
      </c>
      <c r="J51" s="13">
        <v>1</v>
      </c>
      <c r="K51" s="13" t="str">
        <v>D</v>
      </c>
      <c r="L51" s="13" t="str">
        <v>EDUNET typ D: 30 .. 50 Mbps</v>
      </c>
    </row>
    <row r="52" spans="1:12">
      <c r="A52" s="1">
        <v>100007268</v>
      </c>
      <c r="B52" s="1" t="str">
        <v>Žilinský</v>
      </c>
      <c r="C52" s="1" t="str">
        <v>Čadca</v>
      </c>
      <c r="D52" s="1" t="str">
        <v>Základná škola Milana Mravca</v>
      </c>
      <c r="E52" s="1" t="str">
        <v>základná škola</v>
      </c>
      <c r="F52" s="13" t="str">
        <v>Základná škola</v>
      </c>
      <c r="G52" s="13">
        <v>4</v>
      </c>
      <c r="H52" s="13">
        <v>1</v>
      </c>
      <c r="I52" s="13">
        <v>200</v>
      </c>
      <c r="J52" s="13">
        <v>1</v>
      </c>
      <c r="K52" s="13" t="str">
        <v>C</v>
      </c>
      <c r="L52" s="13" t="str">
        <v>EDUNET typ C: 75 .. 90 Mbps</v>
      </c>
    </row>
    <row r="53" spans="1:12">
      <c r="A53" s="1">
        <v>100007274</v>
      </c>
      <c r="B53" s="1" t="str">
        <v>Žilinský</v>
      </c>
      <c r="C53" s="1" t="str">
        <v>Čadca</v>
      </c>
      <c r="D53" s="1" t="str">
        <v>Elokované pracovisko ako súčasť Základnej školy Milana Mravca</v>
      </c>
      <c r="E53" s="1" t="str">
        <v>základná škola</v>
      </c>
      <c r="F53" s="13" t="str">
        <v>Základná škola</v>
      </c>
      <c r="G53" s="13">
        <v>3</v>
      </c>
      <c r="H53" s="13">
        <v>1</v>
      </c>
      <c r="I53" s="13">
        <v>150</v>
      </c>
      <c r="J53" s="13">
        <v>1</v>
      </c>
      <c r="K53" s="13" t="str">
        <v>D</v>
      </c>
      <c r="L53" s="13" t="str">
        <v>EDUNET typ D: 30 .. 50 Mbps</v>
      </c>
    </row>
    <row r="54" spans="1:12">
      <c r="A54" s="1">
        <v>100007284</v>
      </c>
      <c r="B54" s="1" t="str">
        <v>Žilinský</v>
      </c>
      <c r="C54" s="1" t="str">
        <v>Čadca</v>
      </c>
      <c r="D54" s="1" t="str">
        <v>Elokované pracovisko ako súčasť Základnej školy sv. Andreja Svorada a Benedikta</v>
      </c>
      <c r="E54" s="1" t="str">
        <v>základná škola</v>
      </c>
      <c r="F54" s="13" t="str">
        <v>Základná škola</v>
      </c>
      <c r="G54" s="13">
        <v>3</v>
      </c>
      <c r="H54" s="13">
        <v>1</v>
      </c>
      <c r="I54" s="13">
        <v>150</v>
      </c>
      <c r="J54" s="13">
        <v>1</v>
      </c>
      <c r="K54" s="13" t="str">
        <v>D1</v>
      </c>
      <c r="L54" s="13" t="str">
        <v>EDUNET typ D1: 50 .. 75 Mbps</v>
      </c>
    </row>
    <row r="55" spans="1:12">
      <c r="A55" s="1">
        <v>100007288</v>
      </c>
      <c r="B55" s="1" t="str">
        <v>Žilinský</v>
      </c>
      <c r="C55" s="1" t="str">
        <v>Čadca</v>
      </c>
      <c r="D55" s="1" t="str">
        <v>Základná škola sv. Andreja Svorada a Benedikta</v>
      </c>
      <c r="E55" s="1" t="str">
        <v>základná škola</v>
      </c>
      <c r="F55" s="13" t="str">
        <v>Základná škola</v>
      </c>
      <c r="G55" s="13">
        <v>3</v>
      </c>
      <c r="H55" s="13">
        <v>1</v>
      </c>
      <c r="I55" s="13">
        <v>150</v>
      </c>
      <c r="J55" s="13">
        <v>1</v>
      </c>
      <c r="K55" s="13" t="str">
        <v>D1</v>
      </c>
      <c r="L55" s="13" t="str">
        <v>EDUNET typ D1: 50 .. 75 Mbps</v>
      </c>
    </row>
    <row r="56" spans="1:12">
      <c r="A56" s="1">
        <v>100007278</v>
      </c>
      <c r="B56" s="1" t="str">
        <v>Žilinský</v>
      </c>
      <c r="C56" s="1" t="str">
        <v>Čadca</v>
      </c>
      <c r="D56" s="1" t="str">
        <v>Základná škola s materskou školou</v>
      </c>
      <c r="E56" s="1" t="str">
        <v>základná škola</v>
      </c>
      <c r="F56" s="13" t="str">
        <v>Základná škola</v>
      </c>
      <c r="G56" s="13">
        <v>4</v>
      </c>
      <c r="H56" s="13">
        <v>1</v>
      </c>
      <c r="I56" s="13">
        <v>200</v>
      </c>
      <c r="J56" s="13">
        <v>1</v>
      </c>
      <c r="K56" s="13" t="str">
        <v>C</v>
      </c>
      <c r="L56" s="13" t="str">
        <v>EDUNET typ C: 75 .. 90 Mbps</v>
      </c>
    </row>
    <row r="57" spans="1:12">
      <c r="A57" s="1">
        <v>100007297</v>
      </c>
      <c r="B57" s="1" t="str">
        <v>Žilinský</v>
      </c>
      <c r="C57" s="1" t="str">
        <v>Čadca</v>
      </c>
      <c r="D57" s="1" t="str">
        <v>Základná škola s materskou školou</v>
      </c>
      <c r="E57" s="1" t="str">
        <v>základná škola</v>
      </c>
      <c r="F57" s="13" t="str">
        <v>Základná škola</v>
      </c>
      <c r="G57" s="13">
        <v>4</v>
      </c>
      <c r="H57" s="13">
        <v>1</v>
      </c>
      <c r="I57" s="13">
        <v>200</v>
      </c>
      <c r="J57" s="13">
        <v>1</v>
      </c>
      <c r="K57" s="13" t="str">
        <v>C</v>
      </c>
      <c r="L57" s="13" t="str">
        <v>EDUNET typ C: 75 .. 90 Mbps</v>
      </c>
    </row>
    <row r="58" spans="1:12">
      <c r="A58" s="1">
        <v>100007312</v>
      </c>
      <c r="B58" s="1" t="str">
        <v>Žilinský</v>
      </c>
      <c r="C58" s="1" t="str">
        <v>Čadca</v>
      </c>
      <c r="D58" s="1" t="str">
        <v>Základná škola</v>
      </c>
      <c r="E58" s="1" t="str">
        <v>základná škola</v>
      </c>
      <c r="F58" s="13" t="str">
        <v>Základná škola</v>
      </c>
      <c r="G58" s="13">
        <v>4</v>
      </c>
      <c r="H58" s="13">
        <v>1</v>
      </c>
      <c r="I58" s="13">
        <v>200</v>
      </c>
      <c r="J58" s="13">
        <v>1</v>
      </c>
      <c r="K58" s="13" t="str">
        <v>C</v>
      </c>
      <c r="L58" s="13" t="str">
        <v>EDUNET typ C: 75 .. 90 Mbps</v>
      </c>
    </row>
    <row r="59" spans="1:12">
      <c r="A59" s="1">
        <v>100017444</v>
      </c>
      <c r="B59" s="1" t="str">
        <v>Žilinský</v>
      </c>
      <c r="C59" s="1" t="str">
        <v>Čadca</v>
      </c>
      <c r="D59" s="1" t="str">
        <v>Spojená škola sv. Jozefa</v>
      </c>
      <c r="E59" s="1" t="str">
        <v>spojená škola</v>
      </c>
      <c r="F59" s="13" t="str">
        <v>Spojená škola</v>
      </c>
      <c r="G59" s="13">
        <v>0</v>
      </c>
      <c r="H59" s="13">
        <v>0</v>
      </c>
      <c r="I59" s="13">
        <v>0</v>
      </c>
      <c r="J59" s="13">
        <v>1</v>
      </c>
      <c r="K59" s="13" t="str">
        <v>F</v>
      </c>
      <c r="L59" s="13" t="str">
        <v>EDUNET typ F: 10 .. 20 Mbps</v>
      </c>
    </row>
    <row r="60" spans="1:12">
      <c r="A60" s="1">
        <v>100007325</v>
      </c>
      <c r="B60" s="1" t="str">
        <v>Žilinský</v>
      </c>
      <c r="C60" s="1" t="str">
        <v>Čadca</v>
      </c>
      <c r="D60" s="1" t="str">
        <v>Špeciálna základná škola s materskou školou ako organizačná zložka Spojenej školy sv. Jozefa</v>
      </c>
      <c r="E60" s="1" t="str">
        <v>škola pre deti a žiakov so špeciálnymi výchovno-vzdelávacími potrebami</v>
      </c>
      <c r="F60" s="13" t="str">
        <v>Špeciálna základná škola</v>
      </c>
      <c r="G60" s="13">
        <v>2</v>
      </c>
      <c r="H60" s="13">
        <v>1</v>
      </c>
      <c r="I60" s="13">
        <v>100</v>
      </c>
      <c r="J60" s="13">
        <v>1</v>
      </c>
      <c r="K60" s="13" t="str">
        <v>E1</v>
      </c>
      <c r="L60" s="13" t="str">
        <v>EDUNET typ E1: 20 .. 30 Mbps</v>
      </c>
    </row>
    <row r="61" spans="1:12">
      <c r="A61" s="1">
        <v>100007327</v>
      </c>
      <c r="B61" s="1" t="str">
        <v>Žilinský</v>
      </c>
      <c r="C61" s="1" t="str">
        <v>Čadca</v>
      </c>
      <c r="D61" s="1" t="str">
        <v>Gymnázium</v>
      </c>
      <c r="E61" s="1" t="str">
        <v>gymnázium</v>
      </c>
      <c r="F61" s="13" t="str">
        <v>Gymnázium</v>
      </c>
      <c r="G61" s="13">
        <v>3</v>
      </c>
      <c r="H61" s="13">
        <v>1</v>
      </c>
      <c r="I61" s="13">
        <v>150</v>
      </c>
      <c r="J61" s="13">
        <v>1</v>
      </c>
      <c r="K61" s="13" t="str">
        <v>D</v>
      </c>
      <c r="L61" s="13" t="str">
        <v>EDUNET typ D: 30 .. 50 Mbps</v>
      </c>
    </row>
    <row r="62" spans="1:12">
      <c r="A62" s="1">
        <v>100018852</v>
      </c>
      <c r="B62" s="1" t="str">
        <v>Žilinský</v>
      </c>
      <c r="C62" s="1" t="str">
        <v>Čadca</v>
      </c>
      <c r="D62" s="1" t="str">
        <v>Základná škola ako organizačná zložka Spojenej školy Juraja Turza</v>
      </c>
      <c r="E62" s="1" t="str">
        <v>základná škola</v>
      </c>
      <c r="F62" s="13" t="str">
        <v>Základná škola</v>
      </c>
      <c r="G62" s="13">
        <v>5</v>
      </c>
      <c r="H62" s="13">
        <v>1</v>
      </c>
      <c r="I62" s="13">
        <v>250</v>
      </c>
      <c r="J62" s="13">
        <v>1</v>
      </c>
      <c r="K62" s="13" t="str">
        <v>A</v>
      </c>
      <c r="L62" s="13" t="str">
        <v>EDUNET typ A: 400 .. 500 Mpbs</v>
      </c>
    </row>
    <row r="63" spans="1:12">
      <c r="A63" s="1">
        <v>100007331</v>
      </c>
      <c r="B63" s="1" t="str">
        <v>Žilinský</v>
      </c>
      <c r="C63" s="1" t="str">
        <v>Čadca</v>
      </c>
      <c r="D63" s="1" t="str">
        <v>Špeciálna základná škola</v>
      </c>
      <c r="E63" s="1" t="str">
        <v>škola pre deti a žiakov so špeciálnymi výchovno-vzdelávacími potrebami</v>
      </c>
      <c r="F63" s="13" t="str">
        <v>Špeciálna základná škola</v>
      </c>
      <c r="G63" s="13">
        <v>2</v>
      </c>
      <c r="H63" s="13">
        <v>1</v>
      </c>
      <c r="I63" s="13">
        <v>100</v>
      </c>
      <c r="J63" s="13">
        <v>1</v>
      </c>
      <c r="K63" s="13" t="str">
        <v>E</v>
      </c>
      <c r="L63" s="13" t="str">
        <v>EDUNET typ E: 10 .. 20 Mbps</v>
      </c>
    </row>
    <row r="64" spans="1:12">
      <c r="A64" s="1">
        <v>100007338</v>
      </c>
      <c r="B64" s="1" t="str">
        <v>Žilinský</v>
      </c>
      <c r="C64" s="1" t="str">
        <v>Čadca</v>
      </c>
      <c r="D64" s="1" t="str">
        <v>Základná škola s materskou školou E. A. Cernana</v>
      </c>
      <c r="E64" s="1" t="str">
        <v>základná škola</v>
      </c>
      <c r="F64" s="13" t="str">
        <v>Základná škola</v>
      </c>
      <c r="G64" s="13">
        <v>3</v>
      </c>
      <c r="H64" s="13">
        <v>1</v>
      </c>
      <c r="I64" s="13">
        <v>150</v>
      </c>
      <c r="J64" s="13">
        <v>1</v>
      </c>
      <c r="K64" s="13" t="str">
        <v>D</v>
      </c>
      <c r="L64" s="13" t="str">
        <v>EDUNET typ D: 30 .. 50 Mbps</v>
      </c>
    </row>
    <row r="65" spans="1:12">
      <c r="A65" s="1">
        <v>100007347</v>
      </c>
      <c r="B65" s="1" t="str">
        <v>Žilinský</v>
      </c>
      <c r="C65" s="1" t="str">
        <v>Čadca</v>
      </c>
      <c r="D65" s="1" t="str">
        <v>Základná škola</v>
      </c>
      <c r="E65" s="1" t="str">
        <v>základná škola</v>
      </c>
      <c r="F65" s="13" t="str">
        <v>Základná škola</v>
      </c>
      <c r="G65" s="13">
        <v>3</v>
      </c>
      <c r="H65" s="13">
        <v>1</v>
      </c>
      <c r="I65" s="13">
        <v>150</v>
      </c>
      <c r="J65" s="13">
        <v>1</v>
      </c>
      <c r="K65" s="13" t="str">
        <v>D</v>
      </c>
      <c r="L65" s="13" t="str">
        <v>EDUNET typ D: 30 .. 50 Mbps</v>
      </c>
    </row>
    <row r="66" spans="1:12">
      <c r="A66" s="1">
        <v>100007353</v>
      </c>
      <c r="B66" s="1" t="str">
        <v>Žilinský</v>
      </c>
      <c r="C66" s="1" t="str">
        <v>Čadca</v>
      </c>
      <c r="D66" s="1" t="str">
        <v>Základná škola s materskou školou</v>
      </c>
      <c r="E66" s="1" t="str">
        <v>základná škola</v>
      </c>
      <c r="F66" s="13" t="str">
        <v>Základná škola</v>
      </c>
      <c r="G66" s="13">
        <v>4</v>
      </c>
      <c r="H66" s="13">
        <v>1</v>
      </c>
      <c r="I66" s="13">
        <v>200</v>
      </c>
      <c r="J66" s="13">
        <v>1</v>
      </c>
      <c r="K66" s="13" t="str">
        <v>C</v>
      </c>
      <c r="L66" s="13" t="str">
        <v>EDUNET typ C: 75 .. 90 Mbps</v>
      </c>
    </row>
    <row r="67" spans="1:12">
      <c r="A67" s="1">
        <v>100007358</v>
      </c>
      <c r="B67" s="1" t="str">
        <v>Žilinský</v>
      </c>
      <c r="C67" s="1" t="str">
        <v>Dolný Kubín</v>
      </c>
      <c r="D67" s="1" t="str">
        <v>Základná škola s materskou školou</v>
      </c>
      <c r="E67" s="1" t="str">
        <v>základná škola</v>
      </c>
      <c r="F67" s="13" t="str">
        <v>Základná škola</v>
      </c>
      <c r="G67" s="13">
        <v>3</v>
      </c>
      <c r="H67" s="13">
        <v>1</v>
      </c>
      <c r="I67" s="13">
        <v>150</v>
      </c>
      <c r="J67" s="13">
        <v>1</v>
      </c>
      <c r="K67" s="13" t="str">
        <v>D</v>
      </c>
      <c r="L67" s="13" t="str">
        <v>EDUNET typ D: 30 .. 50 Mbps</v>
      </c>
    </row>
    <row r="68" spans="1:12">
      <c r="A68" s="1">
        <v>100007371</v>
      </c>
      <c r="B68" s="1" t="str">
        <v>Žilinský</v>
      </c>
      <c r="C68" s="1" t="str">
        <v>Dolný Kubín</v>
      </c>
      <c r="D68" s="1" t="str">
        <v>Stredná odborná škola polytechnická</v>
      </c>
      <c r="E68" s="1" t="str">
        <v>stredná odborná škola</v>
      </c>
      <c r="F68" s="13" t="str">
        <v>Stredná odborná škola</v>
      </c>
      <c r="G68" s="13">
        <v>5</v>
      </c>
      <c r="H68" s="13">
        <v>1</v>
      </c>
      <c r="I68" s="13">
        <v>250</v>
      </c>
      <c r="J68" s="13">
        <v>1</v>
      </c>
      <c r="K68" s="13" t="str">
        <v>B</v>
      </c>
      <c r="L68" s="13" t="str">
        <v>EDUNET typ B: 200 .. 300 Mbps</v>
      </c>
    </row>
    <row r="69" spans="1:12">
      <c r="A69" s="1">
        <v>100007373</v>
      </c>
      <c r="B69" s="1" t="str">
        <v>Žilinský</v>
      </c>
      <c r="C69" s="1" t="str">
        <v>Dolný Kubín</v>
      </c>
      <c r="D69" s="1" t="str">
        <v>Základná škola Janka Matúšku</v>
      </c>
      <c r="E69" s="1" t="str">
        <v>základná škola</v>
      </c>
      <c r="F69" s="13" t="str">
        <v>Základná škola</v>
      </c>
      <c r="G69" s="13">
        <v>5</v>
      </c>
      <c r="H69" s="13">
        <v>2</v>
      </c>
      <c r="I69" s="13">
        <v>250</v>
      </c>
      <c r="J69" s="13">
        <v>1</v>
      </c>
      <c r="K69" s="13" t="str">
        <v>A</v>
      </c>
      <c r="L69" s="13" t="str">
        <v>EDUNET typ A: 400 .. 500 Mpbs</v>
      </c>
    </row>
    <row r="70" spans="1:12">
      <c r="A70" s="1">
        <v>100007378</v>
      </c>
      <c r="B70" s="1" t="str">
        <v>Žilinský</v>
      </c>
      <c r="C70" s="1" t="str">
        <v>Dolný Kubín</v>
      </c>
      <c r="D70" s="1" t="str">
        <v>Základná škola s materskou školou</v>
      </c>
      <c r="E70" s="1" t="str">
        <v>základná škola</v>
      </c>
      <c r="F70" s="13" t="str">
        <v>Základná škola</v>
      </c>
      <c r="G70" s="13">
        <v>3</v>
      </c>
      <c r="H70" s="13">
        <v>1</v>
      </c>
      <c r="I70" s="13">
        <v>150</v>
      </c>
      <c r="J70" s="13">
        <v>1</v>
      </c>
      <c r="K70" s="13" t="str">
        <v>D</v>
      </c>
      <c r="L70" s="13" t="str">
        <v>EDUNET typ D: 30 .. 50 Mbps</v>
      </c>
    </row>
    <row r="71" spans="1:12">
      <c r="A71" s="1">
        <v>100007383</v>
      </c>
      <c r="B71" s="1" t="str">
        <v>Žilinský</v>
      </c>
      <c r="C71" s="1" t="str">
        <v>Dolný Kubín</v>
      </c>
      <c r="D71" s="1" t="str">
        <v>Stredná zdravotnícka škola</v>
      </c>
      <c r="E71" s="1" t="str">
        <v>stredná odborná škola</v>
      </c>
      <c r="F71" s="13" t="str">
        <v>Stredná zdravotnícka škola</v>
      </c>
      <c r="G71" s="13">
        <v>4</v>
      </c>
      <c r="H71" s="13">
        <v>1</v>
      </c>
      <c r="I71" s="13">
        <v>200</v>
      </c>
      <c r="J71" s="13">
        <v>1</v>
      </c>
      <c r="K71" s="13" t="str">
        <v>C</v>
      </c>
      <c r="L71" s="13" t="str">
        <v>EDUNET typ C: 75 .. 90 Mbps</v>
      </c>
    </row>
    <row r="72" spans="1:12">
      <c r="A72" s="1">
        <v>100007422</v>
      </c>
      <c r="B72" s="1" t="str">
        <v>Žilinský</v>
      </c>
      <c r="C72" s="1" t="str">
        <v>Dolný Kubín</v>
      </c>
      <c r="D72" s="1" t="str">
        <v>Stredná odborná škola obchodu a služieb</v>
      </c>
      <c r="E72" s="1" t="str">
        <v>stredná odborná škola</v>
      </c>
      <c r="F72" s="13" t="str">
        <v>Stredná odborná škola</v>
      </c>
      <c r="G72" s="13">
        <v>5</v>
      </c>
      <c r="H72" s="13">
        <v>1</v>
      </c>
      <c r="I72" s="13">
        <v>250</v>
      </c>
      <c r="J72" s="13">
        <v>1</v>
      </c>
      <c r="K72" s="13" t="str">
        <v>A</v>
      </c>
      <c r="L72" s="13" t="str">
        <v>EDUNET typ A: 400 .. 500 Mpbs</v>
      </c>
    </row>
    <row r="73" spans="1:12">
      <c r="A73" s="1">
        <v>100007425</v>
      </c>
      <c r="B73" s="1" t="str">
        <v>Žilinský</v>
      </c>
      <c r="C73" s="1" t="str">
        <v>Dolný Kubín</v>
      </c>
      <c r="D73" s="1" t="str">
        <v>Obchodná akadémia</v>
      </c>
      <c r="E73" s="1" t="str">
        <v>stredná odborná škola</v>
      </c>
      <c r="F73" s="13" t="str">
        <v>Obchodná akadémia</v>
      </c>
      <c r="G73" s="13">
        <v>4</v>
      </c>
      <c r="H73" s="13">
        <v>1</v>
      </c>
      <c r="I73" s="13">
        <v>200</v>
      </c>
      <c r="J73" s="13">
        <v>1</v>
      </c>
      <c r="K73" s="13" t="str">
        <v>C</v>
      </c>
      <c r="L73" s="13" t="str">
        <v>EDUNET typ C: 75 .. 90 Mbps</v>
      </c>
    </row>
    <row r="74" spans="1:12">
      <c r="A74" s="1">
        <v>100007426</v>
      </c>
      <c r="B74" s="1" t="str">
        <v>Žilinský</v>
      </c>
      <c r="C74" s="1" t="str">
        <v>Dolný Kubín</v>
      </c>
      <c r="D74" s="1" t="str">
        <v>Základná škola Martina Kukučína</v>
      </c>
      <c r="E74" s="1" t="str">
        <v>základná škola</v>
      </c>
      <c r="F74" s="13" t="str">
        <v>Základná škola</v>
      </c>
      <c r="G74" s="13">
        <v>5</v>
      </c>
      <c r="H74" s="13">
        <v>1</v>
      </c>
      <c r="I74" s="13">
        <v>250</v>
      </c>
      <c r="J74" s="13">
        <v>1</v>
      </c>
      <c r="K74" s="13" t="str">
        <v>A</v>
      </c>
      <c r="L74" s="13" t="str">
        <v>EDUNET typ A: 400 .. 500 Mpbs</v>
      </c>
    </row>
    <row r="75" spans="1:12">
      <c r="A75" s="1">
        <v>100007430</v>
      </c>
      <c r="B75" s="1" t="str">
        <v>Žilinský</v>
      </c>
      <c r="C75" s="1" t="str">
        <v>Dolný Kubín</v>
      </c>
      <c r="D75" s="1" t="str">
        <v>Súkromná stredná odborná škola</v>
      </c>
      <c r="E75" s="1" t="str">
        <v>stredná odborná škola</v>
      </c>
      <c r="F75" s="13" t="str">
        <v>Stredná odborná škola</v>
      </c>
      <c r="G75" s="13">
        <v>3</v>
      </c>
      <c r="H75" s="13">
        <v>1</v>
      </c>
      <c r="I75" s="13">
        <v>150</v>
      </c>
      <c r="J75" s="13">
        <v>1</v>
      </c>
      <c r="K75" s="13" t="str">
        <v>D</v>
      </c>
      <c r="L75" s="13" t="str">
        <v>EDUNET typ D: 30 .. 50 Mbps</v>
      </c>
    </row>
    <row r="76" spans="1:12">
      <c r="A76" s="1">
        <v>100007436</v>
      </c>
      <c r="B76" s="1" t="str">
        <v>Žilinský</v>
      </c>
      <c r="C76" s="1" t="str">
        <v>Dolný Kubín</v>
      </c>
      <c r="D76" s="1" t="str">
        <v>Základná škola Petra Škrabáka</v>
      </c>
      <c r="E76" s="1" t="str">
        <v>základná škola</v>
      </c>
      <c r="F76" s="13" t="str">
        <v>Základná škola</v>
      </c>
      <c r="G76" s="13">
        <v>5</v>
      </c>
      <c r="H76" s="13">
        <v>1</v>
      </c>
      <c r="I76" s="13">
        <v>250</v>
      </c>
      <c r="J76" s="13">
        <v>1</v>
      </c>
      <c r="K76" s="13" t="str">
        <v>B</v>
      </c>
      <c r="L76" s="13" t="str">
        <v>EDUNET typ B: 200 .. 300 Mbps</v>
      </c>
    </row>
    <row r="77" spans="1:12">
      <c r="A77" s="1">
        <v>100007445</v>
      </c>
      <c r="B77" s="1" t="str">
        <v>Žilinský</v>
      </c>
      <c r="C77" s="1" t="str">
        <v>Dolný Kubín</v>
      </c>
      <c r="D77" s="1" t="str">
        <v>Základná škola s materskou školou Jozefa Ligoša</v>
      </c>
      <c r="E77" s="1" t="str">
        <v>základná škola</v>
      </c>
      <c r="F77" s="13" t="str">
        <v>Základná škola</v>
      </c>
      <c r="G77" s="13">
        <v>3</v>
      </c>
      <c r="H77" s="13">
        <v>1</v>
      </c>
      <c r="I77" s="13">
        <v>150</v>
      </c>
      <c r="J77" s="13">
        <v>1</v>
      </c>
      <c r="K77" s="13" t="str">
        <v>D</v>
      </c>
      <c r="L77" s="13" t="str">
        <v>EDUNET typ D: 30 .. 50 Mbps</v>
      </c>
    </row>
    <row r="78" spans="1:12">
      <c r="A78" s="1">
        <v>100007455</v>
      </c>
      <c r="B78" s="1" t="str">
        <v>Žilinský</v>
      </c>
      <c r="C78" s="1" t="str">
        <v>Dolný Kubín</v>
      </c>
      <c r="D78" s="1" t="str">
        <v>Základná škola s materskou školou</v>
      </c>
      <c r="E78" s="1" t="str">
        <v>základná škola</v>
      </c>
      <c r="F78" s="13" t="str">
        <v>Základná škola</v>
      </c>
      <c r="G78" s="13">
        <v>3</v>
      </c>
      <c r="H78" s="13">
        <v>1</v>
      </c>
      <c r="I78" s="13">
        <v>150</v>
      </c>
      <c r="J78" s="13">
        <v>1</v>
      </c>
      <c r="K78" s="13" t="str">
        <v>D</v>
      </c>
      <c r="L78" s="13" t="str">
        <v>EDUNET typ D: 30 .. 50 Mbps</v>
      </c>
    </row>
    <row r="79" spans="1:12">
      <c r="A79" s="1">
        <v>100007466</v>
      </c>
      <c r="B79" s="1" t="str">
        <v>Žilinský</v>
      </c>
      <c r="C79" s="1" t="str">
        <v>Dolný Kubín</v>
      </c>
      <c r="D79" s="1" t="str">
        <v>Základná škola s materskou školou</v>
      </c>
      <c r="E79" s="1" t="str">
        <v>základná škola</v>
      </c>
      <c r="F79" s="13" t="str">
        <v>Základná škola</v>
      </c>
      <c r="G79" s="13">
        <v>3</v>
      </c>
      <c r="H79" s="13">
        <v>1</v>
      </c>
      <c r="I79" s="13">
        <v>150</v>
      </c>
      <c r="J79" s="13">
        <v>1</v>
      </c>
      <c r="K79" s="13" t="str">
        <v>D</v>
      </c>
      <c r="L79" s="13" t="str">
        <v>EDUNET typ D: 30 .. 50 Mbps</v>
      </c>
    </row>
    <row r="80" spans="1:12">
      <c r="A80" s="1">
        <v>100007475</v>
      </c>
      <c r="B80" s="1" t="str">
        <v>Žilinský</v>
      </c>
      <c r="C80" s="1" t="str">
        <v>Dolný Kubín</v>
      </c>
      <c r="D80" s="1" t="str">
        <v>Základná škola s materskou školou</v>
      </c>
      <c r="E80" s="1" t="str">
        <v>základná škola</v>
      </c>
      <c r="F80" s="13" t="str">
        <v>Základná škola</v>
      </c>
      <c r="G80" s="13">
        <v>3</v>
      </c>
      <c r="H80" s="13">
        <v>1</v>
      </c>
      <c r="I80" s="13">
        <v>150</v>
      </c>
      <c r="J80" s="13">
        <v>1</v>
      </c>
      <c r="K80" s="13" t="str">
        <v>D</v>
      </c>
      <c r="L80" s="13" t="str">
        <v>EDUNET typ D: 30 .. 50 Mbps</v>
      </c>
    </row>
    <row r="81" spans="1:12">
      <c r="A81" s="1">
        <v>100007506</v>
      </c>
      <c r="B81" s="1" t="str">
        <v>Žilinský</v>
      </c>
      <c r="C81" s="1" t="str">
        <v>Dolný Kubín</v>
      </c>
      <c r="D81" s="1" t="str">
        <v>Základná škola s materskou školou</v>
      </c>
      <c r="E81" s="1" t="str">
        <v>základná škola</v>
      </c>
      <c r="F81" s="13" t="str">
        <v>Základná škola</v>
      </c>
      <c r="G81" s="13">
        <v>3</v>
      </c>
      <c r="H81" s="13">
        <v>1</v>
      </c>
      <c r="I81" s="13">
        <v>150</v>
      </c>
      <c r="J81" s="13">
        <v>1</v>
      </c>
      <c r="K81" s="13" t="str">
        <v>D</v>
      </c>
      <c r="L81" s="13" t="str">
        <v>EDUNET typ D: 30 .. 50 Mbps</v>
      </c>
    </row>
    <row r="82" spans="1:12">
      <c r="A82" s="1">
        <v>100007503</v>
      </c>
      <c r="B82" s="1" t="str">
        <v>Žilinský</v>
      </c>
      <c r="C82" s="1" t="str">
        <v>Dolný Kubín</v>
      </c>
      <c r="D82" s="1" t="str">
        <v>Základná škola s materskou školou</v>
      </c>
      <c r="E82" s="1" t="str">
        <v>základná škola</v>
      </c>
      <c r="F82" s="13" t="str">
        <v>Základná škola</v>
      </c>
      <c r="G82" s="13">
        <v>3</v>
      </c>
      <c r="H82" s="13">
        <v>1</v>
      </c>
      <c r="I82" s="13">
        <v>150</v>
      </c>
      <c r="J82" s="13">
        <v>1</v>
      </c>
      <c r="K82" s="13" t="str">
        <v>D</v>
      </c>
      <c r="L82" s="13" t="str">
        <v>EDUNET typ D: 30 .. 50 Mbps</v>
      </c>
    </row>
    <row r="83" spans="1:12">
      <c r="A83" s="1">
        <v>100007512</v>
      </c>
      <c r="B83" s="1" t="str">
        <v>Žilinský</v>
      </c>
      <c r="C83" s="1" t="str">
        <v>Kysucké Nové Mesto</v>
      </c>
      <c r="D83" s="1" t="str">
        <v>Základná škola</v>
      </c>
      <c r="E83" s="1" t="str">
        <v>základná škola</v>
      </c>
      <c r="F83" s="13" t="str">
        <v>Základná škola</v>
      </c>
      <c r="G83" s="13">
        <v>3</v>
      </c>
      <c r="H83" s="13">
        <v>1</v>
      </c>
      <c r="I83" s="13">
        <v>150</v>
      </c>
      <c r="J83" s="13">
        <v>1</v>
      </c>
      <c r="K83" s="13" t="str">
        <v>D</v>
      </c>
      <c r="L83" s="13" t="str">
        <v>EDUNET typ D: 30 .. 50 Mbps</v>
      </c>
    </row>
    <row r="84" spans="1:12">
      <c r="A84" s="1">
        <v>100007525</v>
      </c>
      <c r="B84" s="1" t="str">
        <v>Žilinský</v>
      </c>
      <c r="C84" s="1" t="str">
        <v>Kysucké Nové Mesto</v>
      </c>
      <c r="D84" s="1" t="str">
        <v>Základná škola</v>
      </c>
      <c r="E84" s="1" t="str">
        <v>základná škola</v>
      </c>
      <c r="F84" s="13" t="str">
        <v>Základná škola</v>
      </c>
      <c r="G84" s="13">
        <v>5</v>
      </c>
      <c r="H84" s="13">
        <v>1</v>
      </c>
      <c r="I84" s="13">
        <v>250</v>
      </c>
      <c r="J84" s="13">
        <v>1</v>
      </c>
      <c r="K84" s="13" t="str">
        <v>B</v>
      </c>
      <c r="L84" s="13" t="str">
        <v>EDUNET typ B: 200 .. 300 Mbps</v>
      </c>
    </row>
    <row r="85" spans="1:12">
      <c r="A85" s="1">
        <v>100007528</v>
      </c>
      <c r="B85" s="1" t="str">
        <v>Žilinský</v>
      </c>
      <c r="C85" s="1" t="str">
        <v>Kysucké Nové Mesto</v>
      </c>
      <c r="D85" s="1" t="str">
        <v>Základná škola</v>
      </c>
      <c r="E85" s="1" t="str">
        <v>základná škola</v>
      </c>
      <c r="F85" s="13" t="str">
        <v>Základná škola</v>
      </c>
      <c r="G85" s="13">
        <v>4</v>
      </c>
      <c r="H85" s="13">
        <v>1</v>
      </c>
      <c r="I85" s="13">
        <v>200</v>
      </c>
      <c r="J85" s="13">
        <v>1</v>
      </c>
      <c r="K85" s="13" t="str">
        <v>C</v>
      </c>
      <c r="L85" s="13" t="str">
        <v>EDUNET typ C: 75 .. 90 Mbps</v>
      </c>
    </row>
    <row r="86" spans="1:12">
      <c r="A86" s="1">
        <v>100017875</v>
      </c>
      <c r="B86" s="1" t="str">
        <v>Žilinský</v>
      </c>
      <c r="C86" s="1" t="str">
        <v>Kysucké Nové Mesto</v>
      </c>
      <c r="D86" s="1" t="str">
        <v>Špeciálna základná škola s materskou školou</v>
      </c>
      <c r="E86" s="1" t="str">
        <v>škola pre deti a žiakov so špeciálnymi výchovno-vzdelávacími potrebami</v>
      </c>
      <c r="F86" s="13" t="str">
        <v>Špeciálna základná škola</v>
      </c>
      <c r="G86" s="13">
        <v>3</v>
      </c>
      <c r="H86" s="13">
        <v>1</v>
      </c>
      <c r="I86" s="13">
        <v>150</v>
      </c>
      <c r="J86" s="13">
        <v>1</v>
      </c>
      <c r="K86" s="13" t="str">
        <v>D</v>
      </c>
      <c r="L86" s="13" t="str">
        <v>EDUNET typ D: 30 .. 50 Mbps</v>
      </c>
    </row>
    <row r="87" spans="1:12">
      <c r="A87" s="1">
        <v>100017449</v>
      </c>
      <c r="B87" s="1" t="str">
        <v>Žilinský</v>
      </c>
      <c r="C87" s="1" t="str">
        <v>Kysucké Nové Mesto</v>
      </c>
      <c r="D87" s="1" t="str">
        <v>Spojená škola internátna</v>
      </c>
      <c r="E87" s="1" t="str">
        <v>spojená škola</v>
      </c>
      <c r="F87" s="13" t="str">
        <v>Spojená škola</v>
      </c>
      <c r="G87" s="13">
        <v>3</v>
      </c>
      <c r="H87" s="13">
        <v>1</v>
      </c>
      <c r="I87" s="13">
        <v>150</v>
      </c>
      <c r="J87" s="13">
        <v>1</v>
      </c>
      <c r="K87" s="13" t="str">
        <v>D</v>
      </c>
      <c r="L87" s="13" t="str">
        <v>EDUNET typ D: 30 .. 50 Mbps</v>
      </c>
    </row>
    <row r="88" spans="1:12">
      <c r="A88" s="1">
        <v>100007546</v>
      </c>
      <c r="B88" s="1" t="str">
        <v>Žilinský</v>
      </c>
      <c r="C88" s="1" t="str">
        <v>Kysucké Nové Mesto</v>
      </c>
      <c r="D88" s="1" t="str">
        <v>Praktická škola ako organizačná zložka Spojenej školy internátnej</v>
      </c>
      <c r="E88" s="1" t="str">
        <v>škola pre deti a žiakov so špeciálnymi výchovno-vzdelávacími potrebami</v>
      </c>
      <c r="F88" s="13" t="str">
        <v>Praktická škola</v>
      </c>
      <c r="G88" s="13">
        <v>3</v>
      </c>
      <c r="H88" s="13">
        <v>1</v>
      </c>
      <c r="I88" s="13">
        <v>150</v>
      </c>
      <c r="J88" s="13">
        <v>1</v>
      </c>
      <c r="K88" s="13" t="str">
        <v>D</v>
      </c>
      <c r="L88" s="13" t="str">
        <v>EDUNET typ D: 30 .. 50 Mbps</v>
      </c>
    </row>
    <row r="89" spans="1:12">
      <c r="A89" s="1">
        <v>100007547</v>
      </c>
      <c r="B89" s="1" t="str">
        <v>Žilinský</v>
      </c>
      <c r="C89" s="1" t="str">
        <v>Kysucké Nové Mesto</v>
      </c>
      <c r="D89" s="1" t="str">
        <v>Odborné učilište ako organizačná zložka Spojenej školy internátnej</v>
      </c>
      <c r="E89" s="1" t="str">
        <v>škola pre deti a žiakov so špeciálnymi výchovno-vzdelávacími potrebami</v>
      </c>
      <c r="F89" s="13" t="str">
        <v>Odborné učilište internátne</v>
      </c>
      <c r="G89" s="13">
        <v>3</v>
      </c>
      <c r="H89" s="13">
        <v>1</v>
      </c>
      <c r="I89" s="13">
        <v>150</v>
      </c>
      <c r="J89" s="13">
        <v>1</v>
      </c>
      <c r="K89" s="13" t="str">
        <v>D</v>
      </c>
      <c r="L89" s="13" t="str">
        <v>EDUNET typ D: 30 .. 50 Mbps</v>
      </c>
    </row>
    <row r="90" spans="1:12">
      <c r="A90" s="1">
        <v>100007554</v>
      </c>
      <c r="B90" s="1" t="str">
        <v>Žilinský</v>
      </c>
      <c r="C90" s="1" t="str">
        <v>Kysucké Nové Mesto</v>
      </c>
      <c r="D90" s="1" t="str">
        <v>Základná škola</v>
      </c>
      <c r="E90" s="1" t="str">
        <v>základná škola</v>
      </c>
      <c r="F90" s="13" t="str">
        <v>Základná škola</v>
      </c>
      <c r="G90" s="13">
        <v>5</v>
      </c>
      <c r="H90" s="13">
        <v>1</v>
      </c>
      <c r="I90" s="13">
        <v>250</v>
      </c>
      <c r="J90" s="13">
        <v>1</v>
      </c>
      <c r="K90" s="13" t="str">
        <v>B</v>
      </c>
      <c r="L90" s="13" t="str">
        <v>EDUNET typ B: 200 .. 300 Mbps</v>
      </c>
    </row>
    <row r="91" spans="1:12">
      <c r="A91" s="1">
        <v>100007556</v>
      </c>
      <c r="B91" s="1" t="str">
        <v>Žilinský</v>
      </c>
      <c r="C91" s="1" t="str">
        <v>Kysucké Nové Mesto</v>
      </c>
      <c r="D91" s="1" t="str">
        <v>Stredná odborná škola strojnícka</v>
      </c>
      <c r="E91" s="1" t="str">
        <v>stredná odborná škola</v>
      </c>
      <c r="F91" s="13" t="str">
        <v>Stredná odborná škola</v>
      </c>
      <c r="G91" s="13">
        <v>5</v>
      </c>
      <c r="H91" s="13">
        <v>1</v>
      </c>
      <c r="I91" s="13">
        <v>250</v>
      </c>
      <c r="J91" s="13">
        <v>1</v>
      </c>
      <c r="K91" s="13" t="str">
        <v>A</v>
      </c>
      <c r="L91" s="13" t="str">
        <v>EDUNET typ A: 400 .. 500 Mpbs</v>
      </c>
    </row>
    <row r="92" spans="1:12">
      <c r="A92" s="1">
        <v>100007566</v>
      </c>
      <c r="B92" s="1" t="str">
        <v>Žilinský</v>
      </c>
      <c r="C92" s="1" t="str">
        <v>Kysucké Nové Mesto</v>
      </c>
      <c r="D92" s="1" t="str">
        <v>Základná škola</v>
      </c>
      <c r="E92" s="1" t="str">
        <v>základná škola</v>
      </c>
      <c r="F92" s="13" t="str">
        <v>Základná škola</v>
      </c>
      <c r="G92" s="13">
        <v>4</v>
      </c>
      <c r="H92" s="13">
        <v>1</v>
      </c>
      <c r="I92" s="13">
        <v>200</v>
      </c>
      <c r="J92" s="13">
        <v>1</v>
      </c>
      <c r="K92" s="13" t="str">
        <v>C</v>
      </c>
      <c r="L92" s="13" t="str">
        <v>EDUNET typ C: 75 .. 90 Mbps</v>
      </c>
    </row>
    <row r="93" spans="1:12">
      <c r="A93" s="1">
        <v>100007573</v>
      </c>
      <c r="B93" s="1" t="str">
        <v>Žilinský</v>
      </c>
      <c r="C93" s="1" t="str">
        <v>Kysucké Nové Mesto</v>
      </c>
      <c r="D93" s="1" t="str">
        <v>Základná škola</v>
      </c>
      <c r="E93" s="1" t="str">
        <v>základná škola</v>
      </c>
      <c r="F93" s="13" t="str">
        <v>ZŠ I. stupeň</v>
      </c>
      <c r="G93" s="13">
        <v>3</v>
      </c>
      <c r="H93" s="13">
        <v>1</v>
      </c>
      <c r="I93" s="13">
        <v>150</v>
      </c>
      <c r="J93" s="13">
        <v>1</v>
      </c>
      <c r="K93" s="13" t="str">
        <v>D</v>
      </c>
      <c r="L93" s="13" t="str">
        <v>EDUNET typ D: 30 .. 50 Mbps</v>
      </c>
    </row>
    <row r="94" spans="1:12">
      <c r="A94" s="1">
        <v>100007584</v>
      </c>
      <c r="B94" s="1" t="str">
        <v>Žilinský</v>
      </c>
      <c r="C94" s="1" t="str">
        <v>Kysucké Nové Mesto</v>
      </c>
      <c r="D94" s="1" t="str">
        <v>Základná škola</v>
      </c>
      <c r="E94" s="1" t="str">
        <v>základná škola</v>
      </c>
      <c r="F94" s="13" t="str">
        <v>Základná škola</v>
      </c>
      <c r="G94" s="13">
        <v>3</v>
      </c>
      <c r="H94" s="13">
        <v>1</v>
      </c>
      <c r="I94" s="13">
        <v>150</v>
      </c>
      <c r="J94" s="13">
        <v>1</v>
      </c>
      <c r="K94" s="13" t="str">
        <v>D</v>
      </c>
      <c r="L94" s="13" t="str">
        <v>EDUNET typ D: 30 .. 50 Mbps</v>
      </c>
    </row>
    <row r="95" spans="1:12">
      <c r="A95" s="1">
        <v>100007596</v>
      </c>
      <c r="B95" s="1" t="str">
        <v>Žilinský</v>
      </c>
      <c r="C95" s="1" t="str">
        <v>Kysucké Nové Mesto</v>
      </c>
      <c r="D95" s="1" t="str">
        <v>Základná škola s materskou školou</v>
      </c>
      <c r="E95" s="1" t="str">
        <v>základná škola</v>
      </c>
      <c r="F95" s="13" t="str">
        <v>Základná škola</v>
      </c>
      <c r="G95" s="13">
        <v>3</v>
      </c>
      <c r="H95" s="13">
        <v>1</v>
      </c>
      <c r="I95" s="13">
        <v>150</v>
      </c>
      <c r="J95" s="13">
        <v>1</v>
      </c>
      <c r="K95" s="13" t="str">
        <v>D</v>
      </c>
      <c r="L95" s="13" t="str">
        <v>EDUNET typ D: 30 .. 50 Mbps</v>
      </c>
    </row>
    <row r="96" spans="1:12">
      <c r="A96" s="1">
        <v>100007599</v>
      </c>
      <c r="B96" s="1" t="str">
        <v>Žilinský</v>
      </c>
      <c r="C96" s="1" t="str">
        <v>Kysucké Nové Mesto</v>
      </c>
      <c r="D96" s="1" t="str">
        <v>Základná škola s materskou školou</v>
      </c>
      <c r="E96" s="1" t="str">
        <v>základná škola</v>
      </c>
      <c r="F96" s="13" t="str">
        <v>Základná škola</v>
      </c>
      <c r="G96" s="13">
        <v>3</v>
      </c>
      <c r="H96" s="13">
        <v>1</v>
      </c>
      <c r="I96" s="13">
        <v>150</v>
      </c>
      <c r="J96" s="13">
        <v>1</v>
      </c>
      <c r="K96" s="13" t="str">
        <v>D</v>
      </c>
      <c r="L96" s="13" t="str">
        <v>EDUNET typ D: 30 .. 50 Mbps</v>
      </c>
    </row>
    <row r="97" spans="1:12">
      <c r="A97" s="1">
        <v>100007618</v>
      </c>
      <c r="B97" s="1" t="str">
        <v>Žilinský</v>
      </c>
      <c r="C97" s="1" t="str">
        <v>Kysucké Nové Mesto</v>
      </c>
      <c r="D97" s="1" t="str">
        <v>Základná škola s materskou školou</v>
      </c>
      <c r="E97" s="1" t="str">
        <v>základná škola</v>
      </c>
      <c r="F97" s="13" t="str">
        <v>Základná škola</v>
      </c>
      <c r="G97" s="13">
        <v>3</v>
      </c>
      <c r="H97" s="13">
        <v>1</v>
      </c>
      <c r="I97" s="13">
        <v>150</v>
      </c>
      <c r="J97" s="13">
        <v>1</v>
      </c>
      <c r="K97" s="13" t="str">
        <v>D</v>
      </c>
      <c r="L97" s="13" t="str">
        <v>EDUNET typ D: 30 .. 50 Mbps</v>
      </c>
    </row>
    <row r="98" spans="1:12">
      <c r="A98" s="1">
        <v>100007623</v>
      </c>
      <c r="B98" s="1" t="str">
        <v>Žilinský</v>
      </c>
      <c r="C98" s="1" t="str">
        <v>Liptovský Mikuláš</v>
      </c>
      <c r="D98" s="1" t="str">
        <v>Základná škola</v>
      </c>
      <c r="E98" s="1" t="str">
        <v>základná škola</v>
      </c>
      <c r="F98" s="13" t="str">
        <v>Základná škola</v>
      </c>
      <c r="G98" s="13">
        <v>4</v>
      </c>
      <c r="H98" s="13">
        <v>1</v>
      </c>
      <c r="I98" s="13">
        <v>200</v>
      </c>
      <c r="J98" s="13">
        <v>1</v>
      </c>
      <c r="K98" s="13" t="str">
        <v>C</v>
      </c>
      <c r="L98" s="13" t="str">
        <v>EDUNET typ C: 75 .. 90 Mbps</v>
      </c>
    </row>
    <row r="99" spans="1:12">
      <c r="A99" s="1">
        <v>100007630</v>
      </c>
      <c r="B99" s="1" t="str">
        <v>Žilinský</v>
      </c>
      <c r="C99" s="1" t="str">
        <v>Liptovský Mikuláš</v>
      </c>
      <c r="D99" s="1" t="str">
        <v>Základná škola s materskou školou</v>
      </c>
      <c r="E99" s="1" t="str">
        <v>základná škola</v>
      </c>
      <c r="F99" s="13" t="str">
        <v>ZŠ I. stupeň</v>
      </c>
      <c r="G99" s="13">
        <v>3</v>
      </c>
      <c r="H99" s="13">
        <v>1</v>
      </c>
      <c r="I99" s="13">
        <v>150</v>
      </c>
      <c r="J99" s="13">
        <v>1</v>
      </c>
      <c r="K99" s="13" t="str">
        <v>D</v>
      </c>
      <c r="L99" s="13" t="str">
        <v>EDUNET typ D: 30 .. 50 Mbps</v>
      </c>
    </row>
    <row r="100" spans="1:12">
      <c r="A100" s="1">
        <v>100007640</v>
      </c>
      <c r="B100" s="1" t="str">
        <v>Žilinský</v>
      </c>
      <c r="C100" s="1" t="str">
        <v>Liptovský Mikuláš</v>
      </c>
      <c r="D100" s="1" t="str">
        <v>Základná škola s materskou školou</v>
      </c>
      <c r="E100" s="1" t="str">
        <v>základná škola</v>
      </c>
      <c r="F100" s="13" t="str">
        <v>Základná škola</v>
      </c>
      <c r="G100" s="13">
        <v>3</v>
      </c>
      <c r="H100" s="13">
        <v>1</v>
      </c>
      <c r="I100" s="13">
        <v>150</v>
      </c>
      <c r="J100" s="13">
        <v>1</v>
      </c>
      <c r="K100" s="13" t="str">
        <v>D</v>
      </c>
      <c r="L100" s="13" t="str">
        <v>EDUNET typ D: 30 .. 50 Mbps</v>
      </c>
    </row>
    <row r="101" spans="1:12">
      <c r="A101" s="1">
        <v>100007646</v>
      </c>
      <c r="B101" s="1" t="str">
        <v>Žilinský</v>
      </c>
      <c r="C101" s="1" t="str">
        <v>Liptovský Mikuláš</v>
      </c>
      <c r="D101" s="1" t="str">
        <v>Základná škola internátna pre žiakov s narušenou komunikačnou schopnosťou</v>
      </c>
      <c r="E101" s="1" t="str">
        <v>škola pre deti a žiakov so špeciálnymi výchovno-vzdelávacími potrebami</v>
      </c>
      <c r="F101" s="13" t="str">
        <v>ZŠ pre žiakov s narušenou komunikačnou schopnosťou internátna</v>
      </c>
      <c r="G101" s="13">
        <v>3</v>
      </c>
      <c r="H101" s="13">
        <v>1</v>
      </c>
      <c r="I101" s="13">
        <v>150</v>
      </c>
      <c r="J101" s="13">
        <v>1</v>
      </c>
      <c r="K101" s="13" t="str">
        <v>D</v>
      </c>
      <c r="L101" s="13" t="str">
        <v>EDUNET typ D: 30 .. 50 Mbps</v>
      </c>
    </row>
    <row r="102" spans="1:12">
      <c r="A102" s="1">
        <v>100007655</v>
      </c>
      <c r="B102" s="1" t="str">
        <v>Žilinský</v>
      </c>
      <c r="C102" s="1" t="str">
        <v>Liptovský Mikuláš</v>
      </c>
      <c r="D102" s="1" t="str">
        <v>Základná škola</v>
      </c>
      <c r="E102" s="1" t="str">
        <v>základná škola</v>
      </c>
      <c r="F102" s="13" t="str">
        <v>Základná škola</v>
      </c>
      <c r="G102" s="13">
        <v>3</v>
      </c>
      <c r="H102" s="13">
        <v>1</v>
      </c>
      <c r="I102" s="13">
        <v>150</v>
      </c>
      <c r="J102" s="13">
        <v>1</v>
      </c>
      <c r="K102" s="13" t="str">
        <v>D</v>
      </c>
      <c r="L102" s="13" t="str">
        <v>EDUNET typ D: 30 .. 50 Mbps</v>
      </c>
    </row>
    <row r="103" spans="1:12">
      <c r="A103" s="1">
        <v>100007661</v>
      </c>
      <c r="B103" s="1" t="str">
        <v>Žilinský</v>
      </c>
      <c r="C103" s="1" t="str">
        <v>Liptovský Mikuláš</v>
      </c>
      <c r="D103" s="1" t="str">
        <v>Základná škola s materskou školou</v>
      </c>
      <c r="E103" s="1" t="str">
        <v>základná škola</v>
      </c>
      <c r="F103" s="13" t="str">
        <v>ZŠ I. stupeň</v>
      </c>
      <c r="G103" s="13">
        <v>2</v>
      </c>
      <c r="H103" s="13">
        <v>1</v>
      </c>
      <c r="I103" s="13">
        <v>100</v>
      </c>
      <c r="J103" s="13">
        <v>1</v>
      </c>
      <c r="K103" s="13" t="str">
        <v>E</v>
      </c>
      <c r="L103" s="13" t="str">
        <v>EDUNET typ E: 10 .. 20 Mbps</v>
      </c>
    </row>
    <row r="104" spans="1:12">
      <c r="A104" s="1">
        <v>100007692</v>
      </c>
      <c r="B104" s="1" t="str">
        <v>Žilinský</v>
      </c>
      <c r="C104" s="1" t="str">
        <v>Liptovský Mikuláš</v>
      </c>
      <c r="D104" s="1" t="str">
        <v>Základná škola s materskou školou</v>
      </c>
      <c r="E104" s="1" t="str">
        <v>základná škola</v>
      </c>
      <c r="F104" s="13" t="str">
        <v>Základná škola</v>
      </c>
      <c r="G104" s="13">
        <v>5</v>
      </c>
      <c r="H104" s="13">
        <v>1</v>
      </c>
      <c r="I104" s="13">
        <v>250</v>
      </c>
      <c r="J104" s="13">
        <v>1</v>
      </c>
      <c r="K104" s="13" t="str">
        <v>B1</v>
      </c>
      <c r="L104" s="13" t="str">
        <v>EDUNET typ B1: 300 .. 400 Mbps</v>
      </c>
    </row>
    <row r="105" spans="1:12">
      <c r="A105" s="1">
        <v>100007682</v>
      </c>
      <c r="B105" s="1" t="str">
        <v>Žilinský</v>
      </c>
      <c r="C105" s="1" t="str">
        <v>Liptovský Mikuláš</v>
      </c>
      <c r="D105" s="1" t="str">
        <v>Gymnázium</v>
      </c>
      <c r="E105" s="1" t="str">
        <v>gymnázium</v>
      </c>
      <c r="F105" s="13" t="str">
        <v>Gymnázium</v>
      </c>
      <c r="G105" s="13">
        <v>3</v>
      </c>
      <c r="H105" s="13">
        <v>1</v>
      </c>
      <c r="I105" s="13">
        <v>150</v>
      </c>
      <c r="J105" s="13">
        <v>1</v>
      </c>
      <c r="K105" s="13" t="str">
        <v>D</v>
      </c>
      <c r="L105" s="13" t="str">
        <v>EDUNET typ D: 30 .. 50 Mbps</v>
      </c>
    </row>
    <row r="106" spans="1:12">
      <c r="A106" s="1">
        <v>100007698</v>
      </c>
      <c r="B106" s="1" t="str">
        <v>Žilinský</v>
      </c>
      <c r="C106" s="1" t="str">
        <v>Liptovský Mikuláš</v>
      </c>
      <c r="D106" s="1" t="str">
        <v>Stredná odborná škola lesnícka a drevárska Jozefa Dekreta Matejovie</v>
      </c>
      <c r="E106" s="1" t="str">
        <v>stredná odborná škola</v>
      </c>
      <c r="F106" s="13" t="str">
        <v>Stredná odborná škola</v>
      </c>
      <c r="G106" s="13">
        <v>4</v>
      </c>
      <c r="H106" s="13">
        <v>1</v>
      </c>
      <c r="I106" s="13">
        <v>200</v>
      </c>
      <c r="J106" s="13">
        <v>1</v>
      </c>
      <c r="K106" s="13" t="str">
        <v>C</v>
      </c>
      <c r="L106" s="13" t="str">
        <v>EDUNET typ C: 75 .. 90 Mbps</v>
      </c>
    </row>
    <row r="107" spans="1:12">
      <c r="A107" s="1">
        <v>100007703</v>
      </c>
      <c r="B107" s="1" t="str">
        <v>Žilinský</v>
      </c>
      <c r="C107" s="1" t="str">
        <v>Liptovský Mikuláš</v>
      </c>
      <c r="D107" s="1" t="str">
        <v>Základná škola s materskou školou</v>
      </c>
      <c r="E107" s="1" t="str">
        <v>základná škola</v>
      </c>
      <c r="F107" s="13" t="str">
        <v>Základná škola</v>
      </c>
      <c r="G107" s="13">
        <v>5</v>
      </c>
      <c r="H107" s="13">
        <v>1</v>
      </c>
      <c r="I107" s="13">
        <v>250</v>
      </c>
      <c r="J107" s="13">
        <v>1</v>
      </c>
      <c r="K107" s="13" t="str">
        <v>B1</v>
      </c>
      <c r="L107" s="13" t="str">
        <v>EDUNET typ B1: 300 .. 400 Mbps</v>
      </c>
    </row>
    <row r="108" spans="1:12">
      <c r="A108" s="1">
        <v>100007675</v>
      </c>
      <c r="B108" s="1" t="str">
        <v>Žilinský</v>
      </c>
      <c r="C108" s="1" t="str">
        <v>Liptovský Mikuláš</v>
      </c>
      <c r="D108" s="1" t="str">
        <v>Stredná odborná škola elektrotechnická</v>
      </c>
      <c r="E108" s="1" t="str">
        <v>stredná odborná škola</v>
      </c>
      <c r="F108" s="13" t="str">
        <v>Stredná odborná škola</v>
      </c>
      <c r="G108" s="13">
        <v>5</v>
      </c>
      <c r="H108" s="13">
        <v>1</v>
      </c>
      <c r="I108" s="13">
        <v>250</v>
      </c>
      <c r="J108" s="13">
        <v>1</v>
      </c>
      <c r="K108" s="13" t="str">
        <v>B1</v>
      </c>
      <c r="L108" s="13" t="str">
        <v>EDUNET typ B1: 300 .. 400 Mbps</v>
      </c>
    </row>
    <row r="109" spans="1:12">
      <c r="A109" s="1">
        <v>100007733</v>
      </c>
      <c r="B109" s="1" t="str">
        <v>Žilinský</v>
      </c>
      <c r="C109" s="1" t="str">
        <v>Liptovský Mikuláš</v>
      </c>
      <c r="D109" s="1" t="str">
        <v>Základná škola s materskou školou</v>
      </c>
      <c r="E109" s="1" t="str">
        <v>základná škola</v>
      </c>
      <c r="F109" s="13" t="str">
        <v>Základná škola</v>
      </c>
      <c r="G109" s="13">
        <v>5</v>
      </c>
      <c r="H109" s="13">
        <v>1</v>
      </c>
      <c r="I109" s="13">
        <v>250</v>
      </c>
      <c r="J109" s="13">
        <v>1</v>
      </c>
      <c r="K109" s="13" t="str">
        <v>B1</v>
      </c>
      <c r="L109" s="13" t="str">
        <v>EDUNET typ B1: 300 .. 400 Mbps</v>
      </c>
    </row>
    <row r="110" spans="1:12">
      <c r="A110" s="1">
        <v>100007736</v>
      </c>
      <c r="B110" s="1" t="str">
        <v>Žilinský</v>
      </c>
      <c r="C110" s="1" t="str">
        <v>Liptovský Mikuláš</v>
      </c>
      <c r="D110" s="1" t="str">
        <v>Špeciálna základná škola ako organizačná zložka Spojenej školy</v>
      </c>
      <c r="E110" s="1" t="str">
        <v>škola pre deti a žiakov so špeciálnymi výchovno-vzdelávacími potrebami</v>
      </c>
      <c r="F110" s="13" t="str">
        <v>Špeciálna základná škola</v>
      </c>
      <c r="G110" s="13">
        <v>3</v>
      </c>
      <c r="H110" s="13">
        <v>1</v>
      </c>
      <c r="I110" s="13">
        <v>150</v>
      </c>
      <c r="J110" s="13">
        <v>1</v>
      </c>
      <c r="K110" s="13" t="str">
        <v>D1</v>
      </c>
      <c r="L110" s="13" t="str">
        <v>EDUNET typ D1: 50 .. 75 Mbps</v>
      </c>
    </row>
    <row r="111" spans="1:12">
      <c r="A111" s="1">
        <v>100007742</v>
      </c>
      <c r="B111" s="1" t="str">
        <v>Žilinský</v>
      </c>
      <c r="C111" s="1" t="str">
        <v>Liptovský Mikuláš</v>
      </c>
      <c r="D111" s="1" t="str">
        <v>Základná škola Apoštola Pavla</v>
      </c>
      <c r="E111" s="1" t="str">
        <v>základná škola</v>
      </c>
      <c r="F111" s="13" t="str">
        <v>Základná škola</v>
      </c>
      <c r="G111" s="13">
        <v>5</v>
      </c>
      <c r="H111" s="13">
        <v>1</v>
      </c>
      <c r="I111" s="13">
        <v>250</v>
      </c>
      <c r="J111" s="13">
        <v>1</v>
      </c>
      <c r="K111" s="13" t="str">
        <v>A</v>
      </c>
      <c r="L111" s="13" t="str">
        <v>EDUNET typ A: 400 .. 500 Mpbs</v>
      </c>
    </row>
    <row r="112" spans="1:12">
      <c r="A112" s="1">
        <v>100007760</v>
      </c>
      <c r="B112" s="1" t="str">
        <v>Žilinský</v>
      </c>
      <c r="C112" s="1" t="str">
        <v>Liptovský Mikuláš</v>
      </c>
      <c r="D112" s="1" t="str">
        <v>Základná škola Márie Rázusovej-Martákovej</v>
      </c>
      <c r="E112" s="1" t="str">
        <v>základná škola</v>
      </c>
      <c r="F112" s="13" t="str">
        <v>Základná škola</v>
      </c>
      <c r="G112" s="13">
        <v>5</v>
      </c>
      <c r="H112" s="13">
        <v>1</v>
      </c>
      <c r="I112" s="13">
        <v>250</v>
      </c>
      <c r="J112" s="13">
        <v>1</v>
      </c>
      <c r="K112" s="13" t="str">
        <v>A</v>
      </c>
      <c r="L112" s="13" t="str">
        <v>EDUNET typ A: 400 .. 500 Mpbs</v>
      </c>
    </row>
    <row r="113" spans="1:12">
      <c r="A113" s="1">
        <v>100007762</v>
      </c>
      <c r="B113" s="1" t="str">
        <v>Žilinský</v>
      </c>
      <c r="C113" s="1" t="str">
        <v>Liptovský Mikuláš</v>
      </c>
      <c r="D113" s="1" t="str">
        <v>Základná škola</v>
      </c>
      <c r="E113" s="1" t="str">
        <v>základná škola</v>
      </c>
      <c r="F113" s="13" t="str">
        <v>Základná škola</v>
      </c>
      <c r="G113" s="13">
        <v>3</v>
      </c>
      <c r="H113" s="13">
        <v>1</v>
      </c>
      <c r="I113" s="13">
        <v>150</v>
      </c>
      <c r="J113" s="13">
        <v>1</v>
      </c>
      <c r="K113" s="13" t="str">
        <v>D</v>
      </c>
      <c r="L113" s="13" t="str">
        <v>EDUNET typ D: 30 .. 50 Mbps</v>
      </c>
    </row>
    <row r="114" spans="1:12">
      <c r="A114" s="1">
        <v>100007770</v>
      </c>
      <c r="B114" s="1" t="str">
        <v>Žilinský</v>
      </c>
      <c r="C114" s="1" t="str">
        <v>Liptovský Mikuláš</v>
      </c>
      <c r="D114" s="1" t="str">
        <v>Obchodná akadémia</v>
      </c>
      <c r="E114" s="1" t="str">
        <v>stredná odborná škola</v>
      </c>
      <c r="F114" s="13" t="str">
        <v>Obchodná akadémia</v>
      </c>
      <c r="G114" s="13">
        <v>4</v>
      </c>
      <c r="H114" s="13">
        <v>1</v>
      </c>
      <c r="I114" s="13">
        <v>200</v>
      </c>
      <c r="J114" s="13">
        <v>1</v>
      </c>
      <c r="K114" s="13" t="str">
        <v>X</v>
      </c>
      <c r="L114" s="13" t="str">
        <v>EDUNET typ X: SANET</v>
      </c>
    </row>
    <row r="115" spans="1:12">
      <c r="A115" s="1">
        <v>100007774</v>
      </c>
      <c r="B115" s="1" t="str">
        <v>Žilinský</v>
      </c>
      <c r="C115" s="1" t="str">
        <v>Liptovský Mikuláš</v>
      </c>
      <c r="D115" s="1" t="str">
        <v>Základná škola s materskou školou</v>
      </c>
      <c r="E115" s="1" t="str">
        <v>základná škola</v>
      </c>
      <c r="F115" s="13" t="str">
        <v>Základná škola</v>
      </c>
      <c r="G115" s="13">
        <v>4</v>
      </c>
      <c r="H115" s="13">
        <v>1</v>
      </c>
      <c r="I115" s="13">
        <v>200</v>
      </c>
      <c r="J115" s="13">
        <v>1</v>
      </c>
      <c r="K115" s="13" t="str">
        <v>C</v>
      </c>
      <c r="L115" s="13" t="str">
        <v>EDUNET typ C: 75 .. 90 Mbps</v>
      </c>
    </row>
    <row r="116" spans="1:12">
      <c r="A116" s="1">
        <v>100007799</v>
      </c>
      <c r="B116" s="1" t="str">
        <v>Žilinský</v>
      </c>
      <c r="C116" s="1" t="str">
        <v>Liptovský Mikuláš</v>
      </c>
      <c r="D116" s="1" t="str">
        <v>Elokované pracovisko ako súčasť Základnej školy s materskou školou</v>
      </c>
      <c r="E116" s="1" t="str">
        <v>základná škola</v>
      </c>
      <c r="F116" s="13" t="str">
        <v>Základná škola</v>
      </c>
      <c r="G116" s="13">
        <v>3</v>
      </c>
      <c r="H116" s="13">
        <v>1</v>
      </c>
      <c r="I116" s="13">
        <v>150</v>
      </c>
      <c r="J116" s="13">
        <v>1</v>
      </c>
      <c r="K116" s="13" t="str">
        <v>D</v>
      </c>
      <c r="L116" s="13" t="str">
        <v>EDUNET typ D: 30 .. 50 Mbps</v>
      </c>
    </row>
    <row r="117" spans="1:12">
      <c r="A117" s="1">
        <v>100007810</v>
      </c>
      <c r="B117" s="1" t="str">
        <v>Žilinský</v>
      </c>
      <c r="C117" s="1" t="str">
        <v>Liptovský Mikuláš</v>
      </c>
      <c r="D117" s="1" t="str">
        <v>Základná škola Janka Kráľa</v>
      </c>
      <c r="E117" s="1" t="str">
        <v>základná škola</v>
      </c>
      <c r="F117" s="13" t="str">
        <v>Základná škola</v>
      </c>
      <c r="G117" s="13">
        <v>5</v>
      </c>
      <c r="H117" s="13">
        <v>1</v>
      </c>
      <c r="I117" s="13">
        <v>250</v>
      </c>
      <c r="J117" s="13">
        <v>1</v>
      </c>
      <c r="K117" s="13" t="str">
        <v>B1</v>
      </c>
      <c r="L117" s="13" t="str">
        <v>EDUNET typ B1: 300 .. 400 Mbps</v>
      </c>
    </row>
    <row r="118" spans="1:12">
      <c r="A118" s="1">
        <v>100007819</v>
      </c>
      <c r="B118" s="1" t="str">
        <v>Žilinský</v>
      </c>
      <c r="C118" s="1" t="str">
        <v>Liptovský Mikuláš</v>
      </c>
      <c r="D118" s="1" t="str">
        <v>Základná škola s materskou školou</v>
      </c>
      <c r="E118" s="1" t="str">
        <v>základná škola</v>
      </c>
      <c r="F118" s="13" t="str">
        <v>Základná škola</v>
      </c>
      <c r="G118" s="13">
        <v>3</v>
      </c>
      <c r="H118" s="13">
        <v>1</v>
      </c>
      <c r="I118" s="13">
        <v>150</v>
      </c>
      <c r="J118" s="13">
        <v>1</v>
      </c>
      <c r="K118" s="13" t="str">
        <v>D1</v>
      </c>
      <c r="L118" s="13" t="str">
        <v>EDUNET typ D1: 50 .. 75 Mbps</v>
      </c>
    </row>
    <row r="119" spans="1:12">
      <c r="A119" s="1">
        <v>100007821</v>
      </c>
      <c r="B119" s="1" t="str">
        <v>Žilinský</v>
      </c>
      <c r="C119" s="1" t="str">
        <v>Liptovský Mikuláš</v>
      </c>
      <c r="D119" s="1" t="str">
        <v>Základná škola s materskou školou</v>
      </c>
      <c r="E119" s="1" t="str">
        <v>základná škola</v>
      </c>
      <c r="F119" s="13" t="str">
        <v>Základná škola</v>
      </c>
      <c r="G119" s="13">
        <v>3</v>
      </c>
      <c r="H119" s="13">
        <v>1</v>
      </c>
      <c r="I119" s="13">
        <v>150</v>
      </c>
      <c r="J119" s="13">
        <v>1</v>
      </c>
      <c r="K119" s="13" t="str">
        <v>D</v>
      </c>
      <c r="L119" s="13" t="str">
        <v>EDUNET typ D: 30 .. 50 Mbps</v>
      </c>
    </row>
    <row r="120" spans="1:12">
      <c r="A120" s="1">
        <v>100007839</v>
      </c>
      <c r="B120" s="1" t="str">
        <v>Žilinský</v>
      </c>
      <c r="C120" s="1" t="str">
        <v>Liptovský Mikuláš</v>
      </c>
      <c r="D120" s="1" t="str">
        <v>Základná škola s materskou školou</v>
      </c>
      <c r="E120" s="1" t="str">
        <v>základná škola</v>
      </c>
      <c r="F120" s="13" t="str">
        <v>Základná škola</v>
      </c>
      <c r="G120" s="13">
        <v>3</v>
      </c>
      <c r="H120" s="13">
        <v>1</v>
      </c>
      <c r="I120" s="13">
        <v>150</v>
      </c>
      <c r="J120" s="13">
        <v>1</v>
      </c>
      <c r="K120" s="13" t="str">
        <v>D</v>
      </c>
      <c r="L120" s="13" t="str">
        <v>EDUNET typ D: 30 .. 50 Mbps</v>
      </c>
    </row>
    <row r="121" spans="1:12">
      <c r="A121" s="1">
        <v>100007851</v>
      </c>
      <c r="B121" s="1" t="str">
        <v>Žilinský</v>
      </c>
      <c r="C121" s="1" t="str">
        <v>Liptovský Mikuláš</v>
      </c>
      <c r="D121" s="1" t="str">
        <v>Základná škola s materskou školou</v>
      </c>
      <c r="E121" s="1" t="str">
        <v>základná škola</v>
      </c>
      <c r="F121" s="13" t="str">
        <v>Základná škola</v>
      </c>
      <c r="G121" s="13">
        <v>3</v>
      </c>
      <c r="H121" s="13">
        <v>1</v>
      </c>
      <c r="I121" s="13">
        <v>150</v>
      </c>
      <c r="J121" s="13">
        <v>1</v>
      </c>
      <c r="K121" s="13" t="str">
        <v>D</v>
      </c>
      <c r="L121" s="13" t="str">
        <v>EDUNET typ D: 30 .. 50 Mbps</v>
      </c>
    </row>
    <row r="122" spans="1:12">
      <c r="A122" s="1">
        <v>100007856</v>
      </c>
      <c r="B122" s="1" t="str">
        <v>Žilinský</v>
      </c>
      <c r="C122" s="1" t="str">
        <v>Liptovský Mikuláš</v>
      </c>
      <c r="D122" s="1" t="str">
        <v>Základná škola</v>
      </c>
      <c r="E122" s="1" t="str">
        <v>základná škola</v>
      </c>
      <c r="F122" s="13" t="str">
        <v>Základná škola</v>
      </c>
      <c r="G122" s="13">
        <v>3</v>
      </c>
      <c r="H122" s="13">
        <v>1</v>
      </c>
      <c r="I122" s="13">
        <v>150</v>
      </c>
      <c r="J122" s="13">
        <v>1</v>
      </c>
      <c r="K122" s="13" t="str">
        <v>D</v>
      </c>
      <c r="L122" s="13" t="str">
        <v>EDUNET typ D: 30 .. 50 Mbps</v>
      </c>
    </row>
    <row r="123" spans="1:12">
      <c r="A123" s="1">
        <v>100007861</v>
      </c>
      <c r="B123" s="1" t="str">
        <v>Žilinský</v>
      </c>
      <c r="C123" s="1" t="str">
        <v>Liptovský Mikuláš</v>
      </c>
      <c r="D123" s="1" t="str">
        <v>Základná škola Milana Rúfusa</v>
      </c>
      <c r="E123" s="1" t="str">
        <v>základná škola</v>
      </c>
      <c r="F123" s="13" t="str">
        <v>ZŠ I. stupeň</v>
      </c>
      <c r="G123" s="13">
        <v>3</v>
      </c>
      <c r="H123" s="13">
        <v>1</v>
      </c>
      <c r="I123" s="13">
        <v>150</v>
      </c>
      <c r="J123" s="13">
        <v>1</v>
      </c>
      <c r="K123" s="13" t="str">
        <v>D</v>
      </c>
      <c r="L123" s="13" t="str">
        <v>EDUNET typ D: 30 .. 50 Mbps</v>
      </c>
    </row>
    <row r="124" spans="1:12">
      <c r="A124" s="1">
        <v>100007867</v>
      </c>
      <c r="B124" s="1" t="str">
        <v>Žilinský</v>
      </c>
      <c r="C124" s="1" t="str">
        <v>Martin</v>
      </c>
      <c r="D124" s="1" t="str">
        <v>Základná škola</v>
      </c>
      <c r="E124" s="1" t="str">
        <v>základná škola</v>
      </c>
      <c r="F124" s="13" t="str">
        <v>Základná škola</v>
      </c>
      <c r="G124" s="13">
        <v>3</v>
      </c>
      <c r="H124" s="13">
        <v>1</v>
      </c>
      <c r="I124" s="13">
        <v>150</v>
      </c>
      <c r="J124" s="13">
        <v>1</v>
      </c>
      <c r="K124" s="13" t="str">
        <v>D</v>
      </c>
      <c r="L124" s="13" t="str">
        <v>EDUNET typ D: 30 .. 50 Mbps</v>
      </c>
    </row>
    <row r="125" spans="1:12">
      <c r="A125" s="1">
        <v>100018250</v>
      </c>
      <c r="B125" s="1" t="str">
        <v>Žilinský</v>
      </c>
      <c r="C125" s="1" t="str">
        <v>Martin</v>
      </c>
      <c r="D125" s="1" t="str">
        <v>Základná škola s materskou školou</v>
      </c>
      <c r="E125" s="1" t="str">
        <v>základná škola</v>
      </c>
      <c r="F125" s="13" t="str">
        <v>Základná škola</v>
      </c>
      <c r="G125" s="13">
        <v>4</v>
      </c>
      <c r="H125" s="13">
        <v>1</v>
      </c>
      <c r="I125" s="13">
        <v>200</v>
      </c>
      <c r="J125" s="13">
        <v>1</v>
      </c>
      <c r="K125" s="13" t="str">
        <v>C</v>
      </c>
      <c r="L125" s="13" t="str">
        <v>EDUNET typ C: 75 .. 90 Mbps</v>
      </c>
    </row>
    <row r="126" spans="1:12">
      <c r="A126" s="1">
        <v>100007877</v>
      </c>
      <c r="B126" s="1" t="str">
        <v>Žilinský</v>
      </c>
      <c r="C126" s="1" t="str">
        <v>Martin</v>
      </c>
      <c r="D126" s="1" t="str">
        <v>Základná škola len s ročníkmi I. stupňa</v>
      </c>
      <c r="E126" s="1" t="str">
        <v>základná škola</v>
      </c>
      <c r="F126" s="13" t="str">
        <v>ZŠ I. stupeň</v>
      </c>
      <c r="G126" s="13">
        <v>2</v>
      </c>
      <c r="H126" s="13">
        <v>1</v>
      </c>
      <c r="I126" s="13">
        <v>100</v>
      </c>
      <c r="J126" s="13">
        <v>1</v>
      </c>
      <c r="K126" s="13" t="str">
        <v>E</v>
      </c>
      <c r="L126" s="13" t="str">
        <v>EDUNET typ E: 10 .. 20 Mbps</v>
      </c>
    </row>
    <row r="127" spans="1:12">
      <c r="A127" s="1">
        <v>100007887</v>
      </c>
      <c r="B127" s="1" t="str">
        <v>Žilinský</v>
      </c>
      <c r="C127" s="1" t="str">
        <v>Martin</v>
      </c>
      <c r="D127" s="1" t="str">
        <v>Základná škola Alice Masarykovej</v>
      </c>
      <c r="E127" s="1" t="str">
        <v>základná škola</v>
      </c>
      <c r="F127" s="13" t="str">
        <v>ZŠ I. stupeň</v>
      </c>
      <c r="G127" s="13">
        <v>2</v>
      </c>
      <c r="H127" s="13">
        <v>1</v>
      </c>
      <c r="I127" s="13">
        <v>100</v>
      </c>
      <c r="J127" s="13">
        <v>1</v>
      </c>
      <c r="K127" s="13" t="str">
        <v>E1</v>
      </c>
      <c r="L127" s="13" t="str">
        <v>EDUNET typ E1: 20 .. 30 Mbps</v>
      </c>
    </row>
    <row r="128" spans="1:12">
      <c r="A128" s="1">
        <v>100007900</v>
      </c>
      <c r="B128" s="1" t="str">
        <v>Žilinský</v>
      </c>
      <c r="C128" s="1" t="str">
        <v>Martin</v>
      </c>
      <c r="D128" s="1" t="str">
        <v>Základná škola Františka Hrušovského</v>
      </c>
      <c r="E128" s="1" t="str">
        <v>základná škola</v>
      </c>
      <c r="F128" s="13" t="str">
        <v>Základná škola</v>
      </c>
      <c r="G128" s="13">
        <v>4</v>
      </c>
      <c r="H128" s="13">
        <v>1</v>
      </c>
      <c r="I128" s="13">
        <v>200</v>
      </c>
      <c r="J128" s="13">
        <v>1</v>
      </c>
      <c r="K128" s="13" t="str">
        <v>C</v>
      </c>
      <c r="L128" s="13" t="str">
        <v>EDUNET typ C: 75 .. 90 Mbps</v>
      </c>
    </row>
    <row r="129" spans="1:12">
      <c r="A129" s="1">
        <v>100007911</v>
      </c>
      <c r="B129" s="1" t="str">
        <v>Žilinský</v>
      </c>
      <c r="C129" s="1" t="str">
        <v>Martin</v>
      </c>
      <c r="D129" s="1" t="str">
        <v>Základná škola</v>
      </c>
      <c r="E129" s="1" t="str">
        <v>základná škola</v>
      </c>
      <c r="F129" s="13" t="str">
        <v>Základná škola</v>
      </c>
      <c r="G129" s="13">
        <v>3</v>
      </c>
      <c r="H129" s="13">
        <v>1</v>
      </c>
      <c r="I129" s="13">
        <v>150</v>
      </c>
      <c r="J129" s="13">
        <v>1</v>
      </c>
      <c r="K129" s="13" t="str">
        <v>D1</v>
      </c>
      <c r="L129" s="13" t="str">
        <v>EDUNET typ D1: 50 .. 75 Mbps</v>
      </c>
    </row>
    <row r="130" spans="1:12">
      <c r="A130" s="1">
        <v>100007918</v>
      </c>
      <c r="B130" s="1" t="str">
        <v>Žilinský</v>
      </c>
      <c r="C130" s="1" t="str">
        <v>Martin</v>
      </c>
      <c r="D130" s="1" t="str">
        <v>Základná škola</v>
      </c>
      <c r="E130" s="1" t="str">
        <v>základná škola</v>
      </c>
      <c r="F130" s="13" t="str">
        <v>Základná škola</v>
      </c>
      <c r="G130" s="13">
        <v>3</v>
      </c>
      <c r="H130" s="13">
        <v>1</v>
      </c>
      <c r="I130" s="13">
        <v>150</v>
      </c>
      <c r="J130" s="13">
        <v>1</v>
      </c>
      <c r="K130" s="13" t="str">
        <v>D</v>
      </c>
      <c r="L130" s="13" t="str">
        <v>EDUNET typ D: 30 .. 50 Mbps</v>
      </c>
    </row>
    <row r="131" spans="1:12">
      <c r="A131" s="1">
        <v>100007931</v>
      </c>
      <c r="B131" s="1" t="str">
        <v>Žilinský</v>
      </c>
      <c r="C131" s="1" t="str">
        <v>Martin</v>
      </c>
      <c r="D131" s="1" t="str">
        <v>Základná škola</v>
      </c>
      <c r="E131" s="1" t="str">
        <v>základná škola</v>
      </c>
      <c r="F131" s="13" t="str">
        <v>Základná škola</v>
      </c>
      <c r="G131" s="13">
        <v>5</v>
      </c>
      <c r="H131" s="13">
        <v>1</v>
      </c>
      <c r="I131" s="13">
        <v>250</v>
      </c>
      <c r="J131" s="13">
        <v>1</v>
      </c>
      <c r="K131" s="13" t="str">
        <v>B1</v>
      </c>
      <c r="L131" s="13" t="str">
        <v>EDUNET typ B1: 300 .. 400 Mbps</v>
      </c>
    </row>
    <row r="132" spans="1:12">
      <c r="A132" s="1">
        <v>100007943</v>
      </c>
      <c r="B132" s="1" t="str">
        <v>Žilinský</v>
      </c>
      <c r="C132" s="1" t="str">
        <v>Martin</v>
      </c>
      <c r="D132" s="1" t="str">
        <v>Základná škola Alexandra Dubčeka</v>
      </c>
      <c r="E132" s="1" t="str">
        <v>základná škola</v>
      </c>
      <c r="F132" s="13" t="str">
        <v>Základná škola</v>
      </c>
      <c r="G132" s="13">
        <v>5</v>
      </c>
      <c r="H132" s="13">
        <v>1</v>
      </c>
      <c r="I132" s="13">
        <v>250</v>
      </c>
      <c r="J132" s="13">
        <v>1</v>
      </c>
      <c r="K132" s="13" t="str">
        <v>B1</v>
      </c>
      <c r="L132" s="13" t="str">
        <v>EDUNET typ B1: 300 .. 400 Mbps</v>
      </c>
    </row>
    <row r="133" spans="1:12">
      <c r="A133" s="1">
        <v>100007995</v>
      </c>
      <c r="B133" s="1" t="str">
        <v>Žilinský</v>
      </c>
      <c r="C133" s="1" t="str">
        <v>Martin</v>
      </c>
      <c r="D133" s="1" t="str">
        <v>Základná škola</v>
      </c>
      <c r="E133" s="1" t="str">
        <v>základná škola</v>
      </c>
      <c r="F133" s="13" t="str">
        <v>Základná škola</v>
      </c>
      <c r="G133" s="13">
        <v>4</v>
      </c>
      <c r="H133" s="13">
        <v>1</v>
      </c>
      <c r="I133" s="13">
        <v>200</v>
      </c>
      <c r="J133" s="13">
        <v>1</v>
      </c>
      <c r="K133" s="13" t="str">
        <v>C</v>
      </c>
      <c r="L133" s="13" t="str">
        <v>EDUNET typ C: 75 .. 90 Mbps</v>
      </c>
    </row>
    <row r="134" spans="1:12">
      <c r="A134" s="1">
        <v>100008083</v>
      </c>
      <c r="B134" s="1" t="str">
        <v>Žilinský</v>
      </c>
      <c r="C134" s="1" t="str">
        <v>Martin</v>
      </c>
      <c r="D134" s="1" t="str">
        <v>Základná škola s materskou školou</v>
      </c>
      <c r="E134" s="1" t="str">
        <v>základná škola</v>
      </c>
      <c r="F134" s="13" t="str">
        <v>Základná škola</v>
      </c>
      <c r="G134" s="13">
        <v>4</v>
      </c>
      <c r="H134" s="13">
        <v>1</v>
      </c>
      <c r="I134" s="13">
        <v>200</v>
      </c>
      <c r="J134" s="13">
        <v>1</v>
      </c>
      <c r="K134" s="13" t="str">
        <v>C</v>
      </c>
      <c r="L134" s="13" t="str">
        <v>EDUNET typ C: 75 .. 90 Mbps</v>
      </c>
    </row>
    <row r="135" spans="1:12">
      <c r="A135" s="1">
        <v>100007998</v>
      </c>
      <c r="B135" s="1" t="str">
        <v>Žilinský</v>
      </c>
      <c r="C135" s="1" t="str">
        <v>Martin</v>
      </c>
      <c r="D135" s="1" t="str">
        <v>Základná škola s materskou školou pri zdravotníckom zariadení</v>
      </c>
      <c r="E135" s="1" t="str">
        <v>škola pre deti a žiakov so špeciálnymi výchovno-vzdelávacími potrebami</v>
      </c>
      <c r="F135" s="13" t="str">
        <v>ZŠ pri zdravotníckom zariadení</v>
      </c>
      <c r="G135" s="13">
        <v>3</v>
      </c>
      <c r="H135" s="13">
        <v>1</v>
      </c>
      <c r="I135" s="13">
        <v>150</v>
      </c>
      <c r="J135" s="13">
        <v>1</v>
      </c>
      <c r="K135" s="13" t="str">
        <v>D</v>
      </c>
      <c r="L135" s="13" t="str">
        <v>EDUNET typ D: 30 .. 50 Mbps</v>
      </c>
    </row>
    <row r="136" spans="1:12">
      <c r="A136" s="1">
        <v>100008011</v>
      </c>
      <c r="B136" s="1" t="str">
        <v>Žilinský</v>
      </c>
      <c r="C136" s="1" t="str">
        <v>Martin</v>
      </c>
      <c r="D136" s="1" t="str">
        <v>Evanjelická základná škola ako organizačná zložka Evanjelickej spojenej školy</v>
      </c>
      <c r="E136" s="1" t="str">
        <v>základná škola</v>
      </c>
      <c r="F136" s="13" t="str">
        <v>Základná škola</v>
      </c>
      <c r="G136" s="13">
        <v>3</v>
      </c>
      <c r="H136" s="13">
        <v>1</v>
      </c>
      <c r="I136" s="13">
        <v>150</v>
      </c>
      <c r="J136" s="13">
        <v>1</v>
      </c>
      <c r="K136" s="13" t="str">
        <v>D</v>
      </c>
      <c r="L136" s="13" t="str">
        <v>EDUNET typ D: 30 .. 50 Mbps</v>
      </c>
    </row>
    <row r="137" spans="1:12">
      <c r="A137" s="1">
        <v>100008023</v>
      </c>
      <c r="B137" s="1" t="str">
        <v>Žilinský</v>
      </c>
      <c r="C137" s="1" t="str">
        <v>Martin</v>
      </c>
      <c r="D137" s="1" t="str">
        <v>Základná škola</v>
      </c>
      <c r="E137" s="1" t="str">
        <v>základná škola</v>
      </c>
      <c r="F137" s="13" t="str">
        <v>Základná škola</v>
      </c>
      <c r="G137" s="13">
        <v>5</v>
      </c>
      <c r="H137" s="13">
        <v>1</v>
      </c>
      <c r="I137" s="13">
        <v>250</v>
      </c>
      <c r="J137" s="13">
        <v>1</v>
      </c>
      <c r="K137" s="13" t="str">
        <v>B1</v>
      </c>
      <c r="L137" s="13" t="str">
        <v>EDUNET typ B1: 300 .. 400 Mbps</v>
      </c>
    </row>
    <row r="138" spans="1:12">
      <c r="A138" s="1">
        <v>100007961</v>
      </c>
      <c r="B138" s="1" t="str">
        <v>Žilinský</v>
      </c>
      <c r="C138" s="1" t="str">
        <v>Martin</v>
      </c>
      <c r="D138" s="1" t="str">
        <v>Základná škola s materskou školou</v>
      </c>
      <c r="E138" s="1" t="str">
        <v>základná škola</v>
      </c>
      <c r="F138" s="13" t="str">
        <v>Základná škola</v>
      </c>
      <c r="G138" s="13">
        <v>5</v>
      </c>
      <c r="H138" s="13">
        <v>1</v>
      </c>
      <c r="I138" s="13">
        <v>250</v>
      </c>
      <c r="J138" s="13">
        <v>1</v>
      </c>
      <c r="K138" s="13" t="str">
        <v>B1</v>
      </c>
      <c r="L138" s="13" t="str">
        <v>EDUNET typ B1: 300 .. 400 Mbps</v>
      </c>
    </row>
    <row r="139" spans="1:12">
      <c r="A139" s="1">
        <v>100008044</v>
      </c>
      <c r="B139" s="1" t="str">
        <v>Žilinský</v>
      </c>
      <c r="C139" s="1" t="str">
        <v>Martin</v>
      </c>
      <c r="D139" s="1" t="str">
        <v>Katolícka základná škola s materskou školou Antona Bernoláka</v>
      </c>
      <c r="E139" s="1" t="str">
        <v>základná škola</v>
      </c>
      <c r="F139" s="13" t="str">
        <v>Základná škola</v>
      </c>
      <c r="G139" s="13">
        <v>4</v>
      </c>
      <c r="H139" s="13">
        <v>1</v>
      </c>
      <c r="I139" s="13">
        <v>200</v>
      </c>
      <c r="J139" s="13">
        <v>1</v>
      </c>
      <c r="K139" s="13" t="str">
        <v>C</v>
      </c>
      <c r="L139" s="13" t="str">
        <v>EDUNET typ C: 75 .. 90 Mbps</v>
      </c>
    </row>
    <row r="140" spans="1:12">
      <c r="A140" s="1">
        <v>100008070</v>
      </c>
      <c r="B140" s="1" t="str">
        <v>Žilinský</v>
      </c>
      <c r="C140" s="1" t="str">
        <v>Martin</v>
      </c>
      <c r="D140" s="1" t="str">
        <v>Súkromná základná škola</v>
      </c>
      <c r="E140" s="1" t="str">
        <v>základná škola</v>
      </c>
      <c r="F140" s="13" t="str">
        <v>Základná škola</v>
      </c>
      <c r="G140" s="13">
        <v>3</v>
      </c>
      <c r="H140" s="13">
        <v>1</v>
      </c>
      <c r="I140" s="13">
        <v>150</v>
      </c>
      <c r="J140" s="13">
        <v>1</v>
      </c>
      <c r="K140" s="13" t="str">
        <v>D</v>
      </c>
      <c r="L140" s="13" t="str">
        <v>EDUNET typ D: 30 .. 50 Mbps</v>
      </c>
    </row>
    <row r="141" spans="1:12">
      <c r="A141" s="1">
        <v>100008109</v>
      </c>
      <c r="B141" s="1" t="str">
        <v>Žilinský</v>
      </c>
      <c r="C141" s="1" t="str">
        <v>Martin</v>
      </c>
      <c r="D141" s="1" t="str">
        <v>Základná škola s materskou školou</v>
      </c>
      <c r="E141" s="1" t="str">
        <v>základná škola</v>
      </c>
      <c r="F141" s="13" t="str">
        <v>ZŠ I. stupeň</v>
      </c>
      <c r="G141" s="13">
        <v>2</v>
      </c>
      <c r="H141" s="13">
        <v>1</v>
      </c>
      <c r="I141" s="13">
        <v>100</v>
      </c>
      <c r="J141" s="13">
        <v>1</v>
      </c>
      <c r="K141" s="13" t="str">
        <v>E</v>
      </c>
      <c r="L141" s="13" t="str">
        <v>EDUNET typ E: 10 .. 20 Mbps</v>
      </c>
    </row>
    <row r="142" spans="1:12">
      <c r="A142" s="1">
        <v>100008117</v>
      </c>
      <c r="B142" s="1" t="str">
        <v>Žilinský</v>
      </c>
      <c r="C142" s="1" t="str">
        <v>Martin</v>
      </c>
      <c r="D142" s="1" t="str">
        <v>Bilingválne gymnázium Milana Hodžu</v>
      </c>
      <c r="E142" s="1" t="str">
        <v>gymnázium</v>
      </c>
      <c r="F142" s="13" t="str">
        <v>Gymnázium</v>
      </c>
      <c r="G142" s="13">
        <v>5</v>
      </c>
      <c r="H142" s="13">
        <v>1</v>
      </c>
      <c r="I142" s="13">
        <v>250</v>
      </c>
      <c r="J142" s="13">
        <v>1</v>
      </c>
      <c r="K142" s="13" t="str">
        <v>B</v>
      </c>
      <c r="L142" s="13" t="str">
        <v>EDUNET typ B: 200 .. 300 Mbps</v>
      </c>
    </row>
    <row r="143" spans="1:12">
      <c r="A143" s="1">
        <v>100008118</v>
      </c>
      <c r="B143" s="1" t="str">
        <v>Žilinský</v>
      </c>
      <c r="C143" s="1" t="str">
        <v>Martin</v>
      </c>
      <c r="D143" s="1" t="str">
        <v>Základná škola Slovenského národného povstania</v>
      </c>
      <c r="E143" s="1" t="str">
        <v>základná škola</v>
      </c>
      <c r="F143" s="13" t="str">
        <v>Základná škola</v>
      </c>
      <c r="G143" s="13">
        <v>5</v>
      </c>
      <c r="H143" s="13">
        <v>1</v>
      </c>
      <c r="I143" s="13">
        <v>250</v>
      </c>
      <c r="J143" s="13">
        <v>1</v>
      </c>
      <c r="K143" s="13" t="str">
        <v>B1</v>
      </c>
      <c r="L143" s="13" t="str">
        <v>EDUNET typ B1: 300 .. 400 Mbps</v>
      </c>
    </row>
    <row r="144" spans="1:12">
      <c r="A144" s="1">
        <v>100008131</v>
      </c>
      <c r="B144" s="1" t="str">
        <v>Žilinský</v>
      </c>
      <c r="C144" s="1" t="str">
        <v>Martin</v>
      </c>
      <c r="D144" s="1" t="str">
        <v>Základná škola</v>
      </c>
      <c r="E144" s="1" t="str">
        <v>základná škola</v>
      </c>
      <c r="F144" s="13" t="str">
        <v>Základná škola</v>
      </c>
      <c r="G144" s="13">
        <v>4</v>
      </c>
      <c r="H144" s="13">
        <v>1</v>
      </c>
      <c r="I144" s="13">
        <v>200</v>
      </c>
      <c r="J144" s="13">
        <v>1</v>
      </c>
      <c r="K144" s="13" t="str">
        <v>C</v>
      </c>
      <c r="L144" s="13" t="str">
        <v>EDUNET typ C: 75 .. 90 Mbps</v>
      </c>
    </row>
    <row r="145" spans="1:12">
      <c r="A145" s="1">
        <v>100008144</v>
      </c>
      <c r="B145" s="1" t="str">
        <v>Žilinský</v>
      </c>
      <c r="C145" s="1" t="str">
        <v>Martin</v>
      </c>
      <c r="D145" s="1" t="str">
        <v>Základná škola s materskou školou</v>
      </c>
      <c r="E145" s="1" t="str">
        <v>základná škola</v>
      </c>
      <c r="F145" s="13" t="str">
        <v>ZŠ I. stupeň</v>
      </c>
      <c r="G145" s="13">
        <v>2</v>
      </c>
      <c r="H145" s="13">
        <v>1</v>
      </c>
      <c r="I145" s="13">
        <v>100</v>
      </c>
      <c r="J145" s="13">
        <v>1</v>
      </c>
      <c r="K145" s="13" t="str">
        <v>E1</v>
      </c>
      <c r="L145" s="13" t="str">
        <v>EDUNET typ E1: 20 .. 30 Mbps</v>
      </c>
    </row>
    <row r="146" spans="1:12">
      <c r="A146" s="1">
        <v>100008149</v>
      </c>
      <c r="B146" s="1" t="str">
        <v>Žilinský</v>
      </c>
      <c r="C146" s="1" t="str">
        <v>Martin</v>
      </c>
      <c r="D146" s="1" t="str">
        <v>Základná škola</v>
      </c>
      <c r="E146" s="1" t="str">
        <v>základná škola</v>
      </c>
      <c r="F146" s="13" t="str">
        <v>Základná škola</v>
      </c>
      <c r="G146" s="13">
        <v>3</v>
      </c>
      <c r="H146" s="13">
        <v>1</v>
      </c>
      <c r="I146" s="13">
        <v>150</v>
      </c>
      <c r="J146" s="13">
        <v>1</v>
      </c>
      <c r="K146" s="13" t="str">
        <v>D1</v>
      </c>
      <c r="L146" s="13" t="str">
        <v>EDUNET typ D1: 50 .. 75 Mbps</v>
      </c>
    </row>
    <row r="147" spans="1:12">
      <c r="A147" s="1">
        <v>100008155</v>
      </c>
      <c r="B147" s="1" t="str">
        <v>Žilinský</v>
      </c>
      <c r="C147" s="1" t="str">
        <v>Martin</v>
      </c>
      <c r="D147" s="1" t="str">
        <v>Základná škola len s ročníkmi I. stupňa</v>
      </c>
      <c r="E147" s="1" t="str">
        <v>základná škola</v>
      </c>
      <c r="F147" s="13" t="str">
        <v>ZŠ I. stupeň</v>
      </c>
      <c r="G147" s="13">
        <v>3</v>
      </c>
      <c r="H147" s="13">
        <v>1</v>
      </c>
      <c r="I147" s="13">
        <v>150</v>
      </c>
      <c r="J147" s="13">
        <v>1</v>
      </c>
      <c r="K147" s="13" t="str">
        <v>D</v>
      </c>
      <c r="L147" s="13" t="str">
        <v>EDUNET typ D: 30 .. 50 Mbps</v>
      </c>
    </row>
    <row r="148" spans="1:12">
      <c r="A148" s="1">
        <v>100008169</v>
      </c>
      <c r="B148" s="1" t="str">
        <v>Žilinský</v>
      </c>
      <c r="C148" s="1" t="str">
        <v>Martin</v>
      </c>
      <c r="D148" s="1" t="str">
        <v>Základná škola ako organizačná zložka Spojenej školy</v>
      </c>
      <c r="E148" s="1" t="str">
        <v>základná škola</v>
      </c>
      <c r="F148" s="13" t="str">
        <v>Základná škola</v>
      </c>
      <c r="G148" s="13">
        <v>4</v>
      </c>
      <c r="H148" s="13">
        <v>1</v>
      </c>
      <c r="I148" s="13">
        <v>200</v>
      </c>
      <c r="J148" s="13">
        <v>1</v>
      </c>
      <c r="K148" s="13" t="str">
        <v>C</v>
      </c>
      <c r="L148" s="13" t="str">
        <v>EDUNET typ C: 75 .. 90 Mbps</v>
      </c>
    </row>
    <row r="149" spans="1:12">
      <c r="A149" s="1">
        <v>100008184</v>
      </c>
      <c r="B149" s="1" t="str">
        <v>Žilinský</v>
      </c>
      <c r="C149" s="1" t="str">
        <v>Martin</v>
      </c>
      <c r="D149" s="1" t="str">
        <v>Základná škola len s ročníkmi I. stupňa</v>
      </c>
      <c r="E149" s="1" t="str">
        <v>základná škola</v>
      </c>
      <c r="F149" s="13" t="str">
        <v>ZŠ I. stupeň</v>
      </c>
      <c r="G149" s="13">
        <v>3</v>
      </c>
      <c r="H149" s="13">
        <v>1</v>
      </c>
      <c r="I149" s="13">
        <v>150</v>
      </c>
      <c r="J149" s="13">
        <v>1</v>
      </c>
      <c r="K149" s="13" t="str">
        <v>D</v>
      </c>
      <c r="L149" s="13" t="str">
        <v>EDUNET typ D: 30 .. 50 Mbps</v>
      </c>
    </row>
    <row r="150" spans="1:12">
      <c r="A150" s="1">
        <v>100008188</v>
      </c>
      <c r="B150" s="1" t="str">
        <v>Žilinský</v>
      </c>
      <c r="C150" s="1" t="str">
        <v>Námestovo</v>
      </c>
      <c r="D150" s="1" t="str">
        <v>Základná škola s materskou školou</v>
      </c>
      <c r="E150" s="1" t="str">
        <v>základná škola</v>
      </c>
      <c r="F150" s="13" t="str">
        <v>Základná škola</v>
      </c>
      <c r="G150" s="13">
        <v>3</v>
      </c>
      <c r="H150" s="13">
        <v>1</v>
      </c>
      <c r="I150" s="13">
        <v>150</v>
      </c>
      <c r="J150" s="13">
        <v>1</v>
      </c>
      <c r="K150" s="13" t="str">
        <v>D</v>
      </c>
      <c r="L150" s="13" t="str">
        <v>EDUNET typ D: 30 .. 50 Mbps</v>
      </c>
    </row>
    <row r="151" spans="1:12">
      <c r="A151" s="1">
        <v>100008193</v>
      </c>
      <c r="B151" s="1" t="str">
        <v>Žilinský</v>
      </c>
      <c r="C151" s="1" t="str">
        <v>Námestovo</v>
      </c>
      <c r="D151" s="1" t="str">
        <v>Základná škola s materskou školou</v>
      </c>
      <c r="E151" s="1" t="str">
        <v>základná škola</v>
      </c>
      <c r="F151" s="13" t="str">
        <v>Základná škola</v>
      </c>
      <c r="G151" s="13">
        <v>3</v>
      </c>
      <c r="H151" s="13">
        <v>1</v>
      </c>
      <c r="I151" s="13">
        <v>150</v>
      </c>
      <c r="J151" s="13">
        <v>1</v>
      </c>
      <c r="K151" s="13" t="str">
        <v>D</v>
      </c>
      <c r="L151" s="13" t="str">
        <v>EDUNET typ D: 30 .. 50 Mbps</v>
      </c>
    </row>
    <row r="152" spans="1:12">
      <c r="A152" s="1">
        <v>100008197</v>
      </c>
      <c r="B152" s="1" t="str">
        <v>Žilinský</v>
      </c>
      <c r="C152" s="1" t="str">
        <v>Námestovo</v>
      </c>
      <c r="D152" s="1" t="str">
        <v>Základná škola s materskou školou</v>
      </c>
      <c r="E152" s="1" t="str">
        <v>základná škola</v>
      </c>
      <c r="F152" s="13" t="str">
        <v>Základná škola</v>
      </c>
      <c r="G152" s="13">
        <v>3</v>
      </c>
      <c r="H152" s="13">
        <v>1</v>
      </c>
      <c r="I152" s="13">
        <v>150</v>
      </c>
      <c r="J152" s="13">
        <v>1</v>
      </c>
      <c r="K152" s="13" t="str">
        <v>D</v>
      </c>
      <c r="L152" s="13" t="str">
        <v>EDUNET typ D: 30 .. 50 Mbps</v>
      </c>
    </row>
    <row r="153" spans="1:12">
      <c r="A153" s="1">
        <v>100008207</v>
      </c>
      <c r="B153" s="1" t="str">
        <v>Žilinský</v>
      </c>
      <c r="C153" s="1" t="str">
        <v>Námestovo</v>
      </c>
      <c r="D153" s="1" t="str">
        <v>Základná škola</v>
      </c>
      <c r="E153" s="1" t="str">
        <v>základná škola</v>
      </c>
      <c r="F153" s="13" t="str">
        <v>Základná škola</v>
      </c>
      <c r="G153" s="13">
        <v>3</v>
      </c>
      <c r="H153" s="13">
        <v>1</v>
      </c>
      <c r="I153" s="13">
        <v>150</v>
      </c>
      <c r="J153" s="13">
        <v>1</v>
      </c>
      <c r="K153" s="13" t="str">
        <v>D</v>
      </c>
      <c r="L153" s="13" t="str">
        <v>EDUNET typ D: 30 .. 50 Mbps</v>
      </c>
    </row>
    <row r="154" spans="1:12">
      <c r="A154" s="1">
        <v>100008203</v>
      </c>
      <c r="B154" s="1" t="str">
        <v>Žilinský</v>
      </c>
      <c r="C154" s="1" t="str">
        <v>Námestovo</v>
      </c>
      <c r="D154" s="1" t="str">
        <v>Elokované pracovisko ako súčasť Základnej školy</v>
      </c>
      <c r="E154" s="1" t="str">
        <v>základná škola</v>
      </c>
      <c r="F154" s="13" t="str">
        <v>Základná škola</v>
      </c>
      <c r="G154" s="13">
        <v>3</v>
      </c>
      <c r="H154" s="13">
        <v>1</v>
      </c>
      <c r="I154" s="13">
        <v>150</v>
      </c>
      <c r="J154" s="13">
        <v>1</v>
      </c>
      <c r="K154" s="13" t="str">
        <v>D</v>
      </c>
      <c r="L154" s="13" t="str">
        <v>EDUNET typ D: 30 .. 50 Mbps</v>
      </c>
    </row>
    <row r="155" spans="1:12">
      <c r="A155" s="1">
        <v>100008230</v>
      </c>
      <c r="B155" s="1" t="str">
        <v>Žilinský</v>
      </c>
      <c r="C155" s="1" t="str">
        <v>Námestovo</v>
      </c>
      <c r="D155" s="1" t="str">
        <v>Základná škola s materskou školou</v>
      </c>
      <c r="E155" s="1" t="str">
        <v>základná škola</v>
      </c>
      <c r="F155" s="13" t="str">
        <v>Základná škola</v>
      </c>
      <c r="G155" s="13">
        <v>5</v>
      </c>
      <c r="H155" s="13">
        <v>1</v>
      </c>
      <c r="I155" s="13">
        <v>250</v>
      </c>
      <c r="J155" s="13">
        <v>1</v>
      </c>
      <c r="K155" s="13" t="str">
        <v>B1</v>
      </c>
      <c r="L155" s="13" t="str">
        <v>EDUNET typ B1: 300 .. 400 Mbps</v>
      </c>
    </row>
    <row r="156" spans="1:12">
      <c r="A156" s="1">
        <v>100008235</v>
      </c>
      <c r="B156" s="1" t="str">
        <v>Žilinský</v>
      </c>
      <c r="C156" s="1" t="str">
        <v>Námestovo</v>
      </c>
      <c r="D156" s="1" t="str">
        <v>Základná škola s materskou školou</v>
      </c>
      <c r="E156" s="1" t="str">
        <v>základná škola</v>
      </c>
      <c r="F156" s="13" t="str">
        <v>ZŠ I. stupeň</v>
      </c>
      <c r="G156" s="13">
        <v>3</v>
      </c>
      <c r="H156" s="13">
        <v>1</v>
      </c>
      <c r="I156" s="13">
        <v>150</v>
      </c>
      <c r="J156" s="13">
        <v>1</v>
      </c>
      <c r="K156" s="13" t="str">
        <v>D</v>
      </c>
      <c r="L156" s="13" t="str">
        <v>EDUNET typ D: 30 .. 50 Mbps</v>
      </c>
    </row>
    <row r="157" spans="1:12">
      <c r="A157" s="1">
        <v>100008241</v>
      </c>
      <c r="B157" s="1" t="str">
        <v>Žilinský</v>
      </c>
      <c r="C157" s="1" t="str">
        <v>Námestovo</v>
      </c>
      <c r="D157" s="1" t="str">
        <v>Základná škola s materskou školou</v>
      </c>
      <c r="E157" s="1" t="str">
        <v>základná škola</v>
      </c>
      <c r="F157" s="13" t="str">
        <v>Základná škola</v>
      </c>
      <c r="G157" s="13">
        <v>5</v>
      </c>
      <c r="H157" s="13">
        <v>1</v>
      </c>
      <c r="I157" s="13">
        <v>250</v>
      </c>
      <c r="J157" s="13">
        <v>1</v>
      </c>
      <c r="K157" s="13" t="str">
        <v>B</v>
      </c>
      <c r="L157" s="13" t="str">
        <v>EDUNET typ B: 200 .. 300 Mbps</v>
      </c>
    </row>
    <row r="158" spans="1:12">
      <c r="A158" s="1">
        <v>100008249</v>
      </c>
      <c r="B158" s="1" t="str">
        <v>Žilinský</v>
      </c>
      <c r="C158" s="1" t="str">
        <v>Námestovo</v>
      </c>
      <c r="D158" s="1" t="str">
        <v>Stredná odborná škola podnikania a služieb</v>
      </c>
      <c r="E158" s="1" t="str">
        <v>stredná odborná škola</v>
      </c>
      <c r="F158" s="13" t="str">
        <v>Stredná odborná škola</v>
      </c>
      <c r="G158" s="13">
        <v>4</v>
      </c>
      <c r="H158" s="13">
        <v>1</v>
      </c>
      <c r="I158" s="13">
        <v>200</v>
      </c>
      <c r="J158" s="13">
        <v>1</v>
      </c>
      <c r="K158" s="13" t="str">
        <v>C</v>
      </c>
      <c r="L158" s="13" t="str">
        <v>EDUNET typ C: 75 .. 90 Mbps</v>
      </c>
    </row>
    <row r="159" spans="1:12">
      <c r="A159" s="1">
        <v>100008255</v>
      </c>
      <c r="B159" s="1" t="str">
        <v>Žilinský</v>
      </c>
      <c r="C159" s="1" t="str">
        <v>Námestovo</v>
      </c>
      <c r="D159" s="1" t="str">
        <v>Cirkevná základná škola sv. Gorazda</v>
      </c>
      <c r="E159" s="1" t="str">
        <v>základná škola</v>
      </c>
      <c r="F159" s="13" t="str">
        <v>Základná škola</v>
      </c>
      <c r="G159" s="13">
        <v>4</v>
      </c>
      <c r="H159" s="13">
        <v>1</v>
      </c>
      <c r="I159" s="13">
        <v>200</v>
      </c>
      <c r="J159" s="13">
        <v>1</v>
      </c>
      <c r="K159" s="13" t="str">
        <v>C</v>
      </c>
      <c r="L159" s="13" t="str">
        <v>EDUNET typ C: 75 .. 90 Mbps</v>
      </c>
    </row>
    <row r="160" spans="1:12">
      <c r="A160" s="1">
        <v>100008257</v>
      </c>
      <c r="B160" s="1" t="str">
        <v>Žilinský</v>
      </c>
      <c r="C160" s="1" t="str">
        <v>Námestovo</v>
      </c>
      <c r="D160" s="1" t="str">
        <v>Základná škola</v>
      </c>
      <c r="E160" s="1" t="str">
        <v>základná škola</v>
      </c>
      <c r="F160" s="13" t="str">
        <v>Základná škola</v>
      </c>
      <c r="G160" s="13">
        <v>4</v>
      </c>
      <c r="H160" s="13">
        <v>1</v>
      </c>
      <c r="I160" s="13">
        <v>200</v>
      </c>
      <c r="J160" s="13">
        <v>1</v>
      </c>
      <c r="K160" s="13" t="str">
        <v>C</v>
      </c>
      <c r="L160" s="13" t="str">
        <v>EDUNET typ C: 75 .. 90 Mbps</v>
      </c>
    </row>
    <row r="161" spans="1:12">
      <c r="A161" s="1">
        <v>100008261</v>
      </c>
      <c r="B161" s="1" t="str">
        <v>Žilinský</v>
      </c>
      <c r="C161" s="1" t="str">
        <v>Námestovo</v>
      </c>
      <c r="D161" s="1" t="str">
        <v>Stredná odborná škola technická</v>
      </c>
      <c r="E161" s="1" t="str">
        <v>stredná odborná škola</v>
      </c>
      <c r="F161" s="13" t="str">
        <v>Stredná odborná škola</v>
      </c>
      <c r="G161" s="13">
        <v>5</v>
      </c>
      <c r="H161" s="13">
        <v>1</v>
      </c>
      <c r="I161" s="13">
        <v>250</v>
      </c>
      <c r="J161" s="13">
        <v>1</v>
      </c>
      <c r="K161" s="13" t="str">
        <v>A</v>
      </c>
      <c r="L161" s="13" t="str">
        <v>EDUNET typ A: 400 .. 500 Mpbs</v>
      </c>
    </row>
    <row r="162" spans="1:12">
      <c r="A162" s="1">
        <v>100008267</v>
      </c>
      <c r="B162" s="1" t="str">
        <v>Žilinský</v>
      </c>
      <c r="C162" s="1" t="str">
        <v>Námestovo</v>
      </c>
      <c r="D162" s="1" t="str">
        <v>Špeciálna základná škola ako organizačná zložka Spojenej školy internátnej</v>
      </c>
      <c r="E162" s="1" t="str">
        <v>škola pre deti a žiakov so špeciálnymi výchovno-vzdelávacími potrebami</v>
      </c>
      <c r="F162" s="13" t="str">
        <v>Špeciálna základná škola internátna</v>
      </c>
      <c r="G162" s="13">
        <v>3</v>
      </c>
      <c r="H162" s="13">
        <v>1</v>
      </c>
      <c r="I162" s="13">
        <v>150</v>
      </c>
      <c r="J162" s="13">
        <v>1</v>
      </c>
      <c r="K162" s="13" t="str">
        <v>D</v>
      </c>
      <c r="L162" s="13" t="str">
        <v>EDUNET typ D: 30 .. 50 Mbps</v>
      </c>
    </row>
    <row r="163" spans="1:12">
      <c r="A163" s="1">
        <v>100008273</v>
      </c>
      <c r="B163" s="1" t="str">
        <v>Žilinský</v>
      </c>
      <c r="C163" s="1" t="str">
        <v>Námestovo</v>
      </c>
      <c r="D163" s="1" t="str">
        <v>Súkromná obchodná akadémia ako organizačná zložka Súkromnej Spojenej školy EDUCO</v>
      </c>
      <c r="E163" s="1" t="str">
        <v>stredná odborná škola</v>
      </c>
      <c r="F163" s="13" t="str">
        <v>Obchodná akadémia</v>
      </c>
      <c r="G163" s="13">
        <v>3</v>
      </c>
      <c r="H163" s="13">
        <v>1</v>
      </c>
      <c r="I163" s="13">
        <v>150</v>
      </c>
      <c r="J163" s="13">
        <v>1</v>
      </c>
      <c r="K163" s="13" t="str">
        <v>D</v>
      </c>
      <c r="L163" s="13" t="str">
        <v>EDUNET typ D: 30 .. 50 Mbps</v>
      </c>
    </row>
    <row r="164" spans="1:12">
      <c r="A164" s="1">
        <v>100008274</v>
      </c>
      <c r="B164" s="1" t="str">
        <v>Žilinský</v>
      </c>
      <c r="C164" s="1" t="str">
        <v>Námestovo</v>
      </c>
      <c r="D164" s="1" t="str">
        <v>Súkromná hotelová akadémia ako organizačná zložka Súkromnej Spojenej školy EDUCO</v>
      </c>
      <c r="E164" s="1" t="str">
        <v>stredná odborná škola</v>
      </c>
      <c r="F164" s="13" t="str">
        <v>Hotelová akadémia</v>
      </c>
      <c r="G164" s="13">
        <v>4</v>
      </c>
      <c r="H164" s="13">
        <v>1</v>
      </c>
      <c r="I164" s="13">
        <v>200</v>
      </c>
      <c r="J164" s="13">
        <v>1</v>
      </c>
      <c r="K164" s="13" t="str">
        <v>C</v>
      </c>
      <c r="L164" s="13" t="str">
        <v>EDUNET typ C: 75 .. 90 Mbps</v>
      </c>
    </row>
    <row r="165" spans="1:12">
      <c r="A165" s="1">
        <v>100008279</v>
      </c>
      <c r="B165" s="1" t="str">
        <v>Žilinský</v>
      </c>
      <c r="C165" s="1" t="str">
        <v>Námestovo</v>
      </c>
      <c r="D165" s="1" t="str">
        <v>Základná škola</v>
      </c>
      <c r="E165" s="1" t="str">
        <v>základná škola</v>
      </c>
      <c r="F165" s="13" t="str">
        <v>Základná škola</v>
      </c>
      <c r="G165" s="13">
        <v>4</v>
      </c>
      <c r="H165" s="13">
        <v>1</v>
      </c>
      <c r="I165" s="13">
        <v>200</v>
      </c>
      <c r="J165" s="13">
        <v>1</v>
      </c>
      <c r="K165" s="13" t="str">
        <v>C</v>
      </c>
      <c r="L165" s="13" t="str">
        <v>EDUNET typ C: 75 .. 90 Mbps</v>
      </c>
    </row>
    <row r="166" spans="1:12">
      <c r="A166" s="1">
        <v>100008264</v>
      </c>
      <c r="B166" s="1" t="str">
        <v>Žilinský</v>
      </c>
      <c r="C166" s="1" t="str">
        <v>Námestovo</v>
      </c>
      <c r="D166" s="1" t="str">
        <v>Gymnázium Antona Bernoláka</v>
      </c>
      <c r="E166" s="1" t="str">
        <v>gymnázium</v>
      </c>
      <c r="F166" s="13" t="str">
        <v>Gymnázium</v>
      </c>
      <c r="G166" s="13">
        <v>5</v>
      </c>
      <c r="H166" s="13">
        <v>1</v>
      </c>
      <c r="I166" s="13">
        <v>250</v>
      </c>
      <c r="J166" s="13">
        <v>1</v>
      </c>
      <c r="K166" s="13" t="str">
        <v>A</v>
      </c>
      <c r="L166" s="13" t="str">
        <v>EDUNET typ A: 400 .. 500 Mpbs</v>
      </c>
    </row>
    <row r="167" spans="1:12">
      <c r="A167" s="1">
        <v>100008291</v>
      </c>
      <c r="B167" s="1" t="str">
        <v>Žilinský</v>
      </c>
      <c r="C167" s="1" t="str">
        <v>Námestovo</v>
      </c>
      <c r="D167" s="1" t="str">
        <v>Základná škola s materskou školou</v>
      </c>
      <c r="E167" s="1" t="str">
        <v>základná škola</v>
      </c>
      <c r="F167" s="13" t="str">
        <v>Základná škola</v>
      </c>
      <c r="G167" s="13">
        <v>3</v>
      </c>
      <c r="H167" s="13">
        <v>1</v>
      </c>
      <c r="I167" s="13">
        <v>150</v>
      </c>
      <c r="J167" s="13">
        <v>1</v>
      </c>
      <c r="K167" s="13" t="str">
        <v>D</v>
      </c>
      <c r="L167" s="13" t="str">
        <v>EDUNET typ D: 30 .. 50 Mbps</v>
      </c>
    </row>
    <row r="168" spans="1:12">
      <c r="A168" s="1">
        <v>100008305</v>
      </c>
      <c r="B168" s="1" t="str">
        <v>Žilinský</v>
      </c>
      <c r="C168" s="1" t="str">
        <v>Námestovo</v>
      </c>
      <c r="D168" s="1" t="str">
        <v>Základná škola s materskou školou</v>
      </c>
      <c r="E168" s="1" t="str">
        <v>základná škola</v>
      </c>
      <c r="F168" s="13" t="str">
        <v>Základná škola</v>
      </c>
      <c r="G168" s="13">
        <v>5</v>
      </c>
      <c r="H168" s="13">
        <v>1</v>
      </c>
      <c r="I168" s="13">
        <v>250</v>
      </c>
      <c r="J168" s="13">
        <v>1</v>
      </c>
      <c r="K168" s="13" t="str">
        <v>B1</v>
      </c>
      <c r="L168" s="13" t="str">
        <v>EDUNET typ B1: 300 .. 400 Mbps</v>
      </c>
    </row>
    <row r="169" spans="1:12">
      <c r="A169" s="1">
        <v>100008310</v>
      </c>
      <c r="B169" s="1" t="str">
        <v>Žilinský</v>
      </c>
      <c r="C169" s="1" t="str">
        <v>Námestovo</v>
      </c>
      <c r="D169" s="1" t="str">
        <v>Základná škola s materskou školou</v>
      </c>
      <c r="E169" s="1" t="str">
        <v>základná škola</v>
      </c>
      <c r="F169" s="13" t="str">
        <v>Základná škola</v>
      </c>
      <c r="G169" s="13">
        <v>5</v>
      </c>
      <c r="H169" s="13">
        <v>1</v>
      </c>
      <c r="I169" s="13">
        <v>250</v>
      </c>
      <c r="J169" s="13">
        <v>1</v>
      </c>
      <c r="K169" s="13" t="str">
        <v>B1</v>
      </c>
      <c r="L169" s="13" t="str">
        <v>EDUNET typ B1: 300 .. 400 Mbps</v>
      </c>
    </row>
    <row r="170" spans="1:12">
      <c r="A170" s="1">
        <v>100008322</v>
      </c>
      <c r="B170" s="1" t="str">
        <v>Žilinský</v>
      </c>
      <c r="C170" s="1" t="str">
        <v>Námestovo</v>
      </c>
      <c r="D170" s="1" t="str">
        <v>Základná škola s materskou školou</v>
      </c>
      <c r="E170" s="1" t="str">
        <v>základná škola</v>
      </c>
      <c r="F170" s="13" t="str">
        <v>Základná škola</v>
      </c>
      <c r="G170" s="13">
        <v>4</v>
      </c>
      <c r="H170" s="13">
        <v>1</v>
      </c>
      <c r="I170" s="13">
        <v>200</v>
      </c>
      <c r="J170" s="13">
        <v>1</v>
      </c>
      <c r="K170" s="13" t="str">
        <v>C</v>
      </c>
      <c r="L170" s="13" t="str">
        <v>EDUNET typ C: 75 .. 90 Mbps</v>
      </c>
    </row>
    <row r="171" spans="1:12">
      <c r="A171" s="1">
        <v>100008328</v>
      </c>
      <c r="B171" s="1" t="str">
        <v>Žilinský</v>
      </c>
      <c r="C171" s="1" t="str">
        <v>Námestovo</v>
      </c>
      <c r="D171" s="1" t="str">
        <v>Základná škola s materskou školou</v>
      </c>
      <c r="E171" s="1" t="str">
        <v>základná škola</v>
      </c>
      <c r="F171" s="13" t="str">
        <v>Základná škola</v>
      </c>
      <c r="G171" s="13">
        <v>5</v>
      </c>
      <c r="H171" s="13">
        <v>1</v>
      </c>
      <c r="I171" s="13">
        <v>250</v>
      </c>
      <c r="J171" s="13">
        <v>1</v>
      </c>
      <c r="K171" s="13" t="str">
        <v>B</v>
      </c>
      <c r="L171" s="13" t="str">
        <v>EDUNET typ B: 200 .. 300 Mbps</v>
      </c>
    </row>
    <row r="172" spans="1:12">
      <c r="A172" s="1">
        <v>100008338</v>
      </c>
      <c r="B172" s="1" t="str">
        <v>Žilinský</v>
      </c>
      <c r="C172" s="1" t="str">
        <v>Námestovo</v>
      </c>
      <c r="D172" s="1" t="str">
        <v>Základná škola s materskou školou</v>
      </c>
      <c r="E172" s="1" t="str">
        <v>základná škola</v>
      </c>
      <c r="F172" s="13" t="str">
        <v>Základná škola</v>
      </c>
      <c r="G172" s="13">
        <v>3</v>
      </c>
      <c r="H172" s="13">
        <v>1</v>
      </c>
      <c r="I172" s="13">
        <v>150</v>
      </c>
      <c r="J172" s="13">
        <v>1</v>
      </c>
      <c r="K172" s="13" t="str">
        <v>D</v>
      </c>
      <c r="L172" s="13" t="str">
        <v>EDUNET typ D: 30 .. 50 Mbps</v>
      </c>
    </row>
    <row r="173" spans="1:12">
      <c r="A173" s="1">
        <v>100008346</v>
      </c>
      <c r="B173" s="1" t="str">
        <v>Žilinský</v>
      </c>
      <c r="C173" s="1" t="str">
        <v>Námestovo</v>
      </c>
      <c r="D173" s="1" t="str">
        <v>Základná škola</v>
      </c>
      <c r="E173" s="1" t="str">
        <v>základná škola</v>
      </c>
      <c r="F173" s="13" t="str">
        <v>ZŠ I. stupeň</v>
      </c>
      <c r="G173" s="13">
        <v>3</v>
      </c>
      <c r="H173" s="13">
        <v>1</v>
      </c>
      <c r="I173" s="13">
        <v>150</v>
      </c>
      <c r="J173" s="13">
        <v>1</v>
      </c>
      <c r="K173" s="13" t="str">
        <v>D</v>
      </c>
      <c r="L173" s="13" t="str">
        <v>EDUNET typ D: 30 .. 50 Mbps</v>
      </c>
    </row>
    <row r="174" spans="1:12">
      <c r="A174" s="1">
        <v>100008350</v>
      </c>
      <c r="B174" s="1" t="str">
        <v>Žilinský</v>
      </c>
      <c r="C174" s="1" t="str">
        <v>Námestovo</v>
      </c>
      <c r="D174" s="1" t="str">
        <v>Základná škola s materskou školou</v>
      </c>
      <c r="E174" s="1" t="str">
        <v>základná škola</v>
      </c>
      <c r="F174" s="13" t="str">
        <v>ZŠ I. stupeň</v>
      </c>
      <c r="G174" s="13">
        <v>3</v>
      </c>
      <c r="H174" s="13">
        <v>1</v>
      </c>
      <c r="I174" s="13">
        <v>150</v>
      </c>
      <c r="J174" s="13">
        <v>1</v>
      </c>
      <c r="K174" s="13" t="str">
        <v>D</v>
      </c>
      <c r="L174" s="13" t="str">
        <v>EDUNET typ D: 30 .. 50 Mbps</v>
      </c>
    </row>
    <row r="175" spans="1:12">
      <c r="A175" s="1">
        <v>100008356</v>
      </c>
      <c r="B175" s="1" t="str">
        <v>Žilinský</v>
      </c>
      <c r="C175" s="1" t="str">
        <v>Námestovo</v>
      </c>
      <c r="D175" s="1" t="str">
        <v>Základná škola s materskou školou</v>
      </c>
      <c r="E175" s="1" t="str">
        <v>základná škola</v>
      </c>
      <c r="F175" s="13" t="str">
        <v>ZŠ I. stupeň</v>
      </c>
      <c r="G175" s="13">
        <v>3</v>
      </c>
      <c r="H175" s="13">
        <v>1</v>
      </c>
      <c r="I175" s="13">
        <v>150</v>
      </c>
      <c r="J175" s="13">
        <v>1</v>
      </c>
      <c r="K175" s="13" t="str">
        <v>D</v>
      </c>
      <c r="L175" s="13" t="str">
        <v>EDUNET typ D: 30 .. 50 Mbps</v>
      </c>
    </row>
    <row r="176" spans="1:12">
      <c r="A176" s="1">
        <v>100008364</v>
      </c>
      <c r="B176" s="1" t="str">
        <v>Žilinský</v>
      </c>
      <c r="C176" s="1" t="str">
        <v>Námestovo</v>
      </c>
      <c r="D176" s="1" t="str">
        <v>Základná škola s materskou školou Jána Vojtaššáka</v>
      </c>
      <c r="E176" s="1" t="str">
        <v>základná škola</v>
      </c>
      <c r="F176" s="13" t="str">
        <v>Základná škola</v>
      </c>
      <c r="G176" s="13">
        <v>5</v>
      </c>
      <c r="H176" s="13">
        <v>1</v>
      </c>
      <c r="I176" s="13">
        <v>250</v>
      </c>
      <c r="J176" s="13">
        <v>1</v>
      </c>
      <c r="K176" s="13" t="str">
        <v>A</v>
      </c>
      <c r="L176" s="13" t="str">
        <v>EDUNET typ A: 400 .. 500 Mpbs</v>
      </c>
    </row>
    <row r="177" spans="1:12">
      <c r="A177" s="1">
        <v>100008381</v>
      </c>
      <c r="B177" s="1" t="str">
        <v>Žilinský</v>
      </c>
      <c r="C177" s="1" t="str">
        <v>Ružomberok</v>
      </c>
      <c r="D177" s="1" t="str">
        <v>Základná škola</v>
      </c>
      <c r="E177" s="1" t="str">
        <v>základná škola</v>
      </c>
      <c r="F177" s="13" t="str">
        <v>ZŠ I. stupeň</v>
      </c>
      <c r="G177" s="13">
        <v>2</v>
      </c>
      <c r="H177" s="13">
        <v>1</v>
      </c>
      <c r="I177" s="13">
        <v>100</v>
      </c>
      <c r="J177" s="13">
        <v>1</v>
      </c>
      <c r="K177" s="13" t="str">
        <v>E</v>
      </c>
      <c r="L177" s="13" t="str">
        <v>EDUNET typ E: 10 .. 20 Mbps</v>
      </c>
    </row>
    <row r="178" spans="1:12">
      <c r="A178" s="1">
        <v>100008391</v>
      </c>
      <c r="B178" s="1" t="str">
        <v>Žilinský</v>
      </c>
      <c r="C178" s="1" t="str">
        <v>Ružomberok</v>
      </c>
      <c r="D178" s="1" t="str">
        <v>Základná škola s materskou školou</v>
      </c>
      <c r="E178" s="1" t="str">
        <v>základná škola</v>
      </c>
      <c r="F178" s="13" t="str">
        <v>Základná škola</v>
      </c>
      <c r="G178" s="13">
        <v>3</v>
      </c>
      <c r="H178" s="13">
        <v>1</v>
      </c>
      <c r="I178" s="13">
        <v>150</v>
      </c>
      <c r="J178" s="13">
        <v>1</v>
      </c>
      <c r="K178" s="13" t="str">
        <v>D</v>
      </c>
      <c r="L178" s="13" t="str">
        <v>EDUNET typ D: 30 .. 50 Mbps</v>
      </c>
    </row>
    <row r="179" spans="1:12">
      <c r="A179" s="1">
        <v>100008401</v>
      </c>
      <c r="B179" s="1" t="str">
        <v>Žilinský</v>
      </c>
      <c r="C179" s="1" t="str">
        <v>Ružomberok</v>
      </c>
      <c r="D179" s="1" t="str">
        <v>Základná škola s materskou školou</v>
      </c>
      <c r="E179" s="1" t="str">
        <v>základná škola</v>
      </c>
      <c r="F179" s="13" t="str">
        <v>Základná škola</v>
      </c>
      <c r="G179" s="13">
        <v>4</v>
      </c>
      <c r="H179" s="13">
        <v>1</v>
      </c>
      <c r="I179" s="13">
        <v>200</v>
      </c>
      <c r="J179" s="13">
        <v>1</v>
      </c>
      <c r="K179" s="13" t="str">
        <v>C</v>
      </c>
      <c r="L179" s="13" t="str">
        <v>EDUNET typ C: 75 .. 90 Mbps</v>
      </c>
    </row>
    <row r="180" spans="1:12">
      <c r="A180" s="1">
        <v>100008409</v>
      </c>
      <c r="B180" s="1" t="str">
        <v>Žilinský</v>
      </c>
      <c r="C180" s="1" t="str">
        <v>Ružomberok</v>
      </c>
      <c r="D180" s="1" t="str">
        <v>Základná škola s materskou školou</v>
      </c>
      <c r="E180" s="1" t="str">
        <v>základná škola</v>
      </c>
      <c r="F180" s="13" t="str">
        <v>Základná škola</v>
      </c>
      <c r="G180" s="13">
        <v>3</v>
      </c>
      <c r="H180" s="13">
        <v>1</v>
      </c>
      <c r="I180" s="13">
        <v>150</v>
      </c>
      <c r="J180" s="13">
        <v>1</v>
      </c>
      <c r="K180" s="13" t="str">
        <v>D</v>
      </c>
      <c r="L180" s="13" t="str">
        <v>EDUNET typ D: 30 .. 50 Mbps</v>
      </c>
    </row>
    <row r="181" spans="1:12">
      <c r="A181" s="1">
        <v>100008414</v>
      </c>
      <c r="B181" s="1" t="str">
        <v>Žilinský</v>
      </c>
      <c r="C181" s="1" t="str">
        <v>Ružomberok</v>
      </c>
      <c r="D181" s="1" t="str">
        <v>Základná škola s materskou školou</v>
      </c>
      <c r="E181" s="1" t="str">
        <v>základná škola</v>
      </c>
      <c r="F181" s="13" t="str">
        <v>Základná škola</v>
      </c>
      <c r="G181" s="13">
        <v>3</v>
      </c>
      <c r="H181" s="13">
        <v>1</v>
      </c>
      <c r="I181" s="13">
        <v>150</v>
      </c>
      <c r="J181" s="13">
        <v>1</v>
      </c>
      <c r="K181" s="13" t="str">
        <v>D</v>
      </c>
      <c r="L181" s="13" t="str">
        <v>EDUNET typ D: 30 .. 50 Mbps</v>
      </c>
    </row>
    <row r="182" spans="1:12">
      <c r="A182" s="1">
        <v>100008415</v>
      </c>
      <c r="B182" s="1" t="str">
        <v>Žilinský</v>
      </c>
      <c r="C182" s="1" t="str">
        <v>Ružomberok</v>
      </c>
      <c r="D182" s="1" t="str">
        <v>Základná škola</v>
      </c>
      <c r="E182" s="1" t="str">
        <v>základná škola</v>
      </c>
      <c r="F182" s="13" t="str">
        <v>ZŠ I. stupeň</v>
      </c>
      <c r="G182" s="13">
        <v>3</v>
      </c>
      <c r="H182" s="13">
        <v>1</v>
      </c>
      <c r="I182" s="13">
        <v>150</v>
      </c>
      <c r="J182" s="13">
        <v>1</v>
      </c>
      <c r="K182" s="13" t="str">
        <v>D</v>
      </c>
      <c r="L182" s="13" t="str">
        <v>EDUNET typ D: 30 .. 50 Mbps</v>
      </c>
    </row>
    <row r="183" spans="1:12">
      <c r="A183" s="1">
        <v>100008423</v>
      </c>
      <c r="B183" s="1" t="str">
        <v>Žilinský</v>
      </c>
      <c r="C183" s="1" t="str">
        <v>Ružomberok</v>
      </c>
      <c r="D183" s="1" t="str">
        <v>Základná škola s materskou školou</v>
      </c>
      <c r="E183" s="1" t="str">
        <v>základná škola</v>
      </c>
      <c r="F183" s="13" t="str">
        <v>Základná škola</v>
      </c>
      <c r="G183" s="13">
        <v>4</v>
      </c>
      <c r="H183" s="13">
        <v>1</v>
      </c>
      <c r="I183" s="13">
        <v>200</v>
      </c>
      <c r="J183" s="13">
        <v>1</v>
      </c>
      <c r="K183" s="13" t="str">
        <v>C</v>
      </c>
      <c r="L183" s="13" t="str">
        <v>EDUNET typ C: 75 .. 90 Mbps</v>
      </c>
    </row>
    <row r="184" spans="1:12">
      <c r="A184" s="1">
        <v>100008448</v>
      </c>
      <c r="B184" s="1" t="str">
        <v>Žilinský</v>
      </c>
      <c r="C184" s="1" t="str">
        <v>Ružomberok</v>
      </c>
      <c r="D184" s="1" t="str">
        <v>Základná škola s materskou školou</v>
      </c>
      <c r="E184" s="1" t="str">
        <v>základná škola</v>
      </c>
      <c r="F184" s="13" t="str">
        <v>Základná škola</v>
      </c>
      <c r="G184" s="13">
        <v>3</v>
      </c>
      <c r="H184" s="13">
        <v>1</v>
      </c>
      <c r="I184" s="13">
        <v>150</v>
      </c>
      <c r="J184" s="13">
        <v>1</v>
      </c>
      <c r="K184" s="13" t="str">
        <v>D</v>
      </c>
      <c r="L184" s="13" t="str">
        <v>EDUNET typ D: 30 .. 50 Mbps</v>
      </c>
    </row>
    <row r="185" spans="1:12">
      <c r="A185" s="1">
        <v>100008457</v>
      </c>
      <c r="B185" s="1" t="str">
        <v>Žilinský</v>
      </c>
      <c r="C185" s="1" t="str">
        <v>Ružomberok</v>
      </c>
      <c r="D185" s="1" t="str">
        <v>Základná škola pri Liečebno - výchovnom sanatóriu</v>
      </c>
      <c r="E185" s="1" t="str">
        <v>škola pre deti a žiakov so špeciálnymi výchovno-vzdelávacími potrebami</v>
      </c>
      <c r="F185" s="13" t="str">
        <v>ZŠ pri špeciálnom výchovnom zariadení</v>
      </c>
      <c r="G185" s="13">
        <v>3</v>
      </c>
      <c r="H185" s="13">
        <v>1</v>
      </c>
      <c r="I185" s="13">
        <v>150</v>
      </c>
      <c r="J185" s="13">
        <v>1</v>
      </c>
      <c r="K185" s="13" t="str">
        <v>D</v>
      </c>
      <c r="L185" s="13" t="str">
        <v>EDUNET typ D: 30 .. 50 Mbps</v>
      </c>
    </row>
    <row r="186" spans="1:12">
      <c r="A186" s="1">
        <v>100008459</v>
      </c>
      <c r="B186" s="1" t="str">
        <v>Žilinský</v>
      </c>
      <c r="C186" s="1" t="str">
        <v>Ružomberok</v>
      </c>
      <c r="D186" s="1" t="str">
        <v>Základná škola pri zdravotníckom zariadení ako organizačná zložka Spojenej školy</v>
      </c>
      <c r="E186" s="1" t="str">
        <v>škola pre deti a žiakov so špeciálnymi výchovno-vzdelávacími potrebami</v>
      </c>
      <c r="F186" s="13" t="str">
        <v>ZŠ pri zdravotníckom zariadení</v>
      </c>
      <c r="G186" s="13">
        <v>2</v>
      </c>
      <c r="H186" s="13">
        <v>1</v>
      </c>
      <c r="I186" s="13">
        <v>100</v>
      </c>
      <c r="J186" s="13">
        <v>1</v>
      </c>
      <c r="K186" s="13" t="str">
        <v>E</v>
      </c>
      <c r="L186" s="13" t="str">
        <v>EDUNET typ E: 10 .. 20 Mbps</v>
      </c>
    </row>
    <row r="187" spans="1:12">
      <c r="A187" s="1">
        <v>100008460</v>
      </c>
      <c r="B187" s="1" t="str">
        <v>Žilinský</v>
      </c>
      <c r="C187" s="1" t="str">
        <v>Ružomberok</v>
      </c>
      <c r="D187" s="1" t="str">
        <v>Základná škola s materskou školou</v>
      </c>
      <c r="E187" s="1" t="str">
        <v>základná škola</v>
      </c>
      <c r="F187" s="13" t="str">
        <v>Základná škola</v>
      </c>
      <c r="G187" s="13">
        <v>4</v>
      </c>
      <c r="H187" s="13">
        <v>1</v>
      </c>
      <c r="I187" s="13">
        <v>200</v>
      </c>
      <c r="J187" s="13">
        <v>1</v>
      </c>
      <c r="K187" s="13" t="str">
        <v>C</v>
      </c>
      <c r="L187" s="13" t="str">
        <v>EDUNET typ C: 75 .. 90 Mbps</v>
      </c>
    </row>
    <row r="188" spans="1:12">
      <c r="A188" s="1">
        <v>100017705</v>
      </c>
      <c r="B188" s="1" t="str">
        <v>Žilinský</v>
      </c>
      <c r="C188" s="1" t="str">
        <v>Ružomberok</v>
      </c>
      <c r="D188" s="1" t="str">
        <v>Základná škola s materskou školou</v>
      </c>
      <c r="E188" s="1" t="str">
        <v>základná škola</v>
      </c>
      <c r="F188" s="13" t="str">
        <v>Základná škola</v>
      </c>
      <c r="G188" s="13">
        <v>3</v>
      </c>
      <c r="H188" s="13">
        <v>1</v>
      </c>
      <c r="I188" s="13">
        <v>150</v>
      </c>
      <c r="J188" s="13">
        <v>1</v>
      </c>
      <c r="K188" s="13" t="str">
        <v>D</v>
      </c>
      <c r="L188" s="13" t="str">
        <v>EDUNET typ D: 30 .. 50 Mbps</v>
      </c>
    </row>
    <row r="189" spans="1:12">
      <c r="A189" s="1">
        <v>100008474</v>
      </c>
      <c r="B189" s="1" t="str">
        <v>Žilinský</v>
      </c>
      <c r="C189" s="1" t="str">
        <v>Ružomberok</v>
      </c>
      <c r="D189" s="1" t="str">
        <v>Základná škola</v>
      </c>
      <c r="E189" s="1" t="str">
        <v>základná škola</v>
      </c>
      <c r="F189" s="13" t="str">
        <v>ZŠ I. stupeň</v>
      </c>
      <c r="G189" s="13">
        <v>3</v>
      </c>
      <c r="H189" s="13">
        <v>1</v>
      </c>
      <c r="I189" s="13">
        <v>150</v>
      </c>
      <c r="J189" s="13">
        <v>1</v>
      </c>
      <c r="K189" s="13" t="str">
        <v>D</v>
      </c>
      <c r="L189" s="13" t="str">
        <v>EDUNET typ D: 30 .. 50 Mbps</v>
      </c>
    </row>
    <row r="190" spans="1:12">
      <c r="A190" s="1">
        <v>100007402</v>
      </c>
      <c r="B190" s="1" t="str">
        <v>Žilinský</v>
      </c>
      <c r="C190" s="1" t="str">
        <v>Ružomberok</v>
      </c>
      <c r="D190" s="1" t="str">
        <v>Súkromné bilingválne gymnázium</v>
      </c>
      <c r="E190" s="1" t="str">
        <v>gymnázium</v>
      </c>
      <c r="F190" s="13" t="str">
        <v>Gymnázium</v>
      </c>
      <c r="G190" s="13">
        <v>3</v>
      </c>
      <c r="H190" s="13">
        <v>1</v>
      </c>
      <c r="I190" s="13">
        <v>150</v>
      </c>
      <c r="J190" s="13">
        <v>1</v>
      </c>
      <c r="K190" s="13" t="str">
        <v>D</v>
      </c>
      <c r="L190" s="13" t="str">
        <v>EDUNET typ D: 30 .. 50 Mbps</v>
      </c>
    </row>
    <row r="191" spans="1:12">
      <c r="A191" s="1">
        <v>100007396</v>
      </c>
      <c r="B191" s="1" t="str">
        <v>Žilinský</v>
      </c>
      <c r="C191" s="1" t="str">
        <v>Ružomberok</v>
      </c>
      <c r="D191" s="1" t="str">
        <v>Súkromná stredná odborná škola podnikania</v>
      </c>
      <c r="E191" s="1" t="str">
        <v>stredná odborná škola</v>
      </c>
      <c r="F191" s="13" t="str">
        <v>Stredná odborná škola</v>
      </c>
      <c r="G191" s="13">
        <v>3</v>
      </c>
      <c r="H191" s="13">
        <v>1</v>
      </c>
      <c r="I191" s="13">
        <v>150</v>
      </c>
      <c r="J191" s="13">
        <v>1</v>
      </c>
      <c r="K191" s="13" t="str">
        <v>D</v>
      </c>
      <c r="L191" s="13" t="str">
        <v>EDUNET typ D: 30 .. 50 Mbps</v>
      </c>
    </row>
    <row r="192" spans="1:12">
      <c r="A192" s="1">
        <v>100008595</v>
      </c>
      <c r="B192" s="1" t="str">
        <v>Žilinský</v>
      </c>
      <c r="C192" s="1" t="str">
        <v>Ružomberok</v>
      </c>
      <c r="D192" s="1" t="str">
        <v>Základná škola Andreja Hlinku</v>
      </c>
      <c r="E192" s="1" t="str">
        <v>základná škola</v>
      </c>
      <c r="F192" s="13" t="str">
        <v>Základná škola</v>
      </c>
      <c r="G192" s="13">
        <v>3</v>
      </c>
      <c r="H192" s="13">
        <v>1</v>
      </c>
      <c r="I192" s="13">
        <v>150</v>
      </c>
      <c r="J192" s="13">
        <v>1</v>
      </c>
      <c r="K192" s="13" t="str">
        <v>D1</v>
      </c>
      <c r="L192" s="13" t="str">
        <v>EDUNET typ D1: 50 .. 75 Mbps</v>
      </c>
    </row>
    <row r="193" spans="1:12">
      <c r="A193" s="1">
        <v>100008533</v>
      </c>
      <c r="B193" s="1" t="str">
        <v>Žilinský</v>
      </c>
      <c r="C193" s="1" t="str">
        <v>Ružomberok</v>
      </c>
      <c r="D193" s="1" t="str">
        <v>Špeciálna základná škola ako organizačná zložka Spojenej školy</v>
      </c>
      <c r="E193" s="1" t="str">
        <v>škola pre deti a žiakov so špeciálnymi výchovno-vzdelávacími potrebami</v>
      </c>
      <c r="F193" s="13" t="str">
        <v>Špeciálna základná škola</v>
      </c>
      <c r="G193" s="13">
        <v>3</v>
      </c>
      <c r="H193" s="13">
        <v>2</v>
      </c>
      <c r="I193" s="13">
        <v>150</v>
      </c>
      <c r="J193" s="13">
        <v>1</v>
      </c>
      <c r="K193" s="13" t="str">
        <v>D</v>
      </c>
      <c r="L193" s="13" t="str">
        <v>EDUNET typ D: 30 .. 50 Mbps</v>
      </c>
    </row>
    <row r="194" spans="1:12">
      <c r="A194" s="1">
        <v>100017458</v>
      </c>
      <c r="B194" s="1" t="str">
        <v>Žilinský</v>
      </c>
      <c r="C194" s="1" t="str">
        <v>Ružomberok</v>
      </c>
      <c r="D194" s="1" t="str">
        <v>Spojená škola</v>
      </c>
      <c r="E194" s="1" t="str">
        <v>spojená škola</v>
      </c>
      <c r="F194" s="13" t="str">
        <v>Spojená škola</v>
      </c>
      <c r="G194" s="13">
        <v>0</v>
      </c>
      <c r="H194" s="13">
        <v>0</v>
      </c>
      <c r="I194" s="13">
        <v>0</v>
      </c>
      <c r="J194" s="13">
        <v>1</v>
      </c>
      <c r="K194" s="13" t="str">
        <v>F</v>
      </c>
      <c r="L194" s="13" t="str">
        <v>EDUNET typ F: 10 .. 20 Mbps</v>
      </c>
    </row>
    <row r="195" spans="1:12">
      <c r="A195" s="1">
        <v>100008560</v>
      </c>
      <c r="B195" s="1" t="str">
        <v>Žilinský</v>
      </c>
      <c r="C195" s="1" t="str">
        <v>Ružomberok</v>
      </c>
      <c r="D195" s="1" t="str">
        <v>Obchodná akadémia</v>
      </c>
      <c r="E195" s="1" t="str">
        <v>stredná odborná škola</v>
      </c>
      <c r="F195" s="13" t="str">
        <v>Obchodná akadémia</v>
      </c>
      <c r="G195" s="13">
        <v>3</v>
      </c>
      <c r="H195" s="13">
        <v>1</v>
      </c>
      <c r="I195" s="13">
        <v>150</v>
      </c>
      <c r="J195" s="13">
        <v>1</v>
      </c>
      <c r="K195" s="13" t="str">
        <v>D</v>
      </c>
      <c r="L195" s="13" t="str">
        <v>EDUNET typ D: 30 .. 50 Mbps</v>
      </c>
    </row>
    <row r="196" spans="1:12">
      <c r="A196" s="1">
        <v>100008561</v>
      </c>
      <c r="B196" s="1" t="str">
        <v>Žilinský</v>
      </c>
      <c r="C196" s="1" t="str">
        <v>Ružomberok</v>
      </c>
      <c r="D196" s="1" t="str">
        <v>Škola umeleckého priemyslu</v>
      </c>
      <c r="E196" s="1" t="str">
        <v>škola umeleckého priemyslu</v>
      </c>
      <c r="F196" s="13" t="str">
        <v>Škola umeleckého priemyslu</v>
      </c>
      <c r="G196" s="13">
        <v>4</v>
      </c>
      <c r="H196" s="13">
        <v>1</v>
      </c>
      <c r="I196" s="13">
        <v>200</v>
      </c>
      <c r="J196" s="13">
        <v>1</v>
      </c>
      <c r="K196" s="13" t="str">
        <v>C</v>
      </c>
      <c r="L196" s="13" t="str">
        <v>EDUNET typ C: 75 .. 90 Mbps</v>
      </c>
    </row>
    <row r="197" spans="1:12">
      <c r="A197" s="1">
        <v>100008602</v>
      </c>
      <c r="B197" s="1" t="str">
        <v>Žilinský</v>
      </c>
      <c r="C197" s="1" t="str">
        <v>Ružomberok</v>
      </c>
      <c r="D197" s="1" t="str">
        <v>Základná škola</v>
      </c>
      <c r="E197" s="1" t="str">
        <v>základná škola</v>
      </c>
      <c r="F197" s="13" t="str">
        <v>ZŠ I. stupeň</v>
      </c>
      <c r="G197" s="13">
        <v>2</v>
      </c>
      <c r="H197" s="13">
        <v>1</v>
      </c>
      <c r="I197" s="13">
        <v>100</v>
      </c>
      <c r="J197" s="13">
        <v>1</v>
      </c>
      <c r="K197" s="13" t="str">
        <v>E</v>
      </c>
      <c r="L197" s="13" t="str">
        <v>EDUNET typ E: 10 .. 20 Mbps</v>
      </c>
    </row>
    <row r="198" spans="1:12">
      <c r="A198" s="1">
        <v>100008580</v>
      </c>
      <c r="B198" s="1" t="str">
        <v>Žilinský</v>
      </c>
      <c r="C198" s="1" t="str">
        <v>Ružomberok</v>
      </c>
      <c r="D198" s="1" t="str">
        <v>Súkromná základná škola</v>
      </c>
      <c r="E198" s="1" t="str">
        <v>základná škola</v>
      </c>
      <c r="F198" s="13" t="str">
        <v>Základná škola</v>
      </c>
      <c r="G198" s="13">
        <v>3</v>
      </c>
      <c r="H198" s="13">
        <v>1</v>
      </c>
      <c r="I198" s="13">
        <v>150</v>
      </c>
      <c r="J198" s="13">
        <v>1</v>
      </c>
      <c r="K198" s="13" t="str">
        <v>D</v>
      </c>
      <c r="L198" s="13" t="str">
        <v>EDUNET typ D: 30 .. 50 Mbps</v>
      </c>
    </row>
    <row r="199" spans="1:12">
      <c r="A199" s="1">
        <v>100008590</v>
      </c>
      <c r="B199" s="1" t="str">
        <v>Žilinský</v>
      </c>
      <c r="C199" s="1" t="str">
        <v>Ružomberok</v>
      </c>
      <c r="D199" s="1" t="str">
        <v>Základná škola</v>
      </c>
      <c r="E199" s="1" t="str">
        <v>základná škola</v>
      </c>
      <c r="F199" s="13" t="str">
        <v>Základná škola</v>
      </c>
      <c r="G199" s="13">
        <v>4</v>
      </c>
      <c r="H199" s="13">
        <v>1</v>
      </c>
      <c r="I199" s="13">
        <v>200</v>
      </c>
      <c r="J199" s="13">
        <v>1</v>
      </c>
      <c r="K199" s="13" t="str">
        <v>X</v>
      </c>
      <c r="L199" s="13" t="str">
        <v>EDUNET typ X: SANET</v>
      </c>
    </row>
    <row r="200" spans="1:12">
      <c r="A200" s="1">
        <v>100008614</v>
      </c>
      <c r="B200" s="1" t="str">
        <v>Žilinský</v>
      </c>
      <c r="C200" s="1" t="str">
        <v>Ružomberok</v>
      </c>
      <c r="D200" s="1" t="str">
        <v>Základná škola s materskou školou</v>
      </c>
      <c r="E200" s="1" t="str">
        <v>základná škola</v>
      </c>
      <c r="F200" s="13" t="str">
        <v>ZŠ I. stupeň</v>
      </c>
      <c r="G200" s="13">
        <v>2</v>
      </c>
      <c r="H200" s="13">
        <v>1</v>
      </c>
      <c r="I200" s="13">
        <v>100</v>
      </c>
      <c r="J200" s="13">
        <v>1</v>
      </c>
      <c r="K200" s="13" t="str">
        <v>E</v>
      </c>
      <c r="L200" s="13" t="str">
        <v>EDUNET typ E: 10 .. 20 Mbps</v>
      </c>
    </row>
    <row r="201" spans="1:12">
      <c r="A201" s="1">
        <v>100008636</v>
      </c>
      <c r="B201" s="1" t="str">
        <v>Žilinský</v>
      </c>
      <c r="C201" s="1" t="str">
        <v>Turčianske Teplice</v>
      </c>
      <c r="D201" s="1" t="str">
        <v>Základná škola</v>
      </c>
      <c r="E201" s="1" t="str">
        <v>základná škola</v>
      </c>
      <c r="F201" s="13" t="str">
        <v>Základná škola</v>
      </c>
      <c r="G201" s="13">
        <v>3</v>
      </c>
      <c r="H201" s="13">
        <v>1</v>
      </c>
      <c r="I201" s="13">
        <v>150</v>
      </c>
      <c r="J201" s="13">
        <v>1</v>
      </c>
      <c r="K201" s="13" t="str">
        <v>D</v>
      </c>
      <c r="L201" s="13" t="str">
        <v>EDUNET typ D: 30 .. 50 Mbps</v>
      </c>
    </row>
    <row r="202" spans="1:12">
      <c r="A202" s="1">
        <v>100008651</v>
      </c>
      <c r="B202" s="1" t="str">
        <v>Žilinský</v>
      </c>
      <c r="C202" s="1" t="str">
        <v>Turčianske Teplice</v>
      </c>
      <c r="D202" s="1" t="str">
        <v>Základná škola s materskou školou</v>
      </c>
      <c r="E202" s="1" t="str">
        <v>základná škola</v>
      </c>
      <c r="F202" s="13" t="str">
        <v>ZŠ I. stupeň</v>
      </c>
      <c r="G202" s="13">
        <v>2</v>
      </c>
      <c r="H202" s="13">
        <v>1</v>
      </c>
      <c r="I202" s="13">
        <v>100</v>
      </c>
      <c r="J202" s="13">
        <v>1</v>
      </c>
      <c r="K202" s="13" t="str">
        <v>E</v>
      </c>
      <c r="L202" s="13" t="str">
        <v>EDUNET typ E: 10 .. 20 Mbps</v>
      </c>
    </row>
    <row r="203" spans="1:12">
      <c r="A203" s="1">
        <v>100008666</v>
      </c>
      <c r="B203" s="1" t="str">
        <v>Žilinský</v>
      </c>
      <c r="C203" s="1" t="str">
        <v>Turčianske Teplice</v>
      </c>
      <c r="D203" s="1" t="str">
        <v>Základná škola len s ročníkmi I. stupňa</v>
      </c>
      <c r="E203" s="1" t="str">
        <v>základná škola</v>
      </c>
      <c r="F203" s="13" t="str">
        <v>ZŠ I. stupeň</v>
      </c>
      <c r="G203" s="13">
        <v>2</v>
      </c>
      <c r="H203" s="13">
        <v>1</v>
      </c>
      <c r="I203" s="13">
        <v>100</v>
      </c>
      <c r="J203" s="13">
        <v>1</v>
      </c>
      <c r="K203" s="13" t="str">
        <v>E</v>
      </c>
      <c r="L203" s="13" t="str">
        <v>EDUNET typ E: 10 .. 20 Mbps</v>
      </c>
    </row>
    <row r="204" spans="1:12">
      <c r="A204" s="1">
        <v>100008675</v>
      </c>
      <c r="B204" s="1" t="str">
        <v>Žilinský</v>
      </c>
      <c r="C204" s="1" t="str">
        <v>Turčianske Teplice</v>
      </c>
      <c r="D204" s="1" t="str">
        <v>Základná škola</v>
      </c>
      <c r="E204" s="1" t="str">
        <v>základná škola</v>
      </c>
      <c r="F204" s="13" t="str">
        <v>Základná škola</v>
      </c>
      <c r="G204" s="13">
        <v>3</v>
      </c>
      <c r="H204" s="13">
        <v>1</v>
      </c>
      <c r="I204" s="13">
        <v>150</v>
      </c>
      <c r="J204" s="13">
        <v>1</v>
      </c>
      <c r="K204" s="13" t="str">
        <v>D</v>
      </c>
      <c r="L204" s="13" t="str">
        <v>EDUNET typ D: 30 .. 50 Mbps</v>
      </c>
    </row>
    <row r="205" spans="1:12">
      <c r="A205" s="1">
        <v>100008684</v>
      </c>
      <c r="B205" s="1" t="str">
        <v>Žilinský</v>
      </c>
      <c r="C205" s="1" t="str">
        <v>Turčianske Teplice</v>
      </c>
      <c r="D205" s="1" t="str">
        <v>Gymnázium M. Galandu ako organizačná zložka Spojenej školy</v>
      </c>
      <c r="E205" s="1" t="str">
        <v>gymnázium</v>
      </c>
      <c r="F205" s="13" t="str">
        <v>Gymnázium</v>
      </c>
      <c r="G205" s="13">
        <v>3</v>
      </c>
      <c r="H205" s="13">
        <v>1</v>
      </c>
      <c r="I205" s="13">
        <v>150</v>
      </c>
      <c r="J205" s="13">
        <v>1</v>
      </c>
      <c r="K205" s="13" t="str">
        <v>D1</v>
      </c>
      <c r="L205" s="13" t="str">
        <v>EDUNET typ D1: 50 .. 75 Mbps</v>
      </c>
    </row>
    <row r="206" spans="1:12">
      <c r="A206" s="1">
        <v>100008690</v>
      </c>
      <c r="B206" s="1" t="str">
        <v>Žilinský</v>
      </c>
      <c r="C206" s="1" t="str">
        <v>Turčianske Teplice</v>
      </c>
      <c r="D206" s="1" t="str">
        <v>Stredná odborná škola pedagogická</v>
      </c>
      <c r="E206" s="1" t="str">
        <v>stredná odborná škola</v>
      </c>
      <c r="F206" s="13" t="str">
        <v>Stredná odborná škola</v>
      </c>
      <c r="G206" s="13">
        <v>5</v>
      </c>
      <c r="H206" s="13">
        <v>1</v>
      </c>
      <c r="I206" s="13">
        <v>250</v>
      </c>
      <c r="J206" s="13">
        <v>1</v>
      </c>
      <c r="K206" s="13" t="str">
        <v>B1</v>
      </c>
      <c r="L206" s="13" t="str">
        <v>EDUNET typ B1: 300 .. 400 Mbps</v>
      </c>
    </row>
    <row r="207" spans="1:12">
      <c r="A207" s="1">
        <v>100008705</v>
      </c>
      <c r="B207" s="1" t="str">
        <v>Žilinský</v>
      </c>
      <c r="C207" s="1" t="str">
        <v>Turčianske Teplice</v>
      </c>
      <c r="D207" s="1" t="str">
        <v>Základná škola s materskou školou</v>
      </c>
      <c r="E207" s="1" t="str">
        <v>základná škola</v>
      </c>
      <c r="F207" s="13" t="str">
        <v>ZŠ I. stupeň</v>
      </c>
      <c r="G207" s="13">
        <v>3</v>
      </c>
      <c r="H207" s="13">
        <v>1</v>
      </c>
      <c r="I207" s="13">
        <v>150</v>
      </c>
      <c r="J207" s="13">
        <v>1</v>
      </c>
      <c r="K207" s="13" t="str">
        <v>D</v>
      </c>
      <c r="L207" s="13" t="str">
        <v>EDUNET typ D: 30 .. 50 Mbps</v>
      </c>
    </row>
    <row r="208" spans="1:12">
      <c r="A208" s="1">
        <v>100008709</v>
      </c>
      <c r="B208" s="1" t="str">
        <v>Žilinský</v>
      </c>
      <c r="C208" s="1" t="str">
        <v>Tvrdošín</v>
      </c>
      <c r="D208" s="1" t="str">
        <v>Základná škola s materskou školou</v>
      </c>
      <c r="E208" s="1" t="str">
        <v>základná škola</v>
      </c>
      <c r="F208" s="13" t="str">
        <v>Základná škola</v>
      </c>
      <c r="G208" s="13">
        <v>3</v>
      </c>
      <c r="H208" s="13">
        <v>1</v>
      </c>
      <c r="I208" s="13">
        <v>150</v>
      </c>
      <c r="J208" s="13">
        <v>1</v>
      </c>
      <c r="K208" s="13" t="str">
        <v>D</v>
      </c>
      <c r="L208" s="13" t="str">
        <v>EDUNET typ D: 30 .. 50 Mbps</v>
      </c>
    </row>
    <row r="209" spans="1:12">
      <c r="A209" s="1">
        <v>100008713</v>
      </c>
      <c r="B209" s="1" t="str">
        <v>Žilinský</v>
      </c>
      <c r="C209" s="1" t="str">
        <v>Tvrdošín</v>
      </c>
      <c r="D209" s="1" t="str">
        <v>Základná škola s materskou školou</v>
      </c>
      <c r="E209" s="1" t="str">
        <v>základná škola</v>
      </c>
      <c r="F209" s="13" t="str">
        <v>ZŠ I. stupeň</v>
      </c>
      <c r="G209" s="13">
        <v>3</v>
      </c>
      <c r="H209" s="13">
        <v>1</v>
      </c>
      <c r="I209" s="13">
        <v>150</v>
      </c>
      <c r="J209" s="13">
        <v>1</v>
      </c>
      <c r="K209" s="13" t="str">
        <v>D</v>
      </c>
      <c r="L209" s="13" t="str">
        <v>EDUNET typ D: 30 .. 50 Mbps</v>
      </c>
    </row>
    <row r="210" spans="1:12">
      <c r="A210" s="1">
        <v>100008722</v>
      </c>
      <c r="B210" s="1" t="str">
        <v>Žilinský</v>
      </c>
      <c r="C210" s="1" t="str">
        <v>Tvrdošín</v>
      </c>
      <c r="D210" s="1" t="str">
        <v>Základná škola s materskou školou</v>
      </c>
      <c r="E210" s="1" t="str">
        <v>základná škola</v>
      </c>
      <c r="F210" s="13" t="str">
        <v>Základná škola</v>
      </c>
      <c r="G210" s="13">
        <v>3</v>
      </c>
      <c r="H210" s="13">
        <v>1</v>
      </c>
      <c r="I210" s="13">
        <v>150</v>
      </c>
      <c r="J210" s="13">
        <v>1</v>
      </c>
      <c r="K210" s="13" t="str">
        <v>D</v>
      </c>
      <c r="L210" s="13" t="str">
        <v>EDUNET typ D: 30 .. 50 Mbps</v>
      </c>
    </row>
    <row r="211" spans="1:12">
      <c r="A211" s="1">
        <v>100008731</v>
      </c>
      <c r="B211" s="1" t="str">
        <v>Žilinský</v>
      </c>
      <c r="C211" s="1" t="str">
        <v>Tvrdošín</v>
      </c>
      <c r="D211" s="1" t="str">
        <v>Základná škola s materskou školou</v>
      </c>
      <c r="E211" s="1" t="str">
        <v>základná škola</v>
      </c>
      <c r="F211" s="13" t="str">
        <v>Základná škola</v>
      </c>
      <c r="G211" s="13">
        <v>5</v>
      </c>
      <c r="H211" s="13">
        <v>1</v>
      </c>
      <c r="I211" s="13">
        <v>250</v>
      </c>
      <c r="J211" s="13">
        <v>1</v>
      </c>
      <c r="K211" s="13" t="str">
        <v>B</v>
      </c>
      <c r="L211" s="13" t="str">
        <v>EDUNET typ B: 200 .. 300 Mbps</v>
      </c>
    </row>
    <row r="212" spans="1:12">
      <c r="A212" s="1">
        <v>100008739</v>
      </c>
      <c r="B212" s="1" t="str">
        <v>Žilinský</v>
      </c>
      <c r="C212" s="1" t="str">
        <v>Tvrdošín</v>
      </c>
      <c r="D212" s="1" t="str">
        <v>Stredná odborná škola technická ako organizačná zložka Spojenej školy</v>
      </c>
      <c r="E212" s="1" t="str">
        <v>stredná odborná škola</v>
      </c>
      <c r="F212" s="13" t="str">
        <v>Stredná odborná škola</v>
      </c>
      <c r="G212" s="13">
        <v>5</v>
      </c>
      <c r="H212" s="13">
        <v>1</v>
      </c>
      <c r="I212" s="13">
        <v>250</v>
      </c>
      <c r="J212" s="13">
        <v>1</v>
      </c>
      <c r="K212" s="13" t="str">
        <v>B1</v>
      </c>
      <c r="L212" s="13" t="str">
        <v>EDUNET typ B1: 300 .. 400 Mbps</v>
      </c>
    </row>
    <row r="213" spans="1:12">
      <c r="A213" s="1">
        <v>100008769</v>
      </c>
      <c r="B213" s="1" t="str">
        <v>Žilinský</v>
      </c>
      <c r="C213" s="1" t="str">
        <v>Tvrdošín</v>
      </c>
      <c r="D213" s="1" t="str">
        <v>Základná škola Pavla Országha Hviezdoslava</v>
      </c>
      <c r="E213" s="1" t="str">
        <v>základná škola</v>
      </c>
      <c r="F213" s="13" t="str">
        <v>Základná škola</v>
      </c>
      <c r="G213" s="13">
        <v>4</v>
      </c>
      <c r="H213" s="13">
        <v>1</v>
      </c>
      <c r="I213" s="13">
        <v>200</v>
      </c>
      <c r="J213" s="13">
        <v>1</v>
      </c>
      <c r="K213" s="13" t="str">
        <v>C</v>
      </c>
      <c r="L213" s="13" t="str">
        <v>EDUNET typ C: 75 .. 90 Mbps</v>
      </c>
    </row>
    <row r="214" spans="1:12">
      <c r="A214" s="1">
        <v>100008773</v>
      </c>
      <c r="B214" s="1" t="str">
        <v>Žilinský</v>
      </c>
      <c r="C214" s="1" t="str">
        <v>Tvrdošín</v>
      </c>
      <c r="D214" s="1" t="str">
        <v>Základná škola s materskou školou Rudolfa Dilonga</v>
      </c>
      <c r="E214" s="1" t="str">
        <v>základná škola</v>
      </c>
      <c r="F214" s="13" t="str">
        <v>Základná škola</v>
      </c>
      <c r="G214" s="13">
        <v>4</v>
      </c>
      <c r="H214" s="13">
        <v>1</v>
      </c>
      <c r="I214" s="13">
        <v>200</v>
      </c>
      <c r="J214" s="13">
        <v>1</v>
      </c>
      <c r="K214" s="13" t="str">
        <v>C</v>
      </c>
      <c r="L214" s="13" t="str">
        <v>EDUNET typ C: 75 .. 90 Mbps</v>
      </c>
    </row>
    <row r="215" spans="1:12">
      <c r="A215" s="1">
        <v>100008792</v>
      </c>
      <c r="B215" s="1" t="str">
        <v>Žilinský</v>
      </c>
      <c r="C215" s="1" t="str">
        <v>Tvrdošín</v>
      </c>
      <c r="D215" s="1" t="str">
        <v>Základná škola s materskou školou pri zdravotníckom zariadení ako organizačná zložka Spojenej školy</v>
      </c>
      <c r="E215" s="1" t="str">
        <v>škola pre deti a žiakov so špeciálnymi výchovno-vzdelávacími potrebami</v>
      </c>
      <c r="F215" s="13" t="str">
        <v>ZŠ pri zdravotníckom zariadení</v>
      </c>
      <c r="G215" s="13">
        <v>2</v>
      </c>
      <c r="H215" s="13">
        <v>1</v>
      </c>
      <c r="I215" s="13">
        <v>100</v>
      </c>
      <c r="J215" s="13">
        <v>1</v>
      </c>
      <c r="K215" s="13" t="str">
        <v>E</v>
      </c>
      <c r="L215" s="13" t="str">
        <v>EDUNET typ E: 10 .. 20 Mbps</v>
      </c>
    </row>
    <row r="216" spans="1:12">
      <c r="A216" s="1">
        <v>100008795</v>
      </c>
      <c r="B216" s="1" t="str">
        <v>Žilinský</v>
      </c>
      <c r="C216" s="1" t="str">
        <v>Tvrdošín</v>
      </c>
      <c r="D216" s="1" t="str">
        <v>Elokované pracovisko ako súčasť Základnej školy Pavla Országha Hviezdoslava</v>
      </c>
      <c r="E216" s="1" t="str">
        <v>základná škola</v>
      </c>
      <c r="F216" s="13" t="str">
        <v>Základná škola</v>
      </c>
      <c r="G216" s="13">
        <v>3</v>
      </c>
      <c r="H216" s="13">
        <v>1</v>
      </c>
      <c r="I216" s="13">
        <v>150</v>
      </c>
      <c r="J216" s="13">
        <v>1</v>
      </c>
      <c r="K216" s="13" t="str">
        <v>D</v>
      </c>
      <c r="L216" s="13" t="str">
        <v>EDUNET typ D: 30 .. 50 Mbps</v>
      </c>
    </row>
    <row r="217" spans="1:12">
      <c r="A217" s="1">
        <v>100008798</v>
      </c>
      <c r="B217" s="1" t="str">
        <v>Žilinský</v>
      </c>
      <c r="C217" s="1" t="str">
        <v>Tvrdošín</v>
      </c>
      <c r="D217" s="1" t="str">
        <v>Gymnázium Martina Hattalu</v>
      </c>
      <c r="E217" s="1" t="str">
        <v>gymnázium</v>
      </c>
      <c r="F217" s="13" t="str">
        <v>Gymnázium</v>
      </c>
      <c r="G217" s="13">
        <v>5</v>
      </c>
      <c r="H217" s="13">
        <v>1</v>
      </c>
      <c r="I217" s="13">
        <v>250</v>
      </c>
      <c r="J217" s="13">
        <v>1</v>
      </c>
      <c r="K217" s="13" t="str">
        <v>A</v>
      </c>
      <c r="L217" s="13" t="str">
        <v>EDUNET typ A: 400 .. 500 Mpbs</v>
      </c>
    </row>
    <row r="218" spans="1:12">
      <c r="A218" s="1">
        <v>100008807</v>
      </c>
      <c r="B218" s="1" t="str">
        <v>Žilinský</v>
      </c>
      <c r="C218" s="1" t="str">
        <v>Tvrdošín</v>
      </c>
      <c r="D218" s="1" t="str">
        <v>Základná škola Márie Medveckej</v>
      </c>
      <c r="E218" s="1" t="str">
        <v>základná škola</v>
      </c>
      <c r="F218" s="13" t="str">
        <v>Základná škola</v>
      </c>
      <c r="G218" s="13">
        <v>5</v>
      </c>
      <c r="H218" s="13">
        <v>1</v>
      </c>
      <c r="I218" s="13">
        <v>250</v>
      </c>
      <c r="J218" s="13">
        <v>1</v>
      </c>
      <c r="K218" s="13" t="str">
        <v>B1</v>
      </c>
      <c r="L218" s="13" t="str">
        <v>EDUNET typ B1: 300 .. 400 Mbps</v>
      </c>
    </row>
    <row r="219" spans="1:12">
      <c r="A219" s="1">
        <v>100008802</v>
      </c>
      <c r="B219" s="1" t="str">
        <v>Žilinský</v>
      </c>
      <c r="C219" s="1" t="str">
        <v>Tvrdošín</v>
      </c>
      <c r="D219" s="1" t="str">
        <v>Stredná odborná škola lesnícka</v>
      </c>
      <c r="E219" s="1" t="str">
        <v>stredná odborná škola</v>
      </c>
      <c r="F219" s="13" t="str">
        <v>Stredná odborná škola</v>
      </c>
      <c r="G219" s="13">
        <v>3</v>
      </c>
      <c r="H219" s="13">
        <v>1</v>
      </c>
      <c r="I219" s="13">
        <v>150</v>
      </c>
      <c r="J219" s="13">
        <v>1</v>
      </c>
      <c r="K219" s="13" t="str">
        <v>D</v>
      </c>
      <c r="L219" s="13" t="str">
        <v>EDUNET typ D: 30 .. 50 Mbps</v>
      </c>
    </row>
    <row r="220" spans="1:12">
      <c r="A220" s="1">
        <v>100008821</v>
      </c>
      <c r="B220" s="1" t="str">
        <v>Žilinský</v>
      </c>
      <c r="C220" s="1" t="str">
        <v>Tvrdošín</v>
      </c>
      <c r="D220" s="1" t="str">
        <v>Gymnázium</v>
      </c>
      <c r="E220" s="1" t="str">
        <v>gymnázium</v>
      </c>
      <c r="F220" s="13" t="str">
        <v>Gymnázium</v>
      </c>
      <c r="G220" s="13">
        <v>3</v>
      </c>
      <c r="H220" s="13">
        <v>1</v>
      </c>
      <c r="I220" s="13">
        <v>150</v>
      </c>
      <c r="J220" s="13">
        <v>1</v>
      </c>
      <c r="K220" s="13" t="str">
        <v>D</v>
      </c>
      <c r="L220" s="13" t="str">
        <v>EDUNET typ D: 30 .. 50 Mbps</v>
      </c>
    </row>
    <row r="221" spans="1:12">
      <c r="A221" s="1">
        <v>100008826</v>
      </c>
      <c r="B221" s="1" t="str">
        <v>Žilinský</v>
      </c>
      <c r="C221" s="1" t="str">
        <v>Tvrdošín</v>
      </c>
      <c r="D221" s="1" t="str">
        <v>Základná škola s materskou školou</v>
      </c>
      <c r="E221" s="1" t="str">
        <v>základná škola</v>
      </c>
      <c r="F221" s="13" t="str">
        <v>Základná škola</v>
      </c>
      <c r="G221" s="13">
        <v>3</v>
      </c>
      <c r="H221" s="13">
        <v>1</v>
      </c>
      <c r="I221" s="13">
        <v>150</v>
      </c>
      <c r="J221" s="13">
        <v>1</v>
      </c>
      <c r="K221" s="13" t="str">
        <v>D</v>
      </c>
      <c r="L221" s="13" t="str">
        <v>EDUNET typ D: 30 .. 50 Mbps</v>
      </c>
    </row>
    <row r="222" spans="1:12">
      <c r="A222" s="1">
        <v>100008845</v>
      </c>
      <c r="B222" s="1" t="str">
        <v>Žilinský</v>
      </c>
      <c r="C222" s="1" t="str">
        <v>Žilina</v>
      </c>
      <c r="D222" s="1" t="str">
        <v>Základná škola s materskou školou ako organizačná zložka Spojenej školy</v>
      </c>
      <c r="E222" s="1" t="str">
        <v>základná škola</v>
      </c>
      <c r="F222" s="13" t="str">
        <v>Základná škola</v>
      </c>
      <c r="G222" s="13">
        <v>4</v>
      </c>
      <c r="H222" s="13">
        <v>1</v>
      </c>
      <c r="I222" s="13">
        <v>200</v>
      </c>
      <c r="J222" s="13">
        <v>1</v>
      </c>
      <c r="K222" s="13" t="str">
        <v>C</v>
      </c>
      <c r="L222" s="13" t="str">
        <v>EDUNET typ C: 75 .. 90 Mbps</v>
      </c>
    </row>
    <row r="223" spans="1:12">
      <c r="A223" s="1">
        <v>100008854</v>
      </c>
      <c r="B223" s="1" t="str">
        <v>Žilinský</v>
      </c>
      <c r="C223" s="1" t="str">
        <v>Žilina</v>
      </c>
      <c r="D223" s="1" t="str">
        <v>Základná škola s materskou školou</v>
      </c>
      <c r="E223" s="1" t="str">
        <v>základná škola</v>
      </c>
      <c r="F223" s="13" t="str">
        <v>Základná škola</v>
      </c>
      <c r="G223" s="13">
        <v>3</v>
      </c>
      <c r="H223" s="13">
        <v>1</v>
      </c>
      <c r="I223" s="13">
        <v>150</v>
      </c>
      <c r="J223" s="13">
        <v>1</v>
      </c>
      <c r="K223" s="13" t="str">
        <v>D</v>
      </c>
      <c r="L223" s="13" t="str">
        <v>EDUNET typ D: 30 .. 50 Mbps</v>
      </c>
    </row>
    <row r="224" spans="1:12">
      <c r="A224" s="1">
        <v>100008859</v>
      </c>
      <c r="B224" s="1" t="str">
        <v>Žilinský</v>
      </c>
      <c r="C224" s="1" t="str">
        <v>Žilina</v>
      </c>
      <c r="D224" s="1" t="str">
        <v>Základná škola s materskou školou</v>
      </c>
      <c r="E224" s="1" t="str">
        <v>základná škola</v>
      </c>
      <c r="F224" s="13" t="str">
        <v>ZŠ I. stupeň</v>
      </c>
      <c r="G224" s="13">
        <v>3</v>
      </c>
      <c r="H224" s="13">
        <v>1</v>
      </c>
      <c r="I224" s="13">
        <v>150</v>
      </c>
      <c r="J224" s="13">
        <v>1</v>
      </c>
      <c r="K224" s="13" t="str">
        <v>D</v>
      </c>
      <c r="L224" s="13" t="str">
        <v>EDUNET typ D: 30 .. 50 Mbps</v>
      </c>
    </row>
    <row r="225" spans="1:12">
      <c r="A225" s="1">
        <v>100008865</v>
      </c>
      <c r="B225" s="1" t="str">
        <v>Žilinský</v>
      </c>
      <c r="C225" s="1" t="str">
        <v>Žilina</v>
      </c>
      <c r="D225" s="1" t="str">
        <v>Základná škola s materskou školou</v>
      </c>
      <c r="E225" s="1" t="str">
        <v>základná škola</v>
      </c>
      <c r="F225" s="13" t="str">
        <v>Základná škola</v>
      </c>
      <c r="G225" s="13">
        <v>3</v>
      </c>
      <c r="H225" s="13">
        <v>1</v>
      </c>
      <c r="I225" s="13">
        <v>150</v>
      </c>
      <c r="J225" s="13">
        <v>1</v>
      </c>
      <c r="K225" s="13" t="str">
        <v>D</v>
      </c>
      <c r="L225" s="13" t="str">
        <v>EDUNET typ D: 30 .. 50 Mbps</v>
      </c>
    </row>
    <row r="226" spans="1:12">
      <c r="A226" s="1">
        <v>100008871</v>
      </c>
      <c r="B226" s="1" t="str">
        <v>Žilinský</v>
      </c>
      <c r="C226" s="1" t="str">
        <v>Žilina</v>
      </c>
      <c r="D226" s="1" t="str">
        <v>Základná škola</v>
      </c>
      <c r="E226" s="1" t="str">
        <v>základná škola</v>
      </c>
      <c r="F226" s="13" t="str">
        <v>Základná škola</v>
      </c>
      <c r="G226" s="13">
        <v>3</v>
      </c>
      <c r="H226" s="13">
        <v>1</v>
      </c>
      <c r="I226" s="13">
        <v>150</v>
      </c>
      <c r="J226" s="13">
        <v>1</v>
      </c>
      <c r="K226" s="13" t="str">
        <v>D</v>
      </c>
      <c r="L226" s="13" t="str">
        <v>EDUNET typ D: 30 .. 50 Mbps</v>
      </c>
    </row>
    <row r="227" spans="1:12">
      <c r="A227" s="1">
        <v>100008876</v>
      </c>
      <c r="B227" s="1" t="str">
        <v>Žilinský</v>
      </c>
      <c r="C227" s="1" t="str">
        <v>Žilina</v>
      </c>
      <c r="D227" s="1" t="str">
        <v>Základná škola s materskou školou Petra Víťazoslava Rovnianka</v>
      </c>
      <c r="E227" s="1" t="str">
        <v>základná škola</v>
      </c>
      <c r="F227" s="13" t="str">
        <v>Základná škola</v>
      </c>
      <c r="G227" s="13">
        <v>3</v>
      </c>
      <c r="H227" s="13">
        <v>1</v>
      </c>
      <c r="I227" s="13">
        <v>150</v>
      </c>
      <c r="J227" s="13">
        <v>1</v>
      </c>
      <c r="K227" s="13" t="str">
        <v>D</v>
      </c>
      <c r="L227" s="13" t="str">
        <v>EDUNET typ D: 30 .. 50 Mbps</v>
      </c>
    </row>
    <row r="228" spans="1:12">
      <c r="A228" s="1">
        <v>100008886</v>
      </c>
      <c r="B228" s="1" t="str">
        <v>Žilinský</v>
      </c>
      <c r="C228" s="1" t="str">
        <v>Žilina</v>
      </c>
      <c r="D228" s="1" t="str">
        <v>Základná škola</v>
      </c>
      <c r="E228" s="1" t="str">
        <v>základná škola</v>
      </c>
      <c r="F228" s="13" t="str">
        <v>Základná škola</v>
      </c>
      <c r="G228" s="13">
        <v>4</v>
      </c>
      <c r="H228" s="13">
        <v>1</v>
      </c>
      <c r="I228" s="13">
        <v>200</v>
      </c>
      <c r="J228" s="13">
        <v>1</v>
      </c>
      <c r="K228" s="13" t="str">
        <v>C</v>
      </c>
      <c r="L228" s="13" t="str">
        <v>EDUNET typ C: 75 .. 90 Mbps</v>
      </c>
    </row>
    <row r="229" spans="1:12">
      <c r="A229" s="1">
        <v>100008893</v>
      </c>
      <c r="B229" s="1" t="str">
        <v>Žilinský</v>
      </c>
      <c r="C229" s="1" t="str">
        <v>Žilina</v>
      </c>
      <c r="D229" s="1" t="str">
        <v>Základná škola s materskou školou</v>
      </c>
      <c r="E229" s="1" t="str">
        <v>základná škola</v>
      </c>
      <c r="F229" s="13" t="str">
        <v>ZŠ I. stupeň</v>
      </c>
      <c r="G229" s="13">
        <v>2</v>
      </c>
      <c r="H229" s="13">
        <v>1</v>
      </c>
      <c r="I229" s="13">
        <v>100</v>
      </c>
      <c r="J229" s="13">
        <v>1</v>
      </c>
      <c r="K229" s="13" t="str">
        <v>E</v>
      </c>
      <c r="L229" s="13" t="str">
        <v>EDUNET typ E: 10 .. 20 Mbps</v>
      </c>
    </row>
    <row r="230" spans="1:12">
      <c r="A230" s="1">
        <v>100008907</v>
      </c>
      <c r="B230" s="1" t="str">
        <v>Žilinský</v>
      </c>
      <c r="C230" s="1" t="str">
        <v>Žilina</v>
      </c>
      <c r="D230" s="1" t="str">
        <v>Základná škola</v>
      </c>
      <c r="E230" s="1" t="str">
        <v>základná škola</v>
      </c>
      <c r="F230" s="13" t="str">
        <v>ZŠ I. stupeň</v>
      </c>
      <c r="G230" s="13">
        <v>3</v>
      </c>
      <c r="H230" s="13">
        <v>1</v>
      </c>
      <c r="I230" s="13">
        <v>150</v>
      </c>
      <c r="J230" s="13">
        <v>1</v>
      </c>
      <c r="K230" s="13" t="str">
        <v>D</v>
      </c>
      <c r="L230" s="13" t="str">
        <v>EDUNET typ D: 30 .. 50 Mbps</v>
      </c>
    </row>
    <row r="231" spans="1:12">
      <c r="A231" s="1">
        <v>100008913</v>
      </c>
      <c r="B231" s="1" t="str">
        <v>Žilinský</v>
      </c>
      <c r="C231" s="1" t="str">
        <v>Žilina</v>
      </c>
      <c r="D231" s="1" t="str">
        <v>Základná škola s materskou školou</v>
      </c>
      <c r="E231" s="1" t="str">
        <v>základná škola</v>
      </c>
      <c r="F231" s="13" t="str">
        <v>Základná škola</v>
      </c>
      <c r="G231" s="13">
        <v>3</v>
      </c>
      <c r="H231" s="13">
        <v>1</v>
      </c>
      <c r="I231" s="13">
        <v>150</v>
      </c>
      <c r="J231" s="13">
        <v>1</v>
      </c>
      <c r="K231" s="13" t="str">
        <v>D</v>
      </c>
      <c r="L231" s="13" t="str">
        <v>EDUNET typ D: 30 .. 50 Mbps</v>
      </c>
    </row>
    <row r="232" spans="1:12">
      <c r="A232" s="1">
        <v>100008918</v>
      </c>
      <c r="B232" s="1" t="str">
        <v>Žilinský</v>
      </c>
      <c r="C232" s="1" t="str">
        <v>Žilina</v>
      </c>
      <c r="D232" s="1" t="str">
        <v>Základná škola s materskou školou</v>
      </c>
      <c r="E232" s="1" t="str">
        <v>základná škola</v>
      </c>
      <c r="F232" s="13" t="str">
        <v>ZŠ I. stupeň</v>
      </c>
      <c r="G232" s="13">
        <v>3</v>
      </c>
      <c r="H232" s="13">
        <v>1</v>
      </c>
      <c r="I232" s="13">
        <v>150</v>
      </c>
      <c r="J232" s="13">
        <v>1</v>
      </c>
      <c r="K232" s="13" t="str">
        <v>D</v>
      </c>
      <c r="L232" s="13" t="str">
        <v>EDUNET typ D: 30 .. 50 Mbps</v>
      </c>
    </row>
    <row r="233" spans="1:12">
      <c r="A233" s="1">
        <v>100008926</v>
      </c>
      <c r="B233" s="1" t="str">
        <v>Žilinský</v>
      </c>
      <c r="C233" s="1" t="str">
        <v>Žilina</v>
      </c>
      <c r="D233" s="1" t="str">
        <v>Základná škola s materskou školou</v>
      </c>
      <c r="E233" s="1" t="str">
        <v>základná škola</v>
      </c>
      <c r="F233" s="13" t="str">
        <v>ZŠ I. stupeň</v>
      </c>
      <c r="G233" s="13">
        <v>3</v>
      </c>
      <c r="H233" s="13">
        <v>1</v>
      </c>
      <c r="I233" s="13">
        <v>150</v>
      </c>
      <c r="J233" s="13">
        <v>1</v>
      </c>
      <c r="K233" s="13" t="str">
        <v>D1</v>
      </c>
      <c r="L233" s="13" t="str">
        <v>EDUNET typ D1: 50 .. 75 Mbps</v>
      </c>
    </row>
    <row r="234" spans="1:12">
      <c r="A234" s="1">
        <v>100008928</v>
      </c>
      <c r="B234" s="1" t="str">
        <v>Žilinský</v>
      </c>
      <c r="C234" s="1" t="str">
        <v>Žilina</v>
      </c>
      <c r="D234" s="1" t="str">
        <v>Základná škola</v>
      </c>
      <c r="E234" s="1" t="str">
        <v>základná škola</v>
      </c>
      <c r="F234" s="13" t="str">
        <v>ZŠ I. stupeň</v>
      </c>
      <c r="G234" s="13">
        <v>3</v>
      </c>
      <c r="H234" s="13">
        <v>1</v>
      </c>
      <c r="I234" s="13">
        <v>150</v>
      </c>
      <c r="J234" s="13">
        <v>1</v>
      </c>
      <c r="K234" s="13" t="str">
        <v>D</v>
      </c>
      <c r="L234" s="13" t="str">
        <v>EDUNET typ D: 30 .. 50 Mbps</v>
      </c>
    </row>
    <row r="235" spans="1:12">
      <c r="A235" s="1">
        <v>100008932</v>
      </c>
      <c r="B235" s="1" t="str">
        <v>Žilinský</v>
      </c>
      <c r="C235" s="1" t="str">
        <v>Žilina</v>
      </c>
      <c r="D235" s="1" t="str">
        <v>Základná škola</v>
      </c>
      <c r="E235" s="1" t="str">
        <v>základná škola</v>
      </c>
      <c r="F235" s="13" t="str">
        <v>Základná škola</v>
      </c>
      <c r="G235" s="13">
        <v>3</v>
      </c>
      <c r="H235" s="13">
        <v>1</v>
      </c>
      <c r="I235" s="13">
        <v>150</v>
      </c>
      <c r="J235" s="13">
        <v>1</v>
      </c>
      <c r="K235" s="13" t="str">
        <v>D</v>
      </c>
      <c r="L235" s="13" t="str">
        <v>EDUNET typ D: 30 .. 50 Mbps</v>
      </c>
    </row>
    <row r="236" spans="1:12">
      <c r="A236" s="1">
        <v>100008940</v>
      </c>
      <c r="B236" s="1" t="str">
        <v>Žilinský</v>
      </c>
      <c r="C236" s="1" t="str">
        <v>Žilina</v>
      </c>
      <c r="D236" s="1" t="str">
        <v>Základná škola</v>
      </c>
      <c r="E236" s="1" t="str">
        <v>základná škola</v>
      </c>
      <c r="F236" s="13" t="str">
        <v>Základná škola</v>
      </c>
      <c r="G236" s="13">
        <v>3</v>
      </c>
      <c r="H236" s="13">
        <v>1</v>
      </c>
      <c r="I236" s="13">
        <v>150</v>
      </c>
      <c r="J236" s="13">
        <v>1</v>
      </c>
      <c r="K236" s="13" t="str">
        <v>D1</v>
      </c>
      <c r="L236" s="13" t="str">
        <v>EDUNET typ D1: 50 .. 75 Mbps</v>
      </c>
    </row>
    <row r="237" spans="1:12">
      <c r="A237" s="1">
        <v>100008950</v>
      </c>
      <c r="B237" s="1" t="str">
        <v>Žilinský</v>
      </c>
      <c r="C237" s="1" t="str">
        <v>Žilina</v>
      </c>
      <c r="D237" s="1" t="str">
        <v>Základná škola s materskou školou</v>
      </c>
      <c r="E237" s="1" t="str">
        <v>základná škola</v>
      </c>
      <c r="F237" s="13" t="str">
        <v>ZŠ I. stupeň</v>
      </c>
      <c r="G237" s="13">
        <v>3</v>
      </c>
      <c r="H237" s="13">
        <v>1</v>
      </c>
      <c r="I237" s="13">
        <v>150</v>
      </c>
      <c r="J237" s="13">
        <v>1</v>
      </c>
      <c r="K237" s="13" t="str">
        <v>D</v>
      </c>
      <c r="L237" s="13" t="str">
        <v>EDUNET typ D: 30 .. 50 Mbps</v>
      </c>
    </row>
    <row r="238" spans="1:12">
      <c r="A238" s="1">
        <v>100008953</v>
      </c>
      <c r="B238" s="1" t="str">
        <v>Žilinský</v>
      </c>
      <c r="C238" s="1" t="str">
        <v>Žilina</v>
      </c>
      <c r="D238" s="1" t="str">
        <v>Základná škola s materskou školou</v>
      </c>
      <c r="E238" s="1" t="str">
        <v>základná škola</v>
      </c>
      <c r="F238" s="13" t="str">
        <v>Základná škola</v>
      </c>
      <c r="G238" s="13">
        <v>3</v>
      </c>
      <c r="H238" s="13">
        <v>1</v>
      </c>
      <c r="I238" s="13">
        <v>150</v>
      </c>
      <c r="J238" s="13">
        <v>1</v>
      </c>
      <c r="K238" s="13" t="str">
        <v>D</v>
      </c>
      <c r="L238" s="13" t="str">
        <v>EDUNET typ D: 30 .. 50 Mbps</v>
      </c>
    </row>
    <row r="239" spans="1:12">
      <c r="A239" s="1">
        <v>100008956</v>
      </c>
      <c r="B239" s="1" t="str">
        <v>Žilinský</v>
      </c>
      <c r="C239" s="1" t="str">
        <v>Žilina</v>
      </c>
      <c r="D239" s="1" t="str">
        <v>Základná škola</v>
      </c>
      <c r="E239" s="1" t="str">
        <v>základná škola</v>
      </c>
      <c r="F239" s="13" t="str">
        <v>ZŠ I. stupeň</v>
      </c>
      <c r="G239" s="13">
        <v>2</v>
      </c>
      <c r="H239" s="13">
        <v>1</v>
      </c>
      <c r="I239" s="13">
        <v>100</v>
      </c>
      <c r="J239" s="13">
        <v>1</v>
      </c>
      <c r="K239" s="13" t="str">
        <v>E</v>
      </c>
      <c r="L239" s="13" t="str">
        <v>EDUNET typ E: 10 .. 20 Mbps</v>
      </c>
    </row>
    <row r="240" spans="1:12">
      <c r="A240" s="1">
        <v>100008973</v>
      </c>
      <c r="B240" s="1" t="str">
        <v>Žilinský</v>
      </c>
      <c r="C240" s="1" t="str">
        <v>Žilina</v>
      </c>
      <c r="D240" s="1" t="str">
        <v>Gymnázium</v>
      </c>
      <c r="E240" s="1" t="str">
        <v>gymnázium</v>
      </c>
      <c r="F240" s="13" t="str">
        <v>Gymnázium</v>
      </c>
      <c r="G240" s="13">
        <v>3</v>
      </c>
      <c r="H240" s="13">
        <v>1</v>
      </c>
      <c r="I240" s="13">
        <v>150</v>
      </c>
      <c r="J240" s="13">
        <v>1</v>
      </c>
      <c r="K240" s="13" t="str">
        <v>D1</v>
      </c>
      <c r="L240" s="13" t="str">
        <v>EDUNET typ D1: 50 .. 75 Mbps</v>
      </c>
    </row>
    <row r="241" spans="1:12">
      <c r="A241" s="1">
        <v>100008974</v>
      </c>
      <c r="B241" s="1" t="str">
        <v>Žilinský</v>
      </c>
      <c r="C241" s="1" t="str">
        <v>Žilina</v>
      </c>
      <c r="D241" s="1" t="str">
        <v>Základná škola</v>
      </c>
      <c r="E241" s="1" t="str">
        <v>základná škola</v>
      </c>
      <c r="F241" s="13" t="str">
        <v>Základná škola</v>
      </c>
      <c r="G241" s="13">
        <v>5</v>
      </c>
      <c r="H241" s="13">
        <v>1</v>
      </c>
      <c r="I241" s="13">
        <v>250</v>
      </c>
      <c r="J241" s="13">
        <v>1</v>
      </c>
      <c r="K241" s="13" t="str">
        <v>B</v>
      </c>
      <c r="L241" s="13" t="str">
        <v>EDUNET typ B: 200 .. 300 Mbps</v>
      </c>
    </row>
    <row r="242" spans="1:12">
      <c r="A242" s="1">
        <v>100008982</v>
      </c>
      <c r="B242" s="1" t="str">
        <v>Žilinský</v>
      </c>
      <c r="C242" s="1" t="str">
        <v>Žilina</v>
      </c>
      <c r="D242" s="1" t="str">
        <v>Cirkevná základná škola sv. J. Vianneyho ako organizačná zložka Katolíckej spojenej školy</v>
      </c>
      <c r="E242" s="1" t="str">
        <v>základná škola</v>
      </c>
      <c r="F242" s="13" t="str">
        <v>Základná škola</v>
      </c>
      <c r="G242" s="13">
        <v>4</v>
      </c>
      <c r="H242" s="13">
        <v>2</v>
      </c>
      <c r="I242" s="13">
        <v>200</v>
      </c>
      <c r="J242" s="13">
        <v>1</v>
      </c>
      <c r="K242" s="13" t="str">
        <v>C</v>
      </c>
      <c r="L242" s="13" t="str">
        <v>EDUNET typ C: 75 .. 90 Mbps</v>
      </c>
    </row>
    <row r="243" spans="1:12">
      <c r="A243" s="1">
        <v>100008989</v>
      </c>
      <c r="B243" s="1" t="str">
        <v>Žilinský</v>
      </c>
      <c r="C243" s="1" t="str">
        <v>Žilina</v>
      </c>
      <c r="D243" s="1" t="str">
        <v>Základná škola</v>
      </c>
      <c r="E243" s="1" t="str">
        <v>základná škola</v>
      </c>
      <c r="F243" s="13" t="str">
        <v>Základná škola</v>
      </c>
      <c r="G243" s="13">
        <v>3</v>
      </c>
      <c r="H243" s="13">
        <v>1</v>
      </c>
      <c r="I243" s="13">
        <v>150</v>
      </c>
      <c r="J243" s="13">
        <v>1</v>
      </c>
      <c r="K243" s="13" t="str">
        <v>D</v>
      </c>
      <c r="L243" s="13" t="str">
        <v>EDUNET typ D: 30 .. 50 Mbps</v>
      </c>
    </row>
    <row r="244" spans="1:12">
      <c r="A244" s="1">
        <v>100008997</v>
      </c>
      <c r="B244" s="1" t="str">
        <v>Žilinský</v>
      </c>
      <c r="C244" s="1" t="str">
        <v>Žilina</v>
      </c>
      <c r="D244" s="1" t="str">
        <v>Základná škola</v>
      </c>
      <c r="E244" s="1" t="str">
        <v>základná škola</v>
      </c>
      <c r="F244" s="13" t="str">
        <v>Základná škola</v>
      </c>
      <c r="G244" s="13">
        <v>4</v>
      </c>
      <c r="H244" s="13">
        <v>1</v>
      </c>
      <c r="I244" s="13">
        <v>200</v>
      </c>
      <c r="J244" s="13">
        <v>1</v>
      </c>
      <c r="K244" s="13" t="str">
        <v>C</v>
      </c>
      <c r="L244" s="13" t="str">
        <v>EDUNET typ C: 75 .. 90 Mbps</v>
      </c>
    </row>
    <row r="245" spans="1:12">
      <c r="A245" s="1">
        <v>100009003</v>
      </c>
      <c r="B245" s="1" t="str">
        <v>Žilinský</v>
      </c>
      <c r="C245" s="1" t="str">
        <v>Žilina</v>
      </c>
      <c r="D245" s="1" t="str">
        <v>Základná škola s materskou školou</v>
      </c>
      <c r="E245" s="1" t="str">
        <v>základná škola</v>
      </c>
      <c r="F245" s="13" t="str">
        <v>Základná škola</v>
      </c>
      <c r="G245" s="13">
        <v>4</v>
      </c>
      <c r="H245" s="13">
        <v>2</v>
      </c>
      <c r="I245" s="13">
        <v>200</v>
      </c>
      <c r="J245" s="13">
        <v>1</v>
      </c>
      <c r="K245" s="13" t="str">
        <v>C</v>
      </c>
      <c r="L245" s="13" t="str">
        <v>EDUNET typ C: 75 .. 90 Mbps</v>
      </c>
    </row>
    <row r="246" spans="1:12">
      <c r="A246" s="1">
        <v>100009007</v>
      </c>
      <c r="B246" s="1" t="str">
        <v>Žilinský</v>
      </c>
      <c r="C246" s="1" t="str">
        <v>Žilina</v>
      </c>
      <c r="D246" s="1" t="str">
        <v>Základná škola s materskou školou 1. československého armádneho zboru</v>
      </c>
      <c r="E246" s="1" t="str">
        <v>základná škola</v>
      </c>
      <c r="F246" s="13" t="str">
        <v>Základná škola</v>
      </c>
      <c r="G246" s="13">
        <v>3</v>
      </c>
      <c r="H246" s="13">
        <v>1</v>
      </c>
      <c r="I246" s="13">
        <v>150</v>
      </c>
      <c r="J246" s="13">
        <v>1</v>
      </c>
      <c r="K246" s="13" t="str">
        <v>D</v>
      </c>
      <c r="L246" s="13" t="str">
        <v>EDUNET typ D: 30 .. 50 Mbps</v>
      </c>
    </row>
    <row r="247" spans="1:12">
      <c r="A247" s="1">
        <v>100009031</v>
      </c>
      <c r="B247" s="1" t="str">
        <v>Žilinský</v>
      </c>
      <c r="C247" s="1" t="str">
        <v>Žilina</v>
      </c>
      <c r="D247" s="1" t="str">
        <v>Základná škola Žofie Bosniakovej</v>
      </c>
      <c r="E247" s="1" t="str">
        <v>základná škola</v>
      </c>
      <c r="F247" s="13" t="str">
        <v>Základná škola</v>
      </c>
      <c r="G247" s="13">
        <v>3</v>
      </c>
      <c r="H247" s="13">
        <v>1</v>
      </c>
      <c r="I247" s="13">
        <v>150</v>
      </c>
      <c r="J247" s="13">
        <v>1</v>
      </c>
      <c r="K247" s="13" t="str">
        <v>D</v>
      </c>
      <c r="L247" s="13" t="str">
        <v>EDUNET typ D: 30 .. 50 Mbps</v>
      </c>
    </row>
    <row r="248" spans="1:12">
      <c r="A248" s="1">
        <v>100009035</v>
      </c>
      <c r="B248" s="1" t="str">
        <v>Žilinský</v>
      </c>
      <c r="C248" s="1" t="str">
        <v>Žilina</v>
      </c>
      <c r="D248" s="1" t="str">
        <v>Základná škola s materskou školou</v>
      </c>
      <c r="E248" s="1" t="str">
        <v>základná škola</v>
      </c>
      <c r="F248" s="13" t="str">
        <v>Základná škola</v>
      </c>
      <c r="G248" s="13">
        <v>3</v>
      </c>
      <c r="H248" s="13">
        <v>1</v>
      </c>
      <c r="I248" s="13">
        <v>150</v>
      </c>
      <c r="J248" s="13">
        <v>1</v>
      </c>
      <c r="K248" s="13" t="str">
        <v>D</v>
      </c>
      <c r="L248" s="13" t="str">
        <v>EDUNET typ D: 30 .. 50 Mbps</v>
      </c>
    </row>
    <row r="249" spans="1:12">
      <c r="A249" s="1">
        <v>100009048</v>
      </c>
      <c r="B249" s="1" t="str">
        <v>Žilinský</v>
      </c>
      <c r="C249" s="1" t="str">
        <v>Žilina</v>
      </c>
      <c r="D249" s="1" t="str">
        <v>Základná škola s materskou školou Adama Františka Kollára</v>
      </c>
      <c r="E249" s="1" t="str">
        <v>základná škola</v>
      </c>
      <c r="F249" s="13" t="str">
        <v>Základná škola</v>
      </c>
      <c r="G249" s="13">
        <v>4</v>
      </c>
      <c r="H249" s="13">
        <v>1</v>
      </c>
      <c r="I249" s="13">
        <v>200</v>
      </c>
      <c r="J249" s="13">
        <v>1</v>
      </c>
      <c r="K249" s="13" t="str">
        <v>C</v>
      </c>
      <c r="L249" s="13" t="str">
        <v>EDUNET typ C: 75 .. 90 Mbps</v>
      </c>
    </row>
    <row r="250" spans="1:12">
      <c r="A250" s="1">
        <v>100009045</v>
      </c>
      <c r="B250" s="1" t="str">
        <v>Žilinský</v>
      </c>
      <c r="C250" s="1" t="str">
        <v>Žilina</v>
      </c>
      <c r="D250" s="1" t="str">
        <v>Elokované pracovisko ako súčasť Základnej školy s materskou školou Adama Františka Kollára</v>
      </c>
      <c r="E250" s="1" t="str">
        <v>základná škola</v>
      </c>
      <c r="F250" s="13" t="str">
        <v>Základná škola</v>
      </c>
      <c r="G250" s="13">
        <v>3</v>
      </c>
      <c r="H250" s="13">
        <v>1</v>
      </c>
      <c r="I250" s="13">
        <v>150</v>
      </c>
      <c r="J250" s="13">
        <v>1</v>
      </c>
      <c r="K250" s="13" t="str">
        <v>D</v>
      </c>
      <c r="L250" s="13" t="str">
        <v>EDUNET typ D: 30 .. 50 Mbps</v>
      </c>
    </row>
    <row r="251" spans="1:12">
      <c r="A251" s="1">
        <v>100009071</v>
      </c>
      <c r="B251" s="1" t="str">
        <v>Žilinský</v>
      </c>
      <c r="C251" s="1" t="str">
        <v>Žilina</v>
      </c>
      <c r="D251" s="1" t="str">
        <v>Základná škola s materskou školou</v>
      </c>
      <c r="E251" s="1" t="str">
        <v>základná škola</v>
      </c>
      <c r="F251" s="13" t="str">
        <v>Základná škola</v>
      </c>
      <c r="G251" s="13">
        <v>3</v>
      </c>
      <c r="H251" s="13">
        <v>1</v>
      </c>
      <c r="I251" s="13">
        <v>150</v>
      </c>
      <c r="J251" s="13">
        <v>1</v>
      </c>
      <c r="K251" s="13" t="str">
        <v>D</v>
      </c>
      <c r="L251" s="13" t="str">
        <v>EDUNET typ D: 30 .. 50 Mbps</v>
      </c>
    </row>
    <row r="252" spans="1:12">
      <c r="A252" s="1">
        <v>100009083</v>
      </c>
      <c r="B252" s="1" t="str">
        <v>Žilinský</v>
      </c>
      <c r="C252" s="1" t="str">
        <v>Žilina</v>
      </c>
      <c r="D252" s="1" t="str">
        <v>Základná škola s materskou školou</v>
      </c>
      <c r="E252" s="1" t="str">
        <v>základná škola</v>
      </c>
      <c r="F252" s="13" t="str">
        <v>Základná škola</v>
      </c>
      <c r="G252" s="13">
        <v>3</v>
      </c>
      <c r="H252" s="13">
        <v>1</v>
      </c>
      <c r="I252" s="13">
        <v>150</v>
      </c>
      <c r="J252" s="13">
        <v>1</v>
      </c>
      <c r="K252" s="13" t="str">
        <v>D</v>
      </c>
      <c r="L252" s="13" t="str">
        <v>EDUNET typ D: 30 .. 50 Mbps</v>
      </c>
    </row>
    <row r="253" spans="1:12">
      <c r="A253" s="1">
        <v>100009103</v>
      </c>
      <c r="B253" s="1" t="str">
        <v>Žilinský</v>
      </c>
      <c r="C253" s="1" t="str">
        <v>Žilina</v>
      </c>
      <c r="D253" s="1" t="str">
        <v>Základná škola s materskou školou</v>
      </c>
      <c r="E253" s="1" t="str">
        <v>základná škola</v>
      </c>
      <c r="F253" s="13" t="str">
        <v>Základná škola</v>
      </c>
      <c r="G253" s="13">
        <v>3</v>
      </c>
      <c r="H253" s="13">
        <v>1</v>
      </c>
      <c r="I253" s="13">
        <v>150</v>
      </c>
      <c r="J253" s="13">
        <v>1</v>
      </c>
      <c r="K253" s="13" t="str">
        <v>D</v>
      </c>
      <c r="L253" s="13" t="str">
        <v>EDUNET typ D: 30 .. 50 Mbps</v>
      </c>
    </row>
    <row r="254" spans="1:12">
      <c r="A254" s="1">
        <v>100009290</v>
      </c>
      <c r="B254" s="1" t="str">
        <v>Žilinský</v>
      </c>
      <c r="C254" s="1" t="str">
        <v>Žilina</v>
      </c>
      <c r="D254" s="1" t="str">
        <v>Súkromná stredná odborná škola</v>
      </c>
      <c r="E254" s="1" t="str">
        <v>stredná odborná škola</v>
      </c>
      <c r="F254" s="13" t="str">
        <v>Stredná odborná škola</v>
      </c>
      <c r="G254" s="13">
        <v>3</v>
      </c>
      <c r="H254" s="13">
        <v>1</v>
      </c>
      <c r="I254" s="13">
        <v>150</v>
      </c>
      <c r="J254" s="13">
        <v>1</v>
      </c>
      <c r="K254" s="13" t="str">
        <v>D1</v>
      </c>
      <c r="L254" s="13" t="str">
        <v>EDUNET typ D1: 50 .. 75 Mbps</v>
      </c>
    </row>
    <row r="255" spans="1:12">
      <c r="A255" s="1">
        <v>100009099</v>
      </c>
      <c r="B255" s="1" t="str">
        <v>Žilinský</v>
      </c>
      <c r="C255" s="1" t="str">
        <v>Žilina</v>
      </c>
      <c r="D255" s="1" t="str">
        <v>Základná škola s materskou školou</v>
      </c>
      <c r="E255" s="1" t="str">
        <v>základná škola</v>
      </c>
      <c r="F255" s="13" t="str">
        <v>Základná škola</v>
      </c>
      <c r="G255" s="13">
        <v>3</v>
      </c>
      <c r="H255" s="13">
        <v>1</v>
      </c>
      <c r="I255" s="13">
        <v>150</v>
      </c>
      <c r="J255" s="13">
        <v>1</v>
      </c>
      <c r="K255" s="13" t="str">
        <v>D1</v>
      </c>
      <c r="L255" s="13" t="str">
        <v>EDUNET typ D1: 50 .. 75 Mbps</v>
      </c>
    </row>
    <row r="256" spans="1:12">
      <c r="A256" s="1">
        <v>100009110</v>
      </c>
      <c r="B256" s="1" t="str">
        <v>Žilinský</v>
      </c>
      <c r="C256" s="1" t="str">
        <v>Žilina</v>
      </c>
      <c r="D256" s="1" t="str">
        <v>Odborné učilište ako organizačná zložka Spojenej školy internátnej</v>
      </c>
      <c r="E256" s="1" t="str">
        <v>škola pre deti a žiakov so špeciálnymi výchovno-vzdelávacími potrebami</v>
      </c>
      <c r="F256" s="13" t="str">
        <v>Odborné učilište</v>
      </c>
      <c r="G256" s="13">
        <v>3</v>
      </c>
      <c r="H256" s="13">
        <v>1</v>
      </c>
      <c r="I256" s="13">
        <v>150</v>
      </c>
      <c r="J256" s="13">
        <v>1</v>
      </c>
      <c r="K256" s="13" t="str">
        <v>D1</v>
      </c>
      <c r="L256" s="13" t="str">
        <v>EDUNET typ D1: 50 .. 75 Mbps</v>
      </c>
    </row>
    <row r="257" spans="1:12">
      <c r="A257" s="1">
        <v>100009111</v>
      </c>
      <c r="B257" s="1" t="str">
        <v>Žilinský</v>
      </c>
      <c r="C257" s="1" t="str">
        <v>Žilina</v>
      </c>
      <c r="D257" s="1" t="str">
        <v>Stredná odborná škola pre žiakov s telesným postihnutím ako organizačná zložka Spojenej školy internátnej</v>
      </c>
      <c r="E257" s="1" t="str">
        <v>škola pre deti a žiakov so špeciálnymi výchovno-vzdelávacími potrebami</v>
      </c>
      <c r="F257" s="13" t="str">
        <v>SOŠ pre žiakov s telesným postihnutím internátna</v>
      </c>
      <c r="G257" s="13">
        <v>2</v>
      </c>
      <c r="H257" s="13">
        <v>1</v>
      </c>
      <c r="I257" s="13">
        <v>100</v>
      </c>
      <c r="J257" s="13">
        <v>1</v>
      </c>
      <c r="K257" s="13" t="str">
        <v>E</v>
      </c>
      <c r="L257" s="13" t="str">
        <v>EDUNET typ E: 10 .. 20 Mbps</v>
      </c>
    </row>
    <row r="258" spans="1:12">
      <c r="A258" s="1">
        <v>100018300</v>
      </c>
      <c r="B258" s="1" t="str">
        <v>Žilinský</v>
      </c>
      <c r="C258" s="1" t="str">
        <v>Žilina</v>
      </c>
      <c r="D258" s="1" t="str">
        <v>Praktická škola ako organizačná zložka Spojenej školy internátnej</v>
      </c>
      <c r="E258" s="1" t="str">
        <v>škola pre deti a žiakov so špeciálnymi výchovno-vzdelávacími potrebami</v>
      </c>
      <c r="F258" s="13" t="str">
        <v>Praktická škola</v>
      </c>
      <c r="G258" s="13">
        <v>3</v>
      </c>
      <c r="H258" s="13">
        <v>1</v>
      </c>
      <c r="I258" s="13">
        <v>150</v>
      </c>
      <c r="J258" s="13">
        <v>1</v>
      </c>
      <c r="K258" s="13" t="str">
        <v>D</v>
      </c>
      <c r="L258" s="13" t="str">
        <v>EDUNET typ D: 30 .. 50 Mbps</v>
      </c>
    </row>
    <row r="259" spans="1:12">
      <c r="A259" s="1">
        <v>100017464</v>
      </c>
      <c r="B259" s="1" t="str">
        <v>Žilinský</v>
      </c>
      <c r="C259" s="1" t="str">
        <v>Žilina</v>
      </c>
      <c r="D259" s="1" t="str">
        <v>Spojená škola internátna</v>
      </c>
      <c r="E259" s="1" t="str">
        <v>spojená škola</v>
      </c>
      <c r="F259" s="13" t="str">
        <v>Spojená škola</v>
      </c>
      <c r="G259" s="13">
        <v>0</v>
      </c>
      <c r="H259" s="13">
        <v>0</v>
      </c>
      <c r="I259" s="13">
        <v>0</v>
      </c>
      <c r="J259" s="13">
        <v>1</v>
      </c>
      <c r="K259" s="13" t="str">
        <v>F</v>
      </c>
      <c r="L259" s="13" t="str">
        <v>EDUNET typ F: 10 .. 20 Mbps</v>
      </c>
    </row>
    <row r="260" spans="1:12">
      <c r="A260" s="1">
        <v>100009125</v>
      </c>
      <c r="B260" s="1" t="str">
        <v>Žilinský</v>
      </c>
      <c r="C260" s="1" t="str">
        <v>Žilina</v>
      </c>
      <c r="D260" s="1" t="str">
        <v>Súkromná škola umeleckého priemyslu</v>
      </c>
      <c r="E260" s="1" t="str">
        <v>škola umeleckého priemyslu</v>
      </c>
      <c r="F260" s="13" t="str">
        <v>Škola umeleckého priemyslu</v>
      </c>
      <c r="G260" s="13">
        <v>4</v>
      </c>
      <c r="H260" s="13">
        <v>1</v>
      </c>
      <c r="I260" s="13">
        <v>200</v>
      </c>
      <c r="J260" s="13">
        <v>1</v>
      </c>
      <c r="K260" s="13" t="str">
        <v>C</v>
      </c>
      <c r="L260" s="13" t="str">
        <v>EDUNET typ C: 75 .. 90 Mbps</v>
      </c>
    </row>
    <row r="261" spans="1:12">
      <c r="A261" s="1">
        <v>100009151</v>
      </c>
      <c r="B261" s="1" t="str">
        <v>Žilinský</v>
      </c>
      <c r="C261" s="1" t="str">
        <v>Žilina</v>
      </c>
      <c r="D261" s="1" t="str">
        <v>Súkromná stredná odborná škola Pro scholaris</v>
      </c>
      <c r="E261" s="1" t="str">
        <v>stredná odborná škola</v>
      </c>
      <c r="F261" s="13" t="str">
        <v>Stredná odborná škola</v>
      </c>
      <c r="G261" s="13">
        <v>3</v>
      </c>
      <c r="H261" s="13">
        <v>1</v>
      </c>
      <c r="I261" s="13">
        <v>150</v>
      </c>
      <c r="J261" s="13">
        <v>1</v>
      </c>
      <c r="K261" s="13" t="str">
        <v>D</v>
      </c>
      <c r="L261" s="13" t="str">
        <v>EDUNET typ D: 30 .. 50 Mbps</v>
      </c>
    </row>
    <row r="262" spans="1:12">
      <c r="A262" s="1">
        <v>100017468</v>
      </c>
      <c r="B262" s="1" t="str">
        <v>Žilinský</v>
      </c>
      <c r="C262" s="1" t="str">
        <v>Žilina</v>
      </c>
      <c r="D262" s="1" t="str">
        <v>Spojená škola</v>
      </c>
      <c r="E262" s="1" t="str">
        <v>spojená škola</v>
      </c>
      <c r="F262" s="13" t="str">
        <v>Spojená škola</v>
      </c>
      <c r="G262" s="13">
        <v>0</v>
      </c>
      <c r="H262" s="13">
        <v>0</v>
      </c>
      <c r="I262" s="13">
        <v>0</v>
      </c>
      <c r="J262" s="13">
        <v>1</v>
      </c>
      <c r="K262" s="13" t="str">
        <v>F</v>
      </c>
      <c r="L262" s="13" t="str">
        <v>EDUNET typ F: 10 .. 20 Mbps</v>
      </c>
    </row>
    <row r="263" spans="1:12">
      <c r="A263" s="1">
        <v>100009293</v>
      </c>
      <c r="B263" s="1" t="str">
        <v>Žilinský</v>
      </c>
      <c r="C263" s="1" t="str">
        <v>Žilina</v>
      </c>
      <c r="D263" s="1" t="str">
        <v>Stredná odborná škola odevná ako organizačná zložka Spojenej školy</v>
      </c>
      <c r="E263" s="1" t="str">
        <v>stredná odborná škola</v>
      </c>
      <c r="F263" s="13" t="str">
        <v>Stredná odborná škola</v>
      </c>
      <c r="G263" s="13">
        <v>3</v>
      </c>
      <c r="H263" s="13">
        <v>1</v>
      </c>
      <c r="I263" s="13">
        <v>150</v>
      </c>
      <c r="J263" s="13">
        <v>1</v>
      </c>
      <c r="K263" s="13" t="str">
        <v>D1</v>
      </c>
      <c r="L263" s="13" t="str">
        <v>EDUNET typ D1: 50 .. 75 Mbps</v>
      </c>
    </row>
    <row r="264" spans="1:12">
      <c r="A264" s="1">
        <v>100009126</v>
      </c>
      <c r="B264" s="1" t="str">
        <v>Žilinský</v>
      </c>
      <c r="C264" s="1" t="str">
        <v>Žilina</v>
      </c>
      <c r="D264" s="1" t="str">
        <v>Stredná zdravotnícka škola</v>
      </c>
      <c r="E264" s="1" t="str">
        <v>stredná odborná škola</v>
      </c>
      <c r="F264" s="13" t="str">
        <v>Stredná zdravotnícka škola</v>
      </c>
      <c r="G264" s="13">
        <v>4</v>
      </c>
      <c r="H264" s="13">
        <v>1</v>
      </c>
      <c r="I264" s="13">
        <v>200</v>
      </c>
      <c r="J264" s="13">
        <v>1</v>
      </c>
      <c r="K264" s="13" t="str">
        <v>X</v>
      </c>
      <c r="L264" s="13" t="str">
        <v>EDUNET typ X: SANET</v>
      </c>
    </row>
    <row r="265" spans="1:12">
      <c r="A265" s="1">
        <v>100009154</v>
      </c>
      <c r="B265" s="1" t="str">
        <v>Žilinský</v>
      </c>
      <c r="C265" s="1" t="str">
        <v>Žilina</v>
      </c>
      <c r="D265" s="1" t="str">
        <v>Základná škola</v>
      </c>
      <c r="E265" s="1" t="str">
        <v>základná škola</v>
      </c>
      <c r="F265" s="13" t="str">
        <v>Základná škola</v>
      </c>
      <c r="G265" s="13">
        <v>4</v>
      </c>
      <c r="H265" s="13">
        <v>1</v>
      </c>
      <c r="I265" s="13">
        <v>200</v>
      </c>
      <c r="J265" s="13">
        <v>1</v>
      </c>
      <c r="K265" s="13" t="str">
        <v>C</v>
      </c>
      <c r="L265" s="13" t="str">
        <v>EDUNET typ C: 75 .. 90 Mbps</v>
      </c>
    </row>
    <row r="266" spans="1:12">
      <c r="A266" s="1">
        <v>100009141</v>
      </c>
      <c r="B266" s="1" t="str">
        <v>Žilinský</v>
      </c>
      <c r="C266" s="1" t="str">
        <v>Žilina</v>
      </c>
      <c r="D266" s="1" t="str">
        <v>Špeciálna základná škola ako organizačná zložka Spojenej školy</v>
      </c>
      <c r="E266" s="1" t="str">
        <v>škola pre deti a žiakov so špeciálnymi výchovno-vzdelávacími potrebami</v>
      </c>
      <c r="F266" s="13" t="str">
        <v>Špeciálna základná škola</v>
      </c>
      <c r="G266" s="13">
        <v>2</v>
      </c>
      <c r="H266" s="13">
        <v>1</v>
      </c>
      <c r="I266" s="13">
        <v>100</v>
      </c>
      <c r="J266" s="13">
        <v>1</v>
      </c>
      <c r="K266" s="13" t="str">
        <v>E</v>
      </c>
      <c r="L266" s="13" t="str">
        <v>EDUNET typ E: 10 .. 20 Mbps</v>
      </c>
    </row>
    <row r="267" spans="1:12">
      <c r="A267" s="1">
        <v>100009145</v>
      </c>
      <c r="B267" s="1" t="str">
        <v>Žilinský</v>
      </c>
      <c r="C267" s="1" t="str">
        <v>Žilina</v>
      </c>
      <c r="D267" s="1" t="str">
        <v>Konzervatórium</v>
      </c>
      <c r="E267" s="1" t="str">
        <v>konzervatórium</v>
      </c>
      <c r="F267" s="13" t="str">
        <v>Hudobné a dramatické konzervatórium</v>
      </c>
      <c r="G267" s="13">
        <v>4</v>
      </c>
      <c r="H267" s="13">
        <v>1</v>
      </c>
      <c r="I267" s="13">
        <v>200</v>
      </c>
      <c r="J267" s="13">
        <v>1</v>
      </c>
      <c r="K267" s="13" t="str">
        <v>C</v>
      </c>
      <c r="L267" s="13" t="str">
        <v>EDUNET typ C: 75 .. 90 Mbps</v>
      </c>
    </row>
    <row r="268" spans="1:12">
      <c r="A268" s="1">
        <v>100009144</v>
      </c>
      <c r="B268" s="1" t="str">
        <v>Žilinský</v>
      </c>
      <c r="C268" s="1" t="str">
        <v>Žilina</v>
      </c>
      <c r="D268" s="1" t="str">
        <v>Gymnázium sv. Františka z Assisi</v>
      </c>
      <c r="E268" s="1" t="str">
        <v>gymnázium</v>
      </c>
      <c r="F268" s="13" t="str">
        <v>Gymnázium</v>
      </c>
      <c r="G268" s="13">
        <v>5</v>
      </c>
      <c r="H268" s="13">
        <v>1</v>
      </c>
      <c r="I268" s="13">
        <v>250</v>
      </c>
      <c r="J268" s="13">
        <v>1</v>
      </c>
      <c r="K268" s="13" t="str">
        <v>B</v>
      </c>
      <c r="L268" s="13" t="str">
        <v>EDUNET typ B: 200 .. 300 Mbps</v>
      </c>
    </row>
    <row r="269" spans="1:12">
      <c r="A269" s="1">
        <v>100009161</v>
      </c>
      <c r="B269" s="1" t="str">
        <v>Žilinský</v>
      </c>
      <c r="C269" s="1" t="str">
        <v>Žilina</v>
      </c>
      <c r="D269" s="1" t="str">
        <v>Základná škola</v>
      </c>
      <c r="E269" s="1" t="str">
        <v>základná škola</v>
      </c>
      <c r="F269" s="13" t="str">
        <v>Základná škola</v>
      </c>
      <c r="G269" s="13">
        <v>4</v>
      </c>
      <c r="H269" s="13">
        <v>1</v>
      </c>
      <c r="I269" s="13">
        <v>200</v>
      </c>
      <c r="J269" s="13">
        <v>1</v>
      </c>
      <c r="K269" s="13" t="str">
        <v>X</v>
      </c>
      <c r="L269" s="13" t="str">
        <v>EDUNET typ X: SANET</v>
      </c>
    </row>
    <row r="270" spans="1:12">
      <c r="A270" s="1">
        <v>100009168</v>
      </c>
      <c r="B270" s="1" t="str">
        <v>Žilinský</v>
      </c>
      <c r="C270" s="1" t="str">
        <v>Žilina</v>
      </c>
      <c r="D270" s="1" t="str">
        <v>Základná škola</v>
      </c>
      <c r="E270" s="1" t="str">
        <v>základná škola</v>
      </c>
      <c r="F270" s="13" t="str">
        <v>Základná škola</v>
      </c>
      <c r="G270" s="13">
        <v>5</v>
      </c>
      <c r="H270" s="13">
        <v>1</v>
      </c>
      <c r="I270" s="13">
        <v>250</v>
      </c>
      <c r="J270" s="13">
        <v>1</v>
      </c>
      <c r="K270" s="13" t="str">
        <v>B</v>
      </c>
      <c r="L270" s="13" t="str">
        <v>EDUNET typ B: 200 .. 300 Mbps</v>
      </c>
    </row>
    <row r="271" spans="1:12">
      <c r="A271" s="1">
        <v>100009205</v>
      </c>
      <c r="B271" s="1" t="str">
        <v>Žilinský</v>
      </c>
      <c r="C271" s="1" t="str">
        <v>Žilina</v>
      </c>
      <c r="D271" s="1" t="str">
        <v>Súkromná základná škola</v>
      </c>
      <c r="E271" s="1" t="str">
        <v>základná škola</v>
      </c>
      <c r="F271" s="13" t="str">
        <v>Základná škola</v>
      </c>
      <c r="G271" s="13">
        <v>4</v>
      </c>
      <c r="H271" s="13">
        <v>1</v>
      </c>
      <c r="I271" s="13">
        <v>200</v>
      </c>
      <c r="J271" s="13">
        <v>1</v>
      </c>
      <c r="K271" s="13" t="str">
        <v>X</v>
      </c>
      <c r="L271" s="13" t="str">
        <v>EDUNET typ X: SANET</v>
      </c>
    </row>
    <row r="272" spans="1:12">
      <c r="A272" s="1">
        <v>100009217</v>
      </c>
      <c r="B272" s="1" t="str">
        <v>Žilinský</v>
      </c>
      <c r="C272" s="1" t="str">
        <v>Žilina</v>
      </c>
      <c r="D272" s="1" t="str">
        <v>Cirkevná základná škola Romualda Zaymusa</v>
      </c>
      <c r="E272" s="1" t="str">
        <v>základná škola</v>
      </c>
      <c r="F272" s="13" t="str">
        <v>Základná škola</v>
      </c>
      <c r="G272" s="13">
        <v>5</v>
      </c>
      <c r="H272" s="13">
        <v>1</v>
      </c>
      <c r="I272" s="13">
        <v>250</v>
      </c>
      <c r="J272" s="13">
        <v>1</v>
      </c>
      <c r="K272" s="13" t="str">
        <v>B</v>
      </c>
      <c r="L272" s="13" t="str">
        <v>EDUNET typ B: 200 .. 300 Mbps</v>
      </c>
    </row>
    <row r="273" spans="1:12">
      <c r="A273" s="1">
        <v>100009238</v>
      </c>
      <c r="B273" s="1" t="str">
        <v>Žilinský</v>
      </c>
      <c r="C273" s="1" t="str">
        <v>Žilina</v>
      </c>
      <c r="D273" s="1" t="str">
        <v>Stredná odborná škola podnikania</v>
      </c>
      <c r="E273" s="1" t="str">
        <v>stredná odborná škola</v>
      </c>
      <c r="F273" s="13" t="str">
        <v>Stredná odborná škola</v>
      </c>
      <c r="G273" s="13">
        <v>3</v>
      </c>
      <c r="H273" s="13">
        <v>1</v>
      </c>
      <c r="I273" s="13">
        <v>150</v>
      </c>
      <c r="J273" s="13">
        <v>1</v>
      </c>
      <c r="K273" s="13" t="str">
        <v>D1</v>
      </c>
      <c r="L273" s="13" t="str">
        <v>EDUNET typ D1: 50 .. 75 Mbps</v>
      </c>
    </row>
    <row r="274" spans="1:12">
      <c r="A274" s="1">
        <v>100009251</v>
      </c>
      <c r="B274" s="1" t="str">
        <v>Žilinský</v>
      </c>
      <c r="C274" s="1" t="str">
        <v>Žilina</v>
      </c>
      <c r="D274" s="1" t="str">
        <v>Základná škola s materskou školou</v>
      </c>
      <c r="E274" s="1" t="str">
        <v>základná škola</v>
      </c>
      <c r="F274" s="13" t="str">
        <v>Základná škola</v>
      </c>
      <c r="G274" s="13">
        <v>4</v>
      </c>
      <c r="H274" s="13">
        <v>1</v>
      </c>
      <c r="I274" s="13">
        <v>200</v>
      </c>
      <c r="J274" s="13">
        <v>1</v>
      </c>
      <c r="K274" s="13" t="str">
        <v>X</v>
      </c>
      <c r="L274" s="13" t="str">
        <v>EDUNET typ X: SANET</v>
      </c>
    </row>
    <row r="275" spans="1:12">
      <c r="A275" s="1">
        <v>100009242</v>
      </c>
      <c r="B275" s="1" t="str">
        <v>Žilinský</v>
      </c>
      <c r="C275" s="1" t="str">
        <v>Žilina</v>
      </c>
      <c r="D275" s="1" t="str">
        <v>Základná škola</v>
      </c>
      <c r="E275" s="1" t="str">
        <v>základná škola</v>
      </c>
      <c r="F275" s="13" t="str">
        <v>Základná škola</v>
      </c>
      <c r="G275" s="13">
        <v>4</v>
      </c>
      <c r="H275" s="13">
        <v>1</v>
      </c>
      <c r="I275" s="13">
        <v>200</v>
      </c>
      <c r="J275" s="13">
        <v>1</v>
      </c>
      <c r="K275" s="13" t="str">
        <v>C</v>
      </c>
      <c r="L275" s="13" t="str">
        <v>EDUNET typ C: 75 .. 90 Mbps</v>
      </c>
    </row>
    <row r="276" spans="1:12">
      <c r="A276" s="1">
        <v>100009260</v>
      </c>
      <c r="B276" s="1" t="str">
        <v>Žilinský</v>
      </c>
      <c r="C276" s="1" t="str">
        <v>Žilina</v>
      </c>
      <c r="D276" s="1" t="str">
        <v>Stredná odborná škola stavebná</v>
      </c>
      <c r="E276" s="1" t="str">
        <v>stredná odborná škola</v>
      </c>
      <c r="F276" s="13" t="str">
        <v>Stredná odborná škola</v>
      </c>
      <c r="G276" s="13">
        <v>5</v>
      </c>
      <c r="H276" s="13">
        <v>1</v>
      </c>
      <c r="I276" s="13">
        <v>250</v>
      </c>
      <c r="J276" s="13">
        <v>1</v>
      </c>
      <c r="K276" s="13" t="str">
        <v>A</v>
      </c>
      <c r="L276" s="13" t="str">
        <v>EDUNET typ A: 400 .. 500 Mpbs</v>
      </c>
    </row>
    <row r="277" spans="1:12">
      <c r="A277" s="1">
        <v>100009263</v>
      </c>
      <c r="B277" s="1" t="str">
        <v>Žilinský</v>
      </c>
      <c r="C277" s="1" t="str">
        <v>Žilina</v>
      </c>
      <c r="D277" s="1" t="str">
        <v>Základná škola s materskou školou</v>
      </c>
      <c r="E277" s="1" t="str">
        <v>základná škola</v>
      </c>
      <c r="F277" s="13" t="str">
        <v>Základná škola</v>
      </c>
      <c r="G277" s="13">
        <v>5</v>
      </c>
      <c r="H277" s="13">
        <v>1</v>
      </c>
      <c r="I277" s="13">
        <v>250</v>
      </c>
      <c r="J277" s="13">
        <v>1</v>
      </c>
      <c r="K277" s="13" t="str">
        <v>B</v>
      </c>
      <c r="L277" s="13" t="str">
        <v>EDUNET typ B: 200 .. 300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1" sqref="G11:H11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50" t="s">
        <v>6537</v>
      </c>
      <c r="C1" s="150"/>
      <c r="D1" s="150"/>
      <c r="E1" s="150"/>
      <c r="F1" s="150"/>
      <c r="G1" s="150"/>
      <c r="H1" s="150"/>
    </row>
    <row r="2" spans="1:10"/>
    <row r="3" spans="1:10" ht="18">
      <c r="A3" s="3" t="s">
        <v>6400</v>
      </c>
      <c r="G3" s="30" t="s">
        <v>2344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53"/>
      <c r="H8" s="153"/>
      <c r="J8" s="44"/>
    </row>
    <row r="9" spans="1:10" ht="39" customHeight="1">
      <c r="A9" s="136" t="s">
        <v>6392</v>
      </c>
      <c r="G9" s="154"/>
      <c r="H9" s="154"/>
      <c r="J9" s="44"/>
    </row>
    <row r="10" spans="1:10" ht="39" customHeight="1">
      <c r="A10" s="136" t="s">
        <v>6393</v>
      </c>
      <c r="G10" s="153"/>
      <c r="H10" s="153"/>
      <c r="J10" s="44"/>
    </row>
    <row r="11" spans="1:10" ht="39" customHeight="1">
      <c r="A11" s="136" t="s">
        <v>6394</v>
      </c>
      <c r="G11" s="153"/>
      <c r="H11" s="153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69" t="s">
        <v>6557</v>
      </c>
      <c r="H13" s="169"/>
    </row>
    <row r="14" spans="1:10">
      <c r="G14" s="170" t="s">
        <v>6554</v>
      </c>
      <c r="H14" s="170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21469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4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4"/>
      <c r="D24" s="164"/>
      <c r="E24" s="164"/>
      <c r="F24" s="164"/>
      <c r="G24" s="164"/>
      <c r="H24" s="165"/>
    </row>
    <row r="25" spans="1:10" ht="32.25" customHeight="1">
      <c r="A25" s="113" t="str">
        <f t="shared" ref="A25:A52" si="0">"p1."&amp;ROW()-23</f>
        <v>p1.2</v>
      </c>
      <c r="B25" s="162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10 926 089 EUR bez DPH</v>
      </c>
      <c r="C25" s="162"/>
      <c r="D25" s="162"/>
      <c r="E25" s="162"/>
      <c r="F25" s="162"/>
      <c r="G25" s="162"/>
      <c r="H25" s="163"/>
    </row>
    <row r="26" spans="1:10" ht="21" customHeight="1">
      <c r="A26" s="58" t="str">
        <f t="shared" si="0"/>
        <v>p1.3</v>
      </c>
      <c r="B26" s="160" t="s">
        <v>6237</v>
      </c>
      <c r="C26" s="160"/>
      <c r="D26" s="160"/>
      <c r="E26" s="160"/>
      <c r="F26" s="160"/>
      <c r="G26" s="160"/>
      <c r="H26" s="161"/>
    </row>
    <row r="27" spans="1:10" ht="21" customHeight="1">
      <c r="A27" s="58" t="str">
        <f t="shared" si="0"/>
        <v>p1.4</v>
      </c>
      <c r="B27" s="160" t="s">
        <v>6236</v>
      </c>
      <c r="C27" s="160"/>
      <c r="D27" s="160"/>
      <c r="E27" s="160"/>
      <c r="F27" s="160"/>
      <c r="G27" s="160"/>
      <c r="H27" s="161"/>
    </row>
    <row r="28" spans="1:10" ht="21" customHeight="1">
      <c r="A28" s="58" t="str">
        <f t="shared" si="0"/>
        <v>p1.5</v>
      </c>
      <c r="B28" s="160" t="s">
        <v>6253</v>
      </c>
      <c r="C28" s="160"/>
      <c r="D28" s="160"/>
      <c r="E28" s="160"/>
      <c r="F28" s="160"/>
      <c r="G28" s="160"/>
      <c r="H28" s="161"/>
    </row>
    <row r="29" spans="1:10" ht="21" customHeight="1">
      <c r="A29" s="58" t="str">
        <f t="shared" si="0"/>
        <v>p1.6</v>
      </c>
      <c r="B29" s="160" t="s">
        <v>6250</v>
      </c>
      <c r="C29" s="160"/>
      <c r="D29" s="160"/>
      <c r="E29" s="160"/>
      <c r="F29" s="160"/>
      <c r="G29" s="160"/>
      <c r="H29" s="161"/>
    </row>
    <row r="30" spans="1:10" ht="21" customHeight="1">
      <c r="A30" s="58" t="str">
        <f t="shared" si="0"/>
        <v>p1.7</v>
      </c>
      <c r="B30" s="160" t="s">
        <v>6383</v>
      </c>
      <c r="C30" s="160"/>
      <c r="D30" s="160"/>
      <c r="E30" s="160"/>
      <c r="F30" s="160"/>
      <c r="G30" s="160"/>
      <c r="H30" s="161"/>
    </row>
    <row r="31" spans="1:10" ht="34.5" customHeight="1">
      <c r="A31" s="58" t="str">
        <f t="shared" si="0"/>
        <v>p1.8</v>
      </c>
      <c r="B31" s="159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60"/>
      <c r="D31" s="160"/>
      <c r="E31" s="160"/>
      <c r="F31" s="160"/>
      <c r="G31" s="160"/>
      <c r="H31" s="161"/>
    </row>
    <row r="32" spans="1:10" ht="21" customHeight="1">
      <c r="A32" s="58" t="str">
        <f t="shared" si="0"/>
        <v>p1.9</v>
      </c>
      <c r="B32" s="160" t="s">
        <v>6235</v>
      </c>
      <c r="C32" s="160"/>
      <c r="D32" s="160"/>
      <c r="E32" s="160"/>
      <c r="F32" s="160"/>
      <c r="G32" s="160"/>
      <c r="H32" s="161"/>
    </row>
    <row r="33" spans="1:8" ht="21" customHeight="1">
      <c r="A33" s="58" t="str">
        <f t="shared" si="0"/>
        <v>p1.10</v>
      </c>
      <c r="B33" s="160" t="s">
        <v>6378</v>
      </c>
      <c r="C33" s="160"/>
      <c r="D33" s="160"/>
      <c r="E33" s="160"/>
      <c r="F33" s="160"/>
      <c r="G33" s="160"/>
      <c r="H33" s="161"/>
    </row>
    <row r="34" spans="1:8" ht="21" customHeight="1">
      <c r="A34" s="58" t="str">
        <f t="shared" si="0"/>
        <v>p1.11</v>
      </c>
      <c r="B34" s="160" t="s">
        <v>6241</v>
      </c>
      <c r="C34" s="160"/>
      <c r="D34" s="160"/>
      <c r="E34" s="160"/>
      <c r="F34" s="160"/>
      <c r="G34" s="160"/>
      <c r="H34" s="161"/>
    </row>
    <row r="35" spans="1:8" ht="21" customHeight="1">
      <c r="A35" s="58" t="str">
        <f t="shared" si="0"/>
        <v>p1.12</v>
      </c>
      <c r="B35" s="160" t="s">
        <v>6379</v>
      </c>
      <c r="C35" s="160"/>
      <c r="D35" s="160"/>
      <c r="E35" s="160"/>
      <c r="F35" s="160"/>
      <c r="G35" s="160"/>
      <c r="H35" s="161"/>
    </row>
    <row r="36" spans="1:8" ht="21" customHeight="1">
      <c r="A36" s="58" t="str">
        <f t="shared" si="0"/>
        <v>p1.13</v>
      </c>
      <c r="B36" s="160" t="s">
        <v>6242</v>
      </c>
      <c r="C36" s="160"/>
      <c r="D36" s="160"/>
      <c r="E36" s="160"/>
      <c r="F36" s="160"/>
      <c r="G36" s="160"/>
      <c r="H36" s="161"/>
    </row>
    <row r="37" spans="1:8" ht="21" customHeight="1">
      <c r="A37" s="58" t="str">
        <f t="shared" si="0"/>
        <v>p1.14</v>
      </c>
      <c r="B37" s="160" t="s">
        <v>6243</v>
      </c>
      <c r="C37" s="160"/>
      <c r="D37" s="160"/>
      <c r="E37" s="160"/>
      <c r="F37" s="160"/>
      <c r="G37" s="160"/>
      <c r="H37" s="161"/>
    </row>
    <row r="38" spans="1:8" ht="21" customHeight="1">
      <c r="A38" s="58" t="str">
        <f t="shared" si="0"/>
        <v>p1.15</v>
      </c>
      <c r="B38" s="160" t="s">
        <v>6238</v>
      </c>
      <c r="C38" s="160"/>
      <c r="D38" s="160"/>
      <c r="E38" s="160"/>
      <c r="F38" s="160"/>
      <c r="G38" s="160"/>
      <c r="H38" s="161"/>
    </row>
    <row r="39" spans="1:8" ht="21" customHeight="1">
      <c r="A39" s="58" t="str">
        <f t="shared" si="0"/>
        <v>p1.16</v>
      </c>
      <c r="B39" s="160" t="s">
        <v>6239</v>
      </c>
      <c r="C39" s="160"/>
      <c r="D39" s="160"/>
      <c r="E39" s="160"/>
      <c r="F39" s="160"/>
      <c r="G39" s="160"/>
      <c r="H39" s="161"/>
    </row>
    <row r="40" spans="1:8" ht="21" customHeight="1">
      <c r="A40" s="58" t="str">
        <f t="shared" si="0"/>
        <v>p1.17</v>
      </c>
      <c r="B40" s="160" t="s">
        <v>6240</v>
      </c>
      <c r="C40" s="160"/>
      <c r="D40" s="160"/>
      <c r="E40" s="160"/>
      <c r="F40" s="160"/>
      <c r="G40" s="160"/>
      <c r="H40" s="161"/>
    </row>
    <row r="41" spans="1:8" ht="21" customHeight="1">
      <c r="A41" s="58" t="str">
        <f t="shared" si="0"/>
        <v>p1.18</v>
      </c>
      <c r="B41" s="160" t="s">
        <v>6419</v>
      </c>
      <c r="C41" s="160"/>
      <c r="D41" s="160"/>
      <c r="E41" s="160"/>
      <c r="F41" s="160"/>
      <c r="G41" s="160"/>
      <c r="H41" s="161"/>
    </row>
    <row r="42" spans="1:8" ht="21" customHeight="1">
      <c r="A42" s="58" t="str">
        <f t="shared" si="0"/>
        <v>p1.19</v>
      </c>
      <c r="B42" s="160" t="s">
        <v>6252</v>
      </c>
      <c r="C42" s="160"/>
      <c r="D42" s="160"/>
      <c r="E42" s="160"/>
      <c r="F42" s="160"/>
      <c r="G42" s="160"/>
      <c r="H42" s="161"/>
    </row>
    <row r="43" spans="1:8" ht="21" customHeight="1">
      <c r="A43" s="58" t="str">
        <f t="shared" si="0"/>
        <v>p1.20</v>
      </c>
      <c r="B43" s="159" t="s">
        <v>6420</v>
      </c>
      <c r="C43" s="160"/>
      <c r="D43" s="160"/>
      <c r="E43" s="160"/>
      <c r="F43" s="160"/>
      <c r="G43" s="160"/>
      <c r="H43" s="161"/>
    </row>
    <row r="44" spans="1:8" ht="21" customHeight="1">
      <c r="A44" s="58" t="str">
        <f t="shared" si="0"/>
        <v>p1.21</v>
      </c>
      <c r="B44" s="160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60"/>
      <c r="D44" s="160"/>
      <c r="E44" s="160"/>
      <c r="F44" s="160"/>
      <c r="G44" s="160"/>
      <c r="H44" s="161"/>
    </row>
    <row r="45" spans="1:8" ht="21" customHeight="1">
      <c r="A45" s="58" t="str">
        <f t="shared" si="0"/>
        <v>p1.22</v>
      </c>
      <c r="B45" s="160" t="s">
        <v>6251</v>
      </c>
      <c r="C45" s="160"/>
      <c r="D45" s="160"/>
      <c r="E45" s="160"/>
      <c r="F45" s="160"/>
      <c r="G45" s="160"/>
      <c r="H45" s="161"/>
    </row>
    <row r="46" spans="1:8" ht="30.75" customHeight="1">
      <c r="A46" s="58" t="str">
        <f t="shared" si="0"/>
        <v>p1.23</v>
      </c>
      <c r="B46" s="160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60"/>
      <c r="D46" s="160"/>
      <c r="E46" s="160"/>
      <c r="F46" s="160"/>
      <c r="G46" s="160"/>
      <c r="H46" s="161"/>
    </row>
    <row r="47" spans="1:8" ht="32.25" customHeight="1">
      <c r="A47" s="58" t="str">
        <f t="shared" si="0"/>
        <v>p1.24</v>
      </c>
      <c r="B47" s="160" t="s">
        <v>6384</v>
      </c>
      <c r="C47" s="160"/>
      <c r="D47" s="160"/>
      <c r="E47" s="160"/>
      <c r="F47" s="160"/>
      <c r="G47" s="160"/>
      <c r="H47" s="161"/>
    </row>
    <row r="48" spans="1:8" ht="21" customHeight="1">
      <c r="A48" s="58" t="str">
        <f t="shared" si="0"/>
        <v>p1.25</v>
      </c>
      <c r="B48" s="160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60"/>
      <c r="D48" s="160"/>
      <c r="E48" s="160"/>
      <c r="F48" s="160"/>
      <c r="G48" s="160"/>
      <c r="H48" s="161"/>
    </row>
    <row r="49" spans="1:10" ht="21" customHeight="1">
      <c r="A49" s="58" t="str">
        <f t="shared" si="0"/>
        <v>p1.26</v>
      </c>
      <c r="B49" s="160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60"/>
      <c r="D49" s="160"/>
      <c r="E49" s="160"/>
      <c r="F49" s="160"/>
      <c r="G49" s="160"/>
      <c r="H49" s="161"/>
    </row>
    <row r="50" spans="1:10" ht="21" customHeight="1">
      <c r="A50" s="58" t="str">
        <f t="shared" si="0"/>
        <v>p1.27</v>
      </c>
      <c r="B50" s="160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60"/>
      <c r="D50" s="160"/>
      <c r="E50" s="160"/>
      <c r="F50" s="160"/>
      <c r="G50" s="160"/>
      <c r="H50" s="161"/>
    </row>
    <row r="51" spans="1:10" ht="31.5" customHeight="1">
      <c r="A51" s="58" t="str">
        <f t="shared" si="0"/>
        <v>p1.28</v>
      </c>
      <c r="B51" s="160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60"/>
      <c r="D51" s="160"/>
      <c r="E51" s="160"/>
      <c r="F51" s="160"/>
      <c r="G51" s="160"/>
      <c r="H51" s="161"/>
    </row>
    <row r="52" spans="1:10" ht="29.25" customHeight="1">
      <c r="A52" s="59" t="str">
        <f t="shared" si="0"/>
        <v>p1.29</v>
      </c>
      <c r="B52" s="151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1"/>
      <c r="D52" s="151"/>
      <c r="E52" s="151"/>
      <c r="F52" s="151"/>
      <c r="G52" s="151"/>
      <c r="H52" s="152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21469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21469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21469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21469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4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4"/>
      <c r="D74" s="164"/>
      <c r="E74" s="164"/>
      <c r="F74" s="164"/>
      <c r="G74" s="164"/>
      <c r="H74" s="165"/>
    </row>
    <row r="75" spans="1:10" ht="51.75" customHeight="1">
      <c r="A75" s="113" t="str">
        <f t="shared" ref="A75:A87" si="1">"p2."&amp;ROW()-73</f>
        <v>p2.2</v>
      </c>
      <c r="B75" s="162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6 625 677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11 505 666 EUR bez DPH</v>
      </c>
      <c r="C75" s="162"/>
      <c r="D75" s="162"/>
      <c r="E75" s="162"/>
      <c r="F75" s="162"/>
      <c r="G75" s="162"/>
      <c r="H75" s="163"/>
    </row>
    <row r="76" spans="1:10" ht="28.5" customHeight="1">
      <c r="A76" s="58" t="str">
        <f t="shared" si="1"/>
        <v>p2.3</v>
      </c>
      <c r="B76" s="160" t="s">
        <v>6386</v>
      </c>
      <c r="C76" s="160"/>
      <c r="D76" s="160"/>
      <c r="E76" s="160"/>
      <c r="F76" s="160"/>
      <c r="G76" s="160"/>
      <c r="H76" s="161"/>
      <c r="J76" s="44"/>
    </row>
    <row r="77" spans="1:10" ht="28.5" customHeight="1">
      <c r="A77" s="58" t="str">
        <f t="shared" si="1"/>
        <v>p2.4</v>
      </c>
      <c r="B77" s="160" t="s">
        <v>6396</v>
      </c>
      <c r="C77" s="160"/>
      <c r="D77" s="160"/>
      <c r="E77" s="160"/>
      <c r="F77" s="160"/>
      <c r="G77" s="160"/>
      <c r="H77" s="161"/>
      <c r="J77" s="44"/>
    </row>
    <row r="78" spans="1:10" ht="63.75" customHeight="1">
      <c r="A78" s="58" t="str">
        <f t="shared" si="1"/>
        <v>p2.5</v>
      </c>
      <c r="B78" s="160" t="s">
        <v>6355</v>
      </c>
      <c r="C78" s="160"/>
      <c r="D78" s="160"/>
      <c r="E78" s="160"/>
      <c r="F78" s="160"/>
      <c r="G78" s="160"/>
      <c r="H78" s="161"/>
    </row>
    <row r="79" spans="1:10" ht="34.5" customHeight="1">
      <c r="A79" s="58" t="str">
        <f t="shared" si="1"/>
        <v>p2.6</v>
      </c>
      <c r="B79" s="160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60"/>
      <c r="D79" s="160"/>
      <c r="E79" s="160"/>
      <c r="F79" s="160"/>
      <c r="G79" s="160"/>
      <c r="H79" s="161"/>
    </row>
    <row r="80" spans="1:10" ht="33" customHeight="1">
      <c r="A80" s="58" t="str">
        <f t="shared" si="1"/>
        <v>p2.7</v>
      </c>
      <c r="B80" s="160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60"/>
      <c r="D80" s="160"/>
      <c r="E80" s="160"/>
      <c r="F80" s="160"/>
      <c r="G80" s="160"/>
      <c r="H80" s="161"/>
    </row>
    <row r="81" spans="1:10" ht="33" customHeight="1">
      <c r="A81" s="58" t="str">
        <f t="shared" si="1"/>
        <v>p2.8</v>
      </c>
      <c r="B81" s="160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60"/>
      <c r="D81" s="160"/>
      <c r="E81" s="160"/>
      <c r="F81" s="160"/>
      <c r="G81" s="160"/>
      <c r="H81" s="161"/>
    </row>
    <row r="82" spans="1:10" ht="33" customHeight="1">
      <c r="A82" s="58" t="str">
        <f t="shared" si="1"/>
        <v>p2.9</v>
      </c>
      <c r="B82" s="160" t="s">
        <v>6514</v>
      </c>
      <c r="C82" s="160"/>
      <c r="D82" s="160"/>
      <c r="E82" s="160"/>
      <c r="F82" s="160"/>
      <c r="G82" s="160"/>
      <c r="H82" s="161"/>
    </row>
    <row r="83" spans="1:10" ht="37.5" customHeight="1">
      <c r="A83" s="58" t="str">
        <f t="shared" si="1"/>
        <v>p2.10</v>
      </c>
      <c r="B83" s="160" t="s">
        <v>6515</v>
      </c>
      <c r="C83" s="160"/>
      <c r="D83" s="160"/>
      <c r="E83" s="160"/>
      <c r="F83" s="160"/>
      <c r="G83" s="160"/>
      <c r="H83" s="161"/>
    </row>
    <row r="84" spans="1:10" ht="18.75" customHeight="1">
      <c r="A84" s="58" t="str">
        <f t="shared" si="1"/>
        <v>p2.11</v>
      </c>
      <c r="B84" s="160" t="s">
        <v>6380</v>
      </c>
      <c r="C84" s="160"/>
      <c r="D84" s="160"/>
      <c r="E84" s="160"/>
      <c r="F84" s="160"/>
      <c r="G84" s="160"/>
      <c r="H84" s="161"/>
    </row>
    <row r="85" spans="1:10" ht="20.25" customHeight="1">
      <c r="A85" s="58" t="str">
        <f t="shared" si="1"/>
        <v>p2.12</v>
      </c>
      <c r="B85" s="160" t="s">
        <v>6403</v>
      </c>
      <c r="C85" s="160"/>
      <c r="D85" s="160"/>
      <c r="E85" s="160"/>
      <c r="F85" s="160"/>
      <c r="G85" s="160"/>
      <c r="H85" s="161"/>
    </row>
    <row r="86" spans="1:10" ht="20.25" customHeight="1">
      <c r="A86" s="58" t="str">
        <f t="shared" si="1"/>
        <v>p2.13</v>
      </c>
      <c r="B86" s="159" t="s">
        <v>6516</v>
      </c>
      <c r="C86" s="160"/>
      <c r="D86" s="160"/>
      <c r="E86" s="160"/>
      <c r="F86" s="160"/>
      <c r="G86" s="160"/>
      <c r="H86" s="161"/>
    </row>
    <row r="87" spans="1:10" ht="20.25" customHeight="1">
      <c r="A87" s="59" t="str">
        <f t="shared" si="1"/>
        <v>p2.14</v>
      </c>
      <c r="B87" s="151" t="s">
        <v>6261</v>
      </c>
      <c r="C87" s="151"/>
      <c r="D87" s="151"/>
      <c r="E87" s="151"/>
      <c r="F87" s="151"/>
      <c r="G87" s="151"/>
      <c r="H87" s="152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71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71"/>
      <c r="D93" s="172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55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55"/>
      <c r="D102" s="155"/>
      <c r="E102" s="155"/>
      <c r="F102" s="155"/>
      <c r="G102" s="155"/>
      <c r="H102" s="156"/>
      <c r="J102" s="20"/>
    </row>
    <row r="103" spans="1:12" ht="35.25" customHeight="1">
      <c r="A103" s="112" t="str">
        <f t="shared" ref="A103:A113" si="2">"p3."&amp;ROW()-101</f>
        <v>p3.2</v>
      </c>
      <c r="B103" s="162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7 871 096 EUR bez DPH</v>
      </c>
      <c r="C103" s="162"/>
      <c r="D103" s="162"/>
      <c r="E103" s="162"/>
      <c r="F103" s="162"/>
      <c r="G103" s="162"/>
      <c r="H103" s="163"/>
      <c r="J103" s="20"/>
    </row>
    <row r="104" spans="1:12" ht="30" customHeight="1">
      <c r="A104" s="89" t="str">
        <f t="shared" si="2"/>
        <v>p3.3</v>
      </c>
      <c r="B104" s="157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7"/>
      <c r="D104" s="157"/>
      <c r="E104" s="157"/>
      <c r="F104" s="157"/>
      <c r="G104" s="157"/>
      <c r="H104" s="158"/>
      <c r="J104" s="20"/>
    </row>
    <row r="105" spans="1:12" ht="30" customHeight="1">
      <c r="A105" s="89" t="str">
        <f t="shared" si="2"/>
        <v>p3.4</v>
      </c>
      <c r="B105" s="157" t="s">
        <v>6477</v>
      </c>
      <c r="C105" s="157"/>
      <c r="D105" s="157"/>
      <c r="E105" s="157"/>
      <c r="F105" s="157"/>
      <c r="G105" s="157"/>
      <c r="H105" s="158"/>
      <c r="J105" s="20"/>
    </row>
    <row r="106" spans="1:12" ht="50.25" customHeight="1">
      <c r="A106" s="89" t="str">
        <f t="shared" si="2"/>
        <v>p3.5</v>
      </c>
      <c r="B106" s="159" t="s">
        <v>6478</v>
      </c>
      <c r="C106" s="160"/>
      <c r="D106" s="160"/>
      <c r="E106" s="160"/>
      <c r="F106" s="160"/>
      <c r="G106" s="160"/>
      <c r="H106" s="161"/>
      <c r="J106" s="20"/>
    </row>
    <row r="107" spans="1:12" ht="36.75" customHeight="1">
      <c r="A107" s="89" t="str">
        <f t="shared" si="2"/>
        <v>p3.6</v>
      </c>
      <c r="B107" s="159" t="s">
        <v>6489</v>
      </c>
      <c r="C107" s="160"/>
      <c r="D107" s="160"/>
      <c r="E107" s="160"/>
      <c r="F107" s="160"/>
      <c r="G107" s="160"/>
      <c r="H107" s="161"/>
      <c r="J107" s="20"/>
    </row>
    <row r="108" spans="1:12" ht="35.25" customHeight="1">
      <c r="A108" s="89" t="str">
        <f t="shared" si="2"/>
        <v>p3.7</v>
      </c>
      <c r="B108" s="166" t="s">
        <v>6479</v>
      </c>
      <c r="C108" s="167"/>
      <c r="D108" s="167"/>
      <c r="E108" s="167"/>
      <c r="F108" s="167"/>
      <c r="G108" s="167"/>
      <c r="H108" s="168"/>
      <c r="J108" s="20"/>
    </row>
    <row r="109" spans="1:12" ht="36" customHeight="1">
      <c r="A109" s="89" t="str">
        <f t="shared" si="2"/>
        <v>p3.8</v>
      </c>
      <c r="B109" s="157" t="s">
        <v>6388</v>
      </c>
      <c r="C109" s="157"/>
      <c r="D109" s="157"/>
      <c r="E109" s="157"/>
      <c r="F109" s="157"/>
      <c r="G109" s="157"/>
      <c r="H109" s="158"/>
      <c r="J109" s="20"/>
      <c r="K109" s="20"/>
      <c r="L109" s="20"/>
    </row>
    <row r="110" spans="1:12" ht="36.75" customHeight="1">
      <c r="A110" s="89" t="str">
        <f t="shared" si="2"/>
        <v>p3.9</v>
      </c>
      <c r="B110" s="157" t="s">
        <v>6424</v>
      </c>
      <c r="C110" s="157"/>
      <c r="D110" s="157"/>
      <c r="E110" s="157"/>
      <c r="F110" s="157"/>
      <c r="G110" s="157"/>
      <c r="H110" s="158"/>
      <c r="J110" s="20"/>
    </row>
    <row r="111" spans="1:12" ht="30" customHeight="1">
      <c r="A111" s="89" t="str">
        <f t="shared" si="2"/>
        <v>p3.10</v>
      </c>
      <c r="B111" s="157" t="s">
        <v>6385</v>
      </c>
      <c r="C111" s="157"/>
      <c r="D111" s="157"/>
      <c r="E111" s="157"/>
      <c r="F111" s="157"/>
      <c r="G111" s="157"/>
      <c r="H111" s="158"/>
      <c r="J111" s="20"/>
    </row>
    <row r="112" spans="1:12" ht="30" customHeight="1">
      <c r="A112" s="89" t="str">
        <f t="shared" si="2"/>
        <v>p3.11</v>
      </c>
      <c r="B112" s="157" t="s">
        <v>6476</v>
      </c>
      <c r="C112" s="157"/>
      <c r="D112" s="157"/>
      <c r="E112" s="157"/>
      <c r="F112" s="157"/>
      <c r="G112" s="157"/>
      <c r="H112" s="158"/>
    </row>
    <row r="113" spans="1:8" ht="36.75" customHeight="1">
      <c r="A113" s="90" t="str">
        <f t="shared" si="2"/>
        <v>p3.12</v>
      </c>
      <c r="B113" s="151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1"/>
      <c r="D113" s="151"/>
      <c r="E113" s="151"/>
      <c r="F113" s="151"/>
      <c r="G113" s="151"/>
      <c r="H113" s="152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3NHDwi3HEyM/iGOGQ1SZYpXUPPfNJWFWXkVqA++f8jDkZNqAAWXpj+o6xtjHZlsj0YpzwtZ4T6pUtWZO7SVpxQ==" saltValue="sYxguEMbMKmR/oIgQVhe0w==" spinCount="100000" sheet="1" objects="1" scenarios="1"/>
  <mergeCells count="63"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B112:H112"/>
    <mergeCell ref="B84:H84"/>
    <mergeCell ref="B109:H109"/>
    <mergeCell ref="B108:H108"/>
    <mergeCell ref="B85:H85"/>
    <mergeCell ref="B40:H40"/>
    <mergeCell ref="B41:H41"/>
    <mergeCell ref="B42:H42"/>
    <mergeCell ref="B43:H43"/>
    <mergeCell ref="B39:H39"/>
    <mergeCell ref="B24:H24"/>
    <mergeCell ref="B25:H25"/>
    <mergeCell ref="B26:H26"/>
    <mergeCell ref="B27:H27"/>
    <mergeCell ref="B28:H28"/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10895944.436668271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 t="str">
        <f>IF(e.1_nacenenie!$G$3=E22,COLUMN(),"")</f>
        <v/>
      </c>
      <c r="F21" s="1" t="str">
        <f>IF(e.1_nacenenie!$G$3=F22,COLUMN(),"")</f>
        <v/>
      </c>
      <c r="G21" s="1" t="str">
        <f>IF(e.1_nacenenie!$G$3=G22,COLUMN(),"")</f>
        <v/>
      </c>
      <c r="H21" s="1">
        <f>IF(e.1_nacenenie!$G$3=H22,COLUMN(),"")</f>
        <v>8</v>
      </c>
      <c r="I21" s="1" t="str">
        <f>IF(e.1_nacenenie!$G$3=I22,COLUMN(),"")</f>
        <v/>
      </c>
      <c r="J21" s="1" t="str">
        <f>IF(e.1_nacenenie!$G$3=J22,COLUMN(),"")</f>
        <v/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 t="str">
        <f>IF(e.1_nacenenie!$G$3=E28,COLUMN(),"")</f>
        <v/>
      </c>
      <c r="F26" s="96" t="str">
        <f>IF(e.1_nacenenie!$G$3=F28,COLUMN(),"")</f>
        <v/>
      </c>
      <c r="G26" s="96" t="str">
        <f>IF(e.1_nacenenie!$G$3=G28,COLUMN(),"")</f>
        <v/>
      </c>
      <c r="H26" s="96">
        <f>IF(e.1_nacenenie!$G$3=H28,COLUMN(),"")</f>
        <v>8</v>
      </c>
      <c r="I26" s="96" t="str">
        <f>IF(e.1_nacenenie!$G$3=I28,COLUMN(),"")</f>
        <v/>
      </c>
      <c r="J26" s="96" t="str">
        <f>IF(e.1_nacenenie!$G$3=J28,COLUMN(),"")</f>
        <v/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10926089.356000001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6625676.9039999992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11505666.48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7871096.352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36928529.092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474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Žilinský</v>
      </c>
    </row>
    <row r="3" spans="1:13">
      <c r="A3" s="12" t="str">
        <f>"Počet škôl: "&amp;TEXT(COUNTA(B5:B6204),"# ###")</f>
        <v>Počet škôl: 470</v>
      </c>
      <c r="G3" s="7" t="str">
        <f>"Počet kmeňových škôl: " &amp;TEXT(COUNTIF(G5:G6203,"áno"),"# ###")</f>
        <v>Počet kmeňových škôl: 361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474">_xlfn._xlws.FILTER(a.1_skoly_vsetky_ALL!A5:M10000,a.1_skoly_vsetky_ALL!B5:B10000=e.1_nacenenie!$G$3,"n/a")</f>
        <v>100006993</v>
      </c>
      <c r="B5" s="1" t="str">
        <v>Žilinský</v>
      </c>
      <c r="C5" s="1" t="str">
        <v>Bytča</v>
      </c>
      <c r="D5" s="1" t="str">
        <v>Základná škola</v>
      </c>
      <c r="E5" s="1" t="str">
        <v>základná škola</v>
      </c>
      <c r="F5" s="1" t="str">
        <v>Základná škola</v>
      </c>
      <c r="G5" s="1" t="str">
        <v>áno</v>
      </c>
      <c r="H5" s="1">
        <v>100006993</v>
      </c>
      <c r="I5" s="1">
        <v>1</v>
      </c>
      <c r="J5" s="1" t="str">
        <v>Eliáša Lániho 261 / 7, 1401 Bytča</v>
      </c>
      <c r="K5" s="1" t="str">
        <v>Mesto Bytča</v>
      </c>
      <c r="L5" s="1" t="str">
        <v>obec, mesto</v>
      </c>
      <c r="M5" s="1" t="str">
        <v>historická budova</v>
      </c>
    </row>
    <row r="6" spans="1:13">
      <c r="A6" s="1">
        <v>100007021</v>
      </c>
      <c r="B6" s="1" t="str">
        <v>Žilinský</v>
      </c>
      <c r="C6" s="1" t="str">
        <v>Bytča</v>
      </c>
      <c r="D6" s="1" t="str">
        <v>Súkromná stredná odborná škola</v>
      </c>
      <c r="E6" s="1" t="str">
        <v>stredná odborná škola</v>
      </c>
      <c r="F6" s="1" t="str">
        <v>Stredná odborná škola</v>
      </c>
      <c r="G6" s="1" t="str">
        <v>áno</v>
      </c>
      <c r="H6" s="1">
        <v>100007021</v>
      </c>
      <c r="I6" s="1">
        <v>1</v>
      </c>
      <c r="J6" s="1" t="str">
        <v>Sidónie Sakalovej 182, 1438 Bytča</v>
      </c>
      <c r="K6" s="1" t="str">
        <v>Občianske združenie Vzdelávanie</v>
      </c>
      <c r="L6" s="1" t="str">
        <v>súkromník</v>
      </c>
      <c r="M6" s="1" t="str">
        <v>moderná budova</v>
      </c>
    </row>
    <row r="7" spans="1:13">
      <c r="A7" s="1">
        <v>100007023</v>
      </c>
      <c r="B7" s="1" t="str">
        <v>Žilinský</v>
      </c>
      <c r="C7" s="1" t="str">
        <v>Bytča</v>
      </c>
      <c r="D7" s="1" t="str">
        <v>Gymnázium</v>
      </c>
      <c r="E7" s="1" t="str">
        <v>gymnázium</v>
      </c>
      <c r="F7" s="1" t="str">
        <v>Gymnázium</v>
      </c>
      <c r="G7" s="1" t="str">
        <v>áno</v>
      </c>
      <c r="H7" s="1">
        <v>100007023</v>
      </c>
      <c r="I7" s="1">
        <v>1</v>
      </c>
      <c r="J7" s="1" t="str">
        <v>Štefánikova 219 / 4, 1401 Bytča</v>
      </c>
      <c r="K7" s="1" t="str">
        <v>Žilinský samosprávny kraj</v>
      </c>
      <c r="L7" s="1" t="str">
        <v>samosprávny kraj</v>
      </c>
      <c r="M7" s="1" t="str">
        <v>moderná budova</v>
      </c>
    </row>
    <row r="8" spans="1:13">
      <c r="A8" s="1">
        <v>100007026</v>
      </c>
      <c r="B8" s="1" t="str">
        <v>Žilinský</v>
      </c>
      <c r="C8" s="1" t="str">
        <v>Bytča</v>
      </c>
      <c r="D8" s="1" t="str">
        <v>Základná škola</v>
      </c>
      <c r="E8" s="1" t="str">
        <v>základná škola</v>
      </c>
      <c r="F8" s="1" t="str">
        <v>Základná škola</v>
      </c>
      <c r="G8" s="1" t="str">
        <v>áno</v>
      </c>
      <c r="H8" s="1">
        <v>100007026</v>
      </c>
      <c r="I8" s="1">
        <v>1</v>
      </c>
      <c r="J8" s="1" t="str">
        <v>Ulica mieru č. 1235, 1401 Bytča</v>
      </c>
      <c r="K8" s="1" t="str">
        <v>Mesto Bytča</v>
      </c>
      <c r="L8" s="1" t="str">
        <v>obec, mesto</v>
      </c>
      <c r="M8" s="1" t="str">
        <v>moderná budova</v>
      </c>
    </row>
    <row r="9" spans="1:13">
      <c r="A9" s="1">
        <v>100007035</v>
      </c>
      <c r="B9" s="1" t="str">
        <v>Žilinský</v>
      </c>
      <c r="C9" s="1" t="str">
        <v>Bytča</v>
      </c>
      <c r="D9" s="1" t="str">
        <v>Základná škola s materskou školou</v>
      </c>
      <c r="E9" s="1" t="str">
        <v>základná škola</v>
      </c>
      <c r="F9" s="1" t="str">
        <v>ZŠ I. stupeň</v>
      </c>
      <c r="G9" s="1" t="str">
        <v>áno</v>
      </c>
      <c r="H9" s="1">
        <v>100007035</v>
      </c>
      <c r="I9" s="1">
        <v>1</v>
      </c>
      <c r="J9" s="1" t="str">
        <v>Hvozdnica 66, 1356 Hvozdnica</v>
      </c>
      <c r="K9" s="1" t="str">
        <v>Obec Hvozdnica</v>
      </c>
      <c r="L9" s="1" t="str">
        <v>obec, mesto</v>
      </c>
      <c r="M9" s="1" t="str">
        <v>moderná budova</v>
      </c>
    </row>
    <row r="10" spans="1:13">
      <c r="A10" s="1">
        <v>100007044</v>
      </c>
      <c r="B10" s="1" t="str">
        <v>Žilinský</v>
      </c>
      <c r="C10" s="1" t="str">
        <v>Bytča</v>
      </c>
      <c r="D10" s="1" t="str">
        <v>Základná škola s materskou školou</v>
      </c>
      <c r="E10" s="1" t="str">
        <v>základná škola</v>
      </c>
      <c r="F10" s="1" t="str">
        <v>Základná škola</v>
      </c>
      <c r="G10" s="1" t="str">
        <v>áno</v>
      </c>
      <c r="H10" s="1">
        <v>100007044</v>
      </c>
      <c r="I10" s="1">
        <v>1</v>
      </c>
      <c r="J10" s="1" t="str">
        <v>Kolárovice 62, 1354 Kolárovice</v>
      </c>
      <c r="K10" s="1" t="str">
        <v>Obec Kolárovice</v>
      </c>
      <c r="L10" s="1" t="str">
        <v>obec, mesto</v>
      </c>
      <c r="M10" s="1" t="str">
        <v>moderná budova</v>
      </c>
    </row>
    <row r="11" spans="1:13">
      <c r="A11" s="1">
        <v>100007050</v>
      </c>
      <c r="B11" s="1" t="str">
        <v>Žilinský</v>
      </c>
      <c r="C11" s="1" t="str">
        <v>Bytča</v>
      </c>
      <c r="D11" s="1" t="str">
        <v>Základná škola s materskou školou</v>
      </c>
      <c r="E11" s="1" t="str">
        <v>základná škola</v>
      </c>
      <c r="F11" s="1" t="str">
        <v>Základná škola</v>
      </c>
      <c r="G11" s="1" t="str">
        <v>áno</v>
      </c>
      <c r="H11" s="1">
        <v>100007050</v>
      </c>
      <c r="I11" s="1">
        <v>1</v>
      </c>
      <c r="J11" s="1" t="str">
        <v>Kotešová 378, 1361 Kotešová</v>
      </c>
      <c r="K11" s="1" t="str">
        <v>Obec Kotešová</v>
      </c>
      <c r="L11" s="1" t="str">
        <v>obec, mesto</v>
      </c>
      <c r="M11" s="1" t="str">
        <v>moderná budova</v>
      </c>
    </row>
    <row r="12" spans="1:13">
      <c r="A12" s="1">
        <v>100007063</v>
      </c>
      <c r="B12" s="1" t="str">
        <v>Žilinský</v>
      </c>
      <c r="C12" s="1" t="str">
        <v>Bytča</v>
      </c>
      <c r="D12" s="1" t="str">
        <v>Základná škola s materskou školou</v>
      </c>
      <c r="E12" s="1" t="str">
        <v>základná škola</v>
      </c>
      <c r="F12" s="1" t="str">
        <v>ZŠ I. stupeň</v>
      </c>
      <c r="G12" s="1" t="str">
        <v>áno</v>
      </c>
      <c r="H12" s="1">
        <v>100007063</v>
      </c>
      <c r="I12" s="1">
        <v>1</v>
      </c>
      <c r="J12" s="1" t="str">
        <v>Ústredie 72, 1353 Petrovice</v>
      </c>
      <c r="K12" s="1" t="str">
        <v>Obec Petrovice</v>
      </c>
      <c r="L12" s="1" t="str">
        <v>obec, mesto</v>
      </c>
      <c r="M12" s="1" t="str">
        <v>moderná budova</v>
      </c>
    </row>
    <row r="13" spans="1:13">
      <c r="A13" s="1">
        <v>100007067</v>
      </c>
      <c r="B13" s="1" t="str">
        <v>Žilinský</v>
      </c>
      <c r="C13" s="1" t="str">
        <v>Bytča</v>
      </c>
      <c r="D13" s="1" t="str">
        <v>Základná škola Jozefa Ignáca Bajzu</v>
      </c>
      <c r="E13" s="1" t="str">
        <v>základná škola</v>
      </c>
      <c r="F13" s="1" t="str">
        <v>Základná škola</v>
      </c>
      <c r="G13" s="1" t="str">
        <v>áno</v>
      </c>
      <c r="H13" s="1">
        <v>100007067</v>
      </c>
      <c r="I13" s="1">
        <v>1</v>
      </c>
      <c r="J13" s="1" t="str">
        <v>Predmier 2, 1351 Predmier</v>
      </c>
      <c r="K13" s="1" t="str">
        <v>Obec Predmier</v>
      </c>
      <c r="L13" s="1" t="str">
        <v>obec, mesto</v>
      </c>
      <c r="M13" s="1" t="str">
        <v>moderná budova</v>
      </c>
    </row>
    <row r="14" spans="1:13">
      <c r="A14" s="1">
        <v>100007071</v>
      </c>
      <c r="B14" s="1" t="str">
        <v>Žilinský</v>
      </c>
      <c r="C14" s="1" t="str">
        <v>Bytča</v>
      </c>
      <c r="D14" s="1" t="str">
        <v>Základná škola s materskou školou</v>
      </c>
      <c r="E14" s="1" t="str">
        <v>základná škola</v>
      </c>
      <c r="F14" s="1" t="str">
        <v>Základná škola</v>
      </c>
      <c r="G14" s="1" t="str">
        <v>áno</v>
      </c>
      <c r="H14" s="1">
        <v>100007071</v>
      </c>
      <c r="I14" s="1">
        <v>1</v>
      </c>
      <c r="J14" s="1" t="str">
        <v>Súľov-Hradná 64, 1352 Súľov-Hradná</v>
      </c>
      <c r="K14" s="1" t="str">
        <v>Obec Súľov - Hradná</v>
      </c>
      <c r="L14" s="1" t="str">
        <v>obec, mesto</v>
      </c>
      <c r="M14" s="1" t="str">
        <v>moderná budova</v>
      </c>
    </row>
    <row r="15" spans="1:13">
      <c r="A15" s="1">
        <v>100007078</v>
      </c>
      <c r="B15" s="1" t="str">
        <v>Žilinský</v>
      </c>
      <c r="C15" s="1" t="str">
        <v>Bytča</v>
      </c>
      <c r="D15" s="1" t="str">
        <v>Základná škola s materskou školou</v>
      </c>
      <c r="E15" s="1" t="str">
        <v>základná škola</v>
      </c>
      <c r="F15" s="1" t="str">
        <v>Základná škola</v>
      </c>
      <c r="G15" s="1" t="str">
        <v>áno</v>
      </c>
      <c r="H15" s="1">
        <v>100007078</v>
      </c>
      <c r="I15" s="1">
        <v>1</v>
      </c>
      <c r="J15" s="1" t="str">
        <v>Štiavnik 177, 1355 Štiavnik</v>
      </c>
      <c r="K15" s="1" t="str">
        <v>Obec Štiavnik</v>
      </c>
      <c r="L15" s="1" t="str">
        <v>obec, mesto</v>
      </c>
      <c r="M15" s="1" t="str">
        <v>moderná budova</v>
      </c>
    </row>
    <row r="16" spans="1:13">
      <c r="A16" s="1">
        <v>100007091</v>
      </c>
      <c r="B16" s="1" t="str">
        <v>Žilinský</v>
      </c>
      <c r="C16" s="1" t="str">
        <v>Bytča</v>
      </c>
      <c r="D16" s="1" t="str">
        <v>Základná škola s materskou školou Slovenského učeného tovarišstva</v>
      </c>
      <c r="E16" s="1" t="str">
        <v>základná škola</v>
      </c>
      <c r="F16" s="1" t="str">
        <v>Základná škola</v>
      </c>
      <c r="G16" s="1" t="str">
        <v>áno</v>
      </c>
      <c r="H16" s="1">
        <v>100007091</v>
      </c>
      <c r="I16" s="1">
        <v>1</v>
      </c>
      <c r="J16" s="1" t="str">
        <v>Veľké Rovné 302, 1362 Veľké Rovné</v>
      </c>
      <c r="K16" s="1" t="str">
        <v>Obec Veľké Rovné</v>
      </c>
      <c r="L16" s="1" t="str">
        <v>obec, mesto</v>
      </c>
      <c r="M16" s="1" t="str">
        <v>moderná budova</v>
      </c>
    </row>
    <row r="17" spans="1:13">
      <c r="A17" s="1">
        <v>100007094</v>
      </c>
      <c r="B17" s="1" t="str">
        <v>Žilinský</v>
      </c>
      <c r="C17" s="1" t="str">
        <v>Čadca</v>
      </c>
      <c r="D17" s="1" t="str">
        <v>Gymnázium Jozefa Miloslava Hurbana</v>
      </c>
      <c r="E17" s="1" t="str">
        <v>gymnázium</v>
      </c>
      <c r="F17" s="1" t="str">
        <v>Gymnázium</v>
      </c>
      <c r="G17" s="1" t="str">
        <v>áno</v>
      </c>
      <c r="H17" s="1">
        <v>100007094</v>
      </c>
      <c r="I17" s="1">
        <v>1</v>
      </c>
      <c r="J17" s="1" t="str">
        <v>17. novembra 1296, 2201 Čadca</v>
      </c>
      <c r="K17" s="1" t="str">
        <v>Regionálny úrad školskej správy v Žiline</v>
      </c>
      <c r="L17" s="1" t="str">
        <v>regionálny úrad školskej správy</v>
      </c>
      <c r="M17" s="1" t="str">
        <v>moderná budova</v>
      </c>
    </row>
    <row r="18" spans="1:13">
      <c r="A18" s="1">
        <v>100007097</v>
      </c>
      <c r="B18" s="1" t="str">
        <v>Žilinský</v>
      </c>
      <c r="C18" s="1" t="str">
        <v>Čadca</v>
      </c>
      <c r="D18" s="1" t="str">
        <v>Obchodná akadémia Dušana Metoda Janotu</v>
      </c>
      <c r="E18" s="1" t="str">
        <v>stredná odborná škola</v>
      </c>
      <c r="F18" s="1" t="str">
        <v>Obchodná akadémia</v>
      </c>
      <c r="G18" s="1" t="str">
        <v>áno</v>
      </c>
      <c r="H18" s="1">
        <v>100007097</v>
      </c>
      <c r="I18" s="1">
        <v>1</v>
      </c>
      <c r="J18" s="1" t="str">
        <v>17. novembra 2701, 2201 Čadca</v>
      </c>
      <c r="K18" s="1" t="str">
        <v>Žilinský samosprávny kraj</v>
      </c>
      <c r="L18" s="1" t="str">
        <v>samosprávny kraj</v>
      </c>
      <c r="M18" s="1" t="str">
        <v>moderná budova</v>
      </c>
    </row>
    <row r="19" spans="1:13">
      <c r="A19" s="1">
        <v>100007103</v>
      </c>
      <c r="B19" s="1" t="str">
        <v>Žilinský</v>
      </c>
      <c r="C19" s="1" t="str">
        <v>Čadca</v>
      </c>
      <c r="D19" s="1" t="str">
        <v>Základná škola s materskou školou</v>
      </c>
      <c r="E19" s="1" t="str">
        <v>základná škola</v>
      </c>
      <c r="F19" s="1" t="str">
        <v>Základná škola</v>
      </c>
      <c r="G19" s="1" t="str">
        <v>áno</v>
      </c>
      <c r="H19" s="1">
        <v>100007103</v>
      </c>
      <c r="I19" s="1">
        <v>1</v>
      </c>
      <c r="J19" s="1" t="str">
        <v>Horelica 429, 2201 Čadca</v>
      </c>
      <c r="K19" s="1" t="str">
        <v>Mesto Čadca</v>
      </c>
      <c r="L19" s="1" t="str">
        <v>obec, mesto</v>
      </c>
      <c r="M19" s="1" t="str">
        <v>moderná budova</v>
      </c>
    </row>
    <row r="20" spans="1:13">
      <c r="A20" s="1">
        <v>100007107</v>
      </c>
      <c r="B20" s="1" t="str">
        <v>Žilinský</v>
      </c>
      <c r="C20" s="1" t="str">
        <v>Čadca</v>
      </c>
      <c r="D20" s="1" t="str">
        <v>Stredná odborná škola pedagogická sv. Márie Goretti</v>
      </c>
      <c r="E20" s="1" t="str">
        <v>stredná odborná škola</v>
      </c>
      <c r="F20" s="1" t="str">
        <v>Stredná odborná škola</v>
      </c>
      <c r="G20" s="1" t="str">
        <v>áno</v>
      </c>
      <c r="H20" s="1">
        <v>100007107</v>
      </c>
      <c r="I20" s="1">
        <v>1</v>
      </c>
      <c r="J20" s="1" t="str">
        <v>Horná 137, 2201 Čadca</v>
      </c>
      <c r="K20" s="1" t="str">
        <v>Rímskokatolícka cirkev, Žilinská diecéza</v>
      </c>
      <c r="L20" s="1" t="str">
        <v>cirkev, náboženská spoločnosť</v>
      </c>
      <c r="M20" s="1" t="str">
        <v>moderná budova</v>
      </c>
    </row>
    <row r="21" spans="1:13">
      <c r="A21" s="1">
        <v>100007109</v>
      </c>
      <c r="B21" s="1" t="str">
        <v>Žilinský</v>
      </c>
      <c r="C21" s="1" t="str">
        <v>Čadca</v>
      </c>
      <c r="D21" s="1" t="str">
        <v>Stredná zdravotnícka škola sv. Františka z Assisi</v>
      </c>
      <c r="E21" s="1" t="str">
        <v>stredná odborná škola</v>
      </c>
      <c r="F21" s="1" t="str">
        <v>Stredná zdravotnícka škola</v>
      </c>
      <c r="G21" s="1" t="str">
        <v>áno</v>
      </c>
      <c r="H21" s="1">
        <v>100007109</v>
      </c>
      <c r="I21" s="1">
        <v>1</v>
      </c>
      <c r="J21" s="1" t="str">
        <v>Horná 137, 2201 Čadca</v>
      </c>
      <c r="K21" s="1" t="str">
        <v>Rímskokatolícka cirkev, Žilinská diecéza</v>
      </c>
      <c r="L21" s="1" t="str">
        <v>cirkev, náboženská spoločnosť</v>
      </c>
      <c r="M21" s="1" t="str">
        <v>moderná budova</v>
      </c>
    </row>
    <row r="22" spans="1:13">
      <c r="A22" s="1">
        <v>100007119</v>
      </c>
      <c r="B22" s="1" t="str">
        <v>Žilinský</v>
      </c>
      <c r="C22" s="1" t="str">
        <v>Čadca</v>
      </c>
      <c r="D22" s="1" t="str">
        <v>Základná škola</v>
      </c>
      <c r="E22" s="1" t="str">
        <v>základná škola</v>
      </c>
      <c r="F22" s="1" t="str">
        <v>Základná škola</v>
      </c>
      <c r="G22" s="1" t="str">
        <v>áno</v>
      </c>
      <c r="H22" s="1">
        <v>100007119</v>
      </c>
      <c r="I22" s="1">
        <v>1</v>
      </c>
      <c r="J22" s="1" t="str">
        <v>M. R. Štefánika 2007, 2201 Čadca</v>
      </c>
      <c r="K22" s="1" t="str">
        <v>Mesto Čadca</v>
      </c>
      <c r="L22" s="1" t="str">
        <v>obec, mesto</v>
      </c>
      <c r="M22" s="1" t="str">
        <v>moderná budova</v>
      </c>
    </row>
    <row r="23" spans="1:13">
      <c r="A23" s="1">
        <v>100007125</v>
      </c>
      <c r="B23" s="1" t="str">
        <v>Žilinský</v>
      </c>
      <c r="C23" s="1" t="str">
        <v>Čadca</v>
      </c>
      <c r="D23" s="1" t="str">
        <v>Základná škola</v>
      </c>
      <c r="E23" s="1" t="str">
        <v>základná škola</v>
      </c>
      <c r="F23" s="1" t="str">
        <v>ZŠ I. stupeň</v>
      </c>
      <c r="G23" s="1" t="str">
        <v>áno</v>
      </c>
      <c r="H23" s="1">
        <v>100007125</v>
      </c>
      <c r="I23" s="1">
        <v>1</v>
      </c>
      <c r="J23" s="1" t="str">
        <v>Milošová u Prívary 477, 2201 Čadca</v>
      </c>
      <c r="K23" s="1" t="str">
        <v>Mesto Čadca</v>
      </c>
      <c r="L23" s="1" t="str">
        <v>obec, mesto</v>
      </c>
      <c r="M23" s="1" t="str">
        <v>moderná budova</v>
      </c>
    </row>
    <row r="24" spans="1:13">
      <c r="A24" s="1">
        <v>100007127</v>
      </c>
      <c r="B24" s="1" t="str">
        <v>Žilinský</v>
      </c>
      <c r="C24" s="1" t="str">
        <v>Čadca</v>
      </c>
      <c r="D24" s="1" t="str">
        <v>Stredná odborná škola technická</v>
      </c>
      <c r="E24" s="1" t="str">
        <v>stredná odborná škola</v>
      </c>
      <c r="F24" s="1" t="str">
        <v>Stredná odborná škola</v>
      </c>
      <c r="G24" s="1" t="str">
        <v>áno</v>
      </c>
      <c r="H24" s="1">
        <v>100007127</v>
      </c>
      <c r="I24" s="1">
        <v>1</v>
      </c>
      <c r="J24" s="1" t="str">
        <v>Okružná 693, 2201 Čadca</v>
      </c>
      <c r="K24" s="1" t="str">
        <v>Žilinský samosprávny kraj</v>
      </c>
      <c r="L24" s="1" t="str">
        <v>samosprávny kraj</v>
      </c>
      <c r="M24" s="1" t="str">
        <v>moderná budova</v>
      </c>
    </row>
    <row r="25" spans="1:13">
      <c r="A25" s="1">
        <v>100007129</v>
      </c>
      <c r="B25" s="1" t="str">
        <v>Žilinský</v>
      </c>
      <c r="C25" s="1" t="str">
        <v>Čadca</v>
      </c>
      <c r="D25" s="1" t="str">
        <v>Základná škola pri zdravotníckom zariadení ako organizačná zložka Spojenej školy</v>
      </c>
      <c r="E25" s="1" t="str">
        <v>škola pre deti a žiakov so špeciálnymi výchovno-vzdelávacími potrebami</v>
      </c>
      <c r="F25" s="1" t="str">
        <v>ZŠ pri zdravotníckom zariadení</v>
      </c>
      <c r="G25" s="1" t="str">
        <v>nie</v>
      </c>
      <c r="H25" s="1">
        <v>100017445</v>
      </c>
      <c r="I25" s="1">
        <v>6</v>
      </c>
      <c r="J25" s="1" t="str">
        <v>Palárikova 2311, 2201 Čadca</v>
      </c>
      <c r="K25" s="1" t="str">
        <v>Regionálny úrad školskej správy v Žiline</v>
      </c>
      <c r="L25" s="1" t="str">
        <v>regionálny úrad školskej správy</v>
      </c>
      <c r="M25" s="1" t="str">
        <v>iná budova</v>
      </c>
    </row>
    <row r="26" spans="1:13">
      <c r="A26" s="1">
        <v>100007131</v>
      </c>
      <c r="B26" s="1" t="str">
        <v>Žilinský</v>
      </c>
      <c r="C26" s="1" t="str">
        <v>Čadca</v>
      </c>
      <c r="D26" s="1" t="str">
        <v>Špeciálna základná škola ako organizačná zložka Spojenej školy</v>
      </c>
      <c r="E26" s="1" t="str">
        <v>škola pre deti a žiakov so špeciálnymi výchovno-vzdelávacími potrebami</v>
      </c>
      <c r="F26" s="1" t="str">
        <v>Špeciálna základná škola</v>
      </c>
      <c r="G26" s="1" t="str">
        <v>nie</v>
      </c>
      <c r="H26" s="1">
        <v>100017445</v>
      </c>
      <c r="I26" s="1">
        <v>6</v>
      </c>
      <c r="J26" s="1" t="str">
        <v>Palárikova 2758, 2201 Čadca</v>
      </c>
      <c r="K26" s="1" t="str">
        <v>Regionálny úrad školskej správy v Žiline</v>
      </c>
      <c r="L26" s="1" t="str">
        <v>regionálny úrad školskej správy</v>
      </c>
      <c r="M26" s="1" t="str">
        <v>moderná budova</v>
      </c>
    </row>
    <row r="27" spans="1:13">
      <c r="A27" s="1">
        <v>100007134</v>
      </c>
      <c r="B27" s="1" t="str">
        <v>Žilinský</v>
      </c>
      <c r="C27" s="1" t="str">
        <v>Čadca</v>
      </c>
      <c r="D27" s="1" t="str">
        <v>Praktická škola ako organizačná zložka Spojenej školy</v>
      </c>
      <c r="E27" s="1" t="str">
        <v>škola pre deti a žiakov so špeciálnymi výchovno-vzdelávacími potrebami</v>
      </c>
      <c r="F27" s="1" t="str">
        <v>Praktická škola</v>
      </c>
      <c r="G27" s="1" t="str">
        <v>nie</v>
      </c>
      <c r="H27" s="1">
        <v>100017445</v>
      </c>
      <c r="I27" s="1">
        <v>6</v>
      </c>
      <c r="J27" s="1" t="str">
        <v>Palárikova 2758, 2201 Čadca</v>
      </c>
      <c r="K27" s="1" t="str">
        <v>Regionálny úrad školskej správy v Žiline</v>
      </c>
      <c r="L27" s="1" t="str">
        <v>regionálny úrad školskej správy</v>
      </c>
      <c r="M27" s="1" t="str">
        <v>moderná budova</v>
      </c>
    </row>
    <row r="28" spans="1:13">
      <c r="A28" s="1">
        <v>100007135</v>
      </c>
      <c r="B28" s="1" t="str">
        <v>Žilinský</v>
      </c>
      <c r="C28" s="1" t="str">
        <v>Čadca</v>
      </c>
      <c r="D28" s="1" t="str">
        <v>Základná škola s materskou školou</v>
      </c>
      <c r="E28" s="1" t="str">
        <v>základná škola</v>
      </c>
      <c r="F28" s="1" t="str">
        <v>Základná škola</v>
      </c>
      <c r="G28" s="1" t="str">
        <v>áno</v>
      </c>
      <c r="H28" s="1">
        <v>100007135</v>
      </c>
      <c r="I28" s="1">
        <v>1</v>
      </c>
      <c r="J28" s="1" t="str">
        <v>Podzávoz 2739, 2201 Čadca</v>
      </c>
      <c r="K28" s="1" t="str">
        <v>Mesto Čadca</v>
      </c>
      <c r="L28" s="1" t="str">
        <v>obec, mesto</v>
      </c>
      <c r="M28" s="1" t="str">
        <v>moderná budova</v>
      </c>
    </row>
    <row r="29" spans="1:13">
      <c r="A29" s="1">
        <v>100007139</v>
      </c>
      <c r="B29" s="1" t="str">
        <v>Žilinský</v>
      </c>
      <c r="C29" s="1" t="str">
        <v>Čadca</v>
      </c>
      <c r="D29" s="1" t="str">
        <v>Základná škola</v>
      </c>
      <c r="E29" s="1" t="str">
        <v>základná škola</v>
      </c>
      <c r="F29" s="1" t="str">
        <v>Základná škola</v>
      </c>
      <c r="G29" s="1" t="str">
        <v>áno</v>
      </c>
      <c r="H29" s="1">
        <v>100007139</v>
      </c>
      <c r="I29" s="1">
        <v>1</v>
      </c>
      <c r="J29" s="1" t="str">
        <v>Rázusova 2260, 2201 Čadca</v>
      </c>
      <c r="K29" s="1" t="str">
        <v>Mesto Čadca</v>
      </c>
      <c r="L29" s="1" t="str">
        <v>obec, mesto</v>
      </c>
      <c r="M29" s="1" t="str">
        <v>moderná budova</v>
      </c>
    </row>
    <row r="30" spans="1:13">
      <c r="A30" s="1">
        <v>100007145</v>
      </c>
      <c r="B30" s="1" t="str">
        <v>Žilinský</v>
      </c>
      <c r="C30" s="1" t="str">
        <v>Čadca</v>
      </c>
      <c r="D30" s="1" t="str">
        <v>Stredná odborná škola obchodu a služieb</v>
      </c>
      <c r="E30" s="1" t="str">
        <v>stredná odborná škola</v>
      </c>
      <c r="F30" s="1" t="str">
        <v>Stredná odborná škola</v>
      </c>
      <c r="G30" s="1" t="str">
        <v>áno</v>
      </c>
      <c r="H30" s="1">
        <v>100007145</v>
      </c>
      <c r="I30" s="1">
        <v>1</v>
      </c>
      <c r="J30" s="1" t="str">
        <v>Ul. 17. novembra 2579, 2201 Čadca</v>
      </c>
      <c r="K30" s="1" t="str">
        <v>Žilinský samosprávny kraj</v>
      </c>
      <c r="L30" s="1" t="str">
        <v>samosprávny kraj</v>
      </c>
      <c r="M30" s="1" t="str">
        <v>moderná budova</v>
      </c>
    </row>
    <row r="31" spans="1:13">
      <c r="A31" s="1">
        <v>100007146</v>
      </c>
      <c r="B31" s="1" t="str">
        <v>Žilinský</v>
      </c>
      <c r="C31" s="1" t="str">
        <v>Čadca</v>
      </c>
      <c r="D31" s="1" t="str">
        <v>Elokované pracovisko ako súčasť Súkromnej základnej školy s materskou školou pre žiakov a detí s autizmom</v>
      </c>
      <c r="E31" s="1" t="str">
        <v>škola pre deti a žiakov so špeciálnymi výchovno-vzdelávacími potrebami</v>
      </c>
      <c r="F31" s="1" t="str">
        <v>ŠZŠ pre žiakov s autizmom</v>
      </c>
      <c r="G31" s="1" t="str">
        <v>nie</v>
      </c>
      <c r="H31" s="1">
        <v>100009097</v>
      </c>
      <c r="I31" s="1">
        <v>2</v>
      </c>
      <c r="J31" s="1" t="str">
        <v>Ul. Palárikova 2311, 2201 Čadca</v>
      </c>
      <c r="K31" s="1" t="str">
        <v>PaedDr. Beáta Matušáková</v>
      </c>
      <c r="L31" s="1" t="str">
        <v>súkromník</v>
      </c>
      <c r="M31" s="1" t="str">
        <v>iná budova</v>
      </c>
    </row>
    <row r="32" spans="1:13">
      <c r="A32" s="1">
        <v>100007149</v>
      </c>
      <c r="B32" s="1" t="str">
        <v>Žilinský</v>
      </c>
      <c r="C32" s="1" t="str">
        <v>Čadca</v>
      </c>
      <c r="D32" s="1" t="str">
        <v>Základná škola Jána Amosa Komenského</v>
      </c>
      <c r="E32" s="1" t="str">
        <v>základná škola</v>
      </c>
      <c r="F32" s="1" t="str">
        <v>Základná škola</v>
      </c>
      <c r="G32" s="1" t="str">
        <v>áno</v>
      </c>
      <c r="H32" s="1">
        <v>100007149</v>
      </c>
      <c r="I32" s="1">
        <v>1</v>
      </c>
      <c r="J32" s="1" t="str">
        <v>Ulica Komenského 752, 2204 Čadca</v>
      </c>
      <c r="K32" s="1" t="str">
        <v>Mesto Čadca</v>
      </c>
      <c r="L32" s="1" t="str">
        <v>obec, mesto</v>
      </c>
      <c r="M32" s="1" t="str">
        <v>moderná budova</v>
      </c>
    </row>
    <row r="33" spans="1:13">
      <c r="A33" s="1">
        <v>100007153</v>
      </c>
      <c r="B33" s="1" t="str">
        <v>Žilinský</v>
      </c>
      <c r="C33" s="1" t="str">
        <v>Čadca</v>
      </c>
      <c r="D33" s="1" t="str">
        <v>Základná škola</v>
      </c>
      <c r="E33" s="1" t="str">
        <v>základná škola</v>
      </c>
      <c r="F33" s="1" t="str">
        <v>Základná škola</v>
      </c>
      <c r="G33" s="1" t="str">
        <v>áno</v>
      </c>
      <c r="H33" s="1">
        <v>100007153</v>
      </c>
      <c r="I33" s="1">
        <v>1</v>
      </c>
      <c r="J33" s="1" t="str">
        <v>Ústredie 183, 2313 Čierne</v>
      </c>
      <c r="K33" s="1" t="str">
        <v>Obec Čierne</v>
      </c>
      <c r="L33" s="1" t="str">
        <v>obec, mesto</v>
      </c>
      <c r="M33" s="1" t="str">
        <v>moderná budova</v>
      </c>
    </row>
    <row r="34" spans="1:13">
      <c r="A34" s="1">
        <v>100007161</v>
      </c>
      <c r="B34" s="1" t="str">
        <v>Žilinský</v>
      </c>
      <c r="C34" s="1" t="str">
        <v>Čadca</v>
      </c>
      <c r="D34" s="1" t="str">
        <v>Základná škola s materskou školou</v>
      </c>
      <c r="E34" s="1" t="str">
        <v>základná škola</v>
      </c>
      <c r="F34" s="1" t="str">
        <v>Základná škola</v>
      </c>
      <c r="G34" s="1" t="str">
        <v>áno</v>
      </c>
      <c r="H34" s="1">
        <v>100007161</v>
      </c>
      <c r="I34" s="1">
        <v>1</v>
      </c>
      <c r="J34" s="1" t="str">
        <v>Vyšný Koniec 969, 2313 Čierne</v>
      </c>
      <c r="K34" s="1" t="str">
        <v>Obec Čierne</v>
      </c>
      <c r="L34" s="1" t="str">
        <v>obec, mesto</v>
      </c>
      <c r="M34" s="1" t="str">
        <v>moderná budova</v>
      </c>
    </row>
    <row r="35" spans="1:13">
      <c r="A35" s="1">
        <v>100007163</v>
      </c>
      <c r="B35" s="1" t="str">
        <v>Žilinský</v>
      </c>
      <c r="C35" s="1" t="str">
        <v>Čadca</v>
      </c>
      <c r="D35" s="1" t="str">
        <v>Základná škola s materskou školou</v>
      </c>
      <c r="E35" s="1" t="str">
        <v>základná škola</v>
      </c>
      <c r="F35" s="1" t="str">
        <v>ZŠ I. stupeň</v>
      </c>
      <c r="G35" s="1" t="str">
        <v>áno</v>
      </c>
      <c r="H35" s="1">
        <v>100007163</v>
      </c>
      <c r="I35" s="1">
        <v>1</v>
      </c>
      <c r="J35" s="1" t="str">
        <v>Dlhá nad Kysucou 201, 2354 Dlhá nad Kysucou</v>
      </c>
      <c r="K35" s="1" t="str">
        <v>Obec Dlhá nad Kysucou</v>
      </c>
      <c r="L35" s="1" t="str">
        <v>obec, mesto</v>
      </c>
      <c r="M35" s="1" t="str">
        <v>moderná budova</v>
      </c>
    </row>
    <row r="36" spans="1:13">
      <c r="A36" s="1">
        <v>100007168</v>
      </c>
      <c r="B36" s="1" t="str">
        <v>Žilinský</v>
      </c>
      <c r="C36" s="1" t="str">
        <v>Čadca</v>
      </c>
      <c r="D36" s="1" t="str">
        <v>Základná škola s materskou školou</v>
      </c>
      <c r="E36" s="1" t="str">
        <v>základná škola</v>
      </c>
      <c r="F36" s="1" t="str">
        <v>ZŠ I. stupeň</v>
      </c>
      <c r="G36" s="1" t="str">
        <v>áno</v>
      </c>
      <c r="H36" s="1">
        <v>100007168</v>
      </c>
      <c r="I36" s="1">
        <v>1</v>
      </c>
      <c r="J36" s="1" t="str">
        <v>Dunajov 235, 2302 Dunajov</v>
      </c>
      <c r="K36" s="1" t="str">
        <v>Obec Dunajov</v>
      </c>
      <c r="L36" s="1" t="str">
        <v>obec, mesto</v>
      </c>
      <c r="M36" s="1" t="str">
        <v>moderná budova</v>
      </c>
    </row>
    <row r="37" spans="1:13">
      <c r="A37" s="1">
        <v>100007173</v>
      </c>
      <c r="B37" s="1" t="str">
        <v>Žilinský</v>
      </c>
      <c r="C37" s="1" t="str">
        <v>Čadca</v>
      </c>
      <c r="D37" s="1" t="str">
        <v>Základná škola</v>
      </c>
      <c r="E37" s="1" t="str">
        <v>základná škola</v>
      </c>
      <c r="F37" s="1" t="str">
        <v>Základná škola</v>
      </c>
      <c r="G37" s="1" t="str">
        <v>áno</v>
      </c>
      <c r="H37" s="1">
        <v>100007173</v>
      </c>
      <c r="I37" s="1">
        <v>1</v>
      </c>
      <c r="J37" s="1" t="str">
        <v>Ústredie 976, 2322 Klokočov</v>
      </c>
      <c r="K37" s="1" t="str">
        <v>Obec Klokočov</v>
      </c>
      <c r="L37" s="1" t="str">
        <v>obec, mesto</v>
      </c>
      <c r="M37" s="1" t="str">
        <v>moderná budova</v>
      </c>
    </row>
    <row r="38" spans="1:13">
      <c r="A38" s="1">
        <v>100007178</v>
      </c>
      <c r="B38" s="1" t="str">
        <v>Žilinský</v>
      </c>
      <c r="C38" s="1" t="str">
        <v>Čadca</v>
      </c>
      <c r="D38" s="1" t="str">
        <v>Základná škola s materskou školou</v>
      </c>
      <c r="E38" s="1" t="str">
        <v>základná škola</v>
      </c>
      <c r="F38" s="1" t="str">
        <v>ZŠ I. stupeň</v>
      </c>
      <c r="G38" s="1" t="str">
        <v>áno</v>
      </c>
      <c r="H38" s="1">
        <v>100007178</v>
      </c>
      <c r="I38" s="1">
        <v>1</v>
      </c>
      <c r="J38" s="1" t="str">
        <v>Klubina 157, 2304 Klubina</v>
      </c>
      <c r="K38" s="1" t="str">
        <v>Obec Klubina</v>
      </c>
      <c r="L38" s="1" t="str">
        <v>obec, mesto</v>
      </c>
      <c r="M38" s="1" t="str">
        <v>moderná budova</v>
      </c>
    </row>
    <row r="39" spans="1:13">
      <c r="A39" s="1">
        <v>100007183</v>
      </c>
      <c r="B39" s="1" t="str">
        <v>Žilinský</v>
      </c>
      <c r="C39" s="1" t="str">
        <v>Čadca</v>
      </c>
      <c r="D39" s="1" t="str">
        <v>Základná škola</v>
      </c>
      <c r="E39" s="1" t="str">
        <v>základná škola</v>
      </c>
      <c r="F39" s="1" t="str">
        <v>Základná škola</v>
      </c>
      <c r="G39" s="1" t="str">
        <v>áno</v>
      </c>
      <c r="H39" s="1">
        <v>100007183</v>
      </c>
      <c r="I39" s="1">
        <v>1</v>
      </c>
      <c r="J39" s="1" t="str">
        <v>Ústredie 533, 2321 Korňa</v>
      </c>
      <c r="K39" s="1" t="str">
        <v>Obec Korňa</v>
      </c>
      <c r="L39" s="1" t="str">
        <v>obec, mesto</v>
      </c>
      <c r="M39" s="1" t="str">
        <v>moderná budova</v>
      </c>
    </row>
    <row r="40" spans="1:13">
      <c r="A40" s="1">
        <v>100007189</v>
      </c>
      <c r="B40" s="1" t="str">
        <v>Žilinský</v>
      </c>
      <c r="C40" s="1" t="str">
        <v>Čadca</v>
      </c>
      <c r="D40" s="1" t="str">
        <v>Elokované pracovisko ako súčasť Základnej školy</v>
      </c>
      <c r="E40" s="1" t="str">
        <v>základná škola</v>
      </c>
      <c r="F40" s="1" t="str">
        <v>Základná škola</v>
      </c>
      <c r="G40" s="1" t="str">
        <v>nie</v>
      </c>
      <c r="H40" s="1">
        <v>100007199</v>
      </c>
      <c r="I40" s="1">
        <v>2</v>
      </c>
      <c r="J40" s="1" t="str">
        <v>Kalinovská 431, 2302 Krásno nad Kysucou</v>
      </c>
      <c r="K40" s="1" t="str">
        <v>Mesto Krásno nad Kysucou</v>
      </c>
      <c r="L40" s="1" t="str">
        <v>obec, mesto</v>
      </c>
      <c r="M40" s="1" t="str">
        <v>moderná budova</v>
      </c>
    </row>
    <row r="41" spans="1:13">
      <c r="A41" s="1">
        <v>100007193</v>
      </c>
      <c r="B41" s="1" t="str">
        <v>Žilinský</v>
      </c>
      <c r="C41" s="1" t="str">
        <v>Čadca</v>
      </c>
      <c r="D41" s="1" t="str">
        <v>Stredná odborná škola drevárska a stavebná</v>
      </c>
      <c r="E41" s="1" t="str">
        <v>stredná odborná škola</v>
      </c>
      <c r="F41" s="1" t="str">
        <v>Stredná odborná škola</v>
      </c>
      <c r="G41" s="1" t="str">
        <v>áno</v>
      </c>
      <c r="H41" s="1">
        <v>100007193</v>
      </c>
      <c r="I41" s="1">
        <v>1</v>
      </c>
      <c r="J41" s="1" t="str">
        <v>Krásno nad Kysucou 1642, 2302 Krásno nad Kysucou</v>
      </c>
      <c r="K41" s="1" t="str">
        <v>Žilinský samosprávny kraj</v>
      </c>
      <c r="L41" s="1" t="str">
        <v>samosprávny kraj</v>
      </c>
      <c r="M41" s="1" t="str">
        <v>moderná budova</v>
      </c>
    </row>
    <row r="42" spans="1:13">
      <c r="A42" s="1">
        <v>100007199</v>
      </c>
      <c r="B42" s="1" t="str">
        <v>Žilinský</v>
      </c>
      <c r="C42" s="1" t="str">
        <v>Čadca</v>
      </c>
      <c r="D42" s="1" t="str">
        <v>Základná škola</v>
      </c>
      <c r="E42" s="1" t="str">
        <v>základná škola</v>
      </c>
      <c r="F42" s="1" t="str">
        <v>Základná škola</v>
      </c>
      <c r="G42" s="1" t="str">
        <v>áno</v>
      </c>
      <c r="H42" s="1">
        <v>100007199</v>
      </c>
      <c r="I42" s="1">
        <v>2</v>
      </c>
      <c r="J42" s="1" t="str">
        <v>Mládežnícka 1343, 2302 Krásno nad Kysucou</v>
      </c>
      <c r="K42" s="1" t="str">
        <v>Mesto Krásno nad Kysucou</v>
      </c>
      <c r="L42" s="1" t="str">
        <v>obec, mesto</v>
      </c>
      <c r="M42" s="1" t="str">
        <v>moderná budova</v>
      </c>
    </row>
    <row r="43" spans="1:13">
      <c r="A43" s="1">
        <v>100007209</v>
      </c>
      <c r="B43" s="1" t="str">
        <v>Žilinský</v>
      </c>
      <c r="C43" s="1" t="str">
        <v>Čadca</v>
      </c>
      <c r="D43" s="1" t="str">
        <v>Základná škola s materskou školou</v>
      </c>
      <c r="E43" s="1" t="str">
        <v>základná škola</v>
      </c>
      <c r="F43" s="1" t="str">
        <v>Základná škola</v>
      </c>
      <c r="G43" s="1" t="str">
        <v>áno</v>
      </c>
      <c r="H43" s="1">
        <v>100007209</v>
      </c>
      <c r="I43" s="1">
        <v>1</v>
      </c>
      <c r="J43" s="1" t="str">
        <v>Makov 264, 2356 Makov</v>
      </c>
      <c r="K43" s="1" t="str">
        <v>Obec Makov</v>
      </c>
      <c r="L43" s="1" t="str">
        <v>obec, mesto</v>
      </c>
      <c r="M43" s="1" t="str">
        <v>moderná budova</v>
      </c>
    </row>
    <row r="44" spans="1:13">
      <c r="A44" s="1">
        <v>100007215</v>
      </c>
      <c r="B44" s="1" t="str">
        <v>Žilinský</v>
      </c>
      <c r="C44" s="1" t="str">
        <v>Čadca</v>
      </c>
      <c r="D44" s="1" t="str">
        <v>Základná škola s materskou školou</v>
      </c>
      <c r="E44" s="1" t="str">
        <v>základná škola</v>
      </c>
      <c r="F44" s="1" t="str">
        <v>Základná škola</v>
      </c>
      <c r="G44" s="1" t="str">
        <v>áno</v>
      </c>
      <c r="H44" s="1">
        <v>100007215</v>
      </c>
      <c r="I44" s="1">
        <v>1</v>
      </c>
      <c r="J44" s="1" t="str">
        <v>Nová Bystrica 686, 2305 Nová Bystrica</v>
      </c>
      <c r="K44" s="1" t="str">
        <v>Obec Nová Bystrica</v>
      </c>
      <c r="L44" s="1" t="str">
        <v>obec, mesto</v>
      </c>
      <c r="M44" s="1" t="str">
        <v>moderná budova</v>
      </c>
    </row>
    <row r="45" spans="1:13">
      <c r="A45" s="1">
        <v>100007219</v>
      </c>
      <c r="B45" s="1" t="str">
        <v>Žilinský</v>
      </c>
      <c r="C45" s="1" t="str">
        <v>Čadca</v>
      </c>
      <c r="D45" s="1" t="str">
        <v>Základná škola s materskou školou</v>
      </c>
      <c r="E45" s="1" t="str">
        <v>základná škola</v>
      </c>
      <c r="F45" s="1" t="str">
        <v>Základná škola</v>
      </c>
      <c r="G45" s="1" t="str">
        <v>áno</v>
      </c>
      <c r="H45" s="1">
        <v>100007219</v>
      </c>
      <c r="I45" s="1">
        <v>1</v>
      </c>
      <c r="J45" s="1" t="str">
        <v>Vychylovka 687, 2305 Nová Bystrica</v>
      </c>
      <c r="K45" s="1" t="str">
        <v>Obec Nová Bystrica</v>
      </c>
      <c r="L45" s="1" t="str">
        <v>obec, mesto</v>
      </c>
      <c r="M45" s="1" t="str">
        <v>moderná budova</v>
      </c>
    </row>
    <row r="46" spans="1:13">
      <c r="A46" s="1">
        <v>100007222</v>
      </c>
      <c r="B46" s="1" t="str">
        <v>Žilinský</v>
      </c>
      <c r="C46" s="1" t="str">
        <v>Čadca</v>
      </c>
      <c r="D46" s="1" t="str">
        <v>Základná škola s materskou školou</v>
      </c>
      <c r="E46" s="1" t="str">
        <v>základná škola</v>
      </c>
      <c r="F46" s="1" t="str">
        <v>Základná škola</v>
      </c>
      <c r="G46" s="1" t="str">
        <v>áno</v>
      </c>
      <c r="H46" s="1">
        <v>100007222</v>
      </c>
      <c r="I46" s="1">
        <v>1</v>
      </c>
      <c r="J46" s="1" t="str">
        <v>Polgrúň 464, 2352 Olešná</v>
      </c>
      <c r="K46" s="1" t="str">
        <v>Obec Olešná</v>
      </c>
      <c r="L46" s="1" t="str">
        <v>obec, mesto</v>
      </c>
      <c r="M46" s="1" t="str">
        <v>moderná budova</v>
      </c>
    </row>
    <row r="47" spans="1:13">
      <c r="A47" s="1">
        <v>100007229</v>
      </c>
      <c r="B47" s="1" t="str">
        <v>Žilinský</v>
      </c>
      <c r="C47" s="1" t="str">
        <v>Čadca</v>
      </c>
      <c r="D47" s="1" t="str">
        <v>Základná škola s materskou školou</v>
      </c>
      <c r="E47" s="1" t="str">
        <v>základná škola</v>
      </c>
      <c r="F47" s="1" t="str">
        <v>Základná škola</v>
      </c>
      <c r="G47" s="1" t="str">
        <v>áno</v>
      </c>
      <c r="H47" s="1">
        <v>100007229</v>
      </c>
      <c r="I47" s="1">
        <v>1</v>
      </c>
      <c r="J47" s="1" t="str">
        <v>Oščadnica 1374, 2301 Oščadnica</v>
      </c>
      <c r="K47" s="1" t="str">
        <v>Obec Oščadnica</v>
      </c>
      <c r="L47" s="1" t="str">
        <v>obec, mesto</v>
      </c>
      <c r="M47" s="1" t="str">
        <v>moderná budova</v>
      </c>
    </row>
    <row r="48" spans="1:13">
      <c r="A48" s="1">
        <v>100007231</v>
      </c>
      <c r="B48" s="1" t="str">
        <v>Žilinský</v>
      </c>
      <c r="C48" s="1" t="str">
        <v>Čadca</v>
      </c>
      <c r="D48" s="1" t="str">
        <v>Elokované pracovisko ako súčasť Spojenej školy</v>
      </c>
      <c r="E48" s="1" t="str">
        <v>škola pre deti a žiakov so špeciálnymi výchovno-vzdelávacími potrebami</v>
      </c>
      <c r="F48" s="1" t="str">
        <v>Špeciálna základná škola</v>
      </c>
      <c r="G48" s="1" t="str">
        <v>nie</v>
      </c>
      <c r="H48" s="1">
        <v>100017445</v>
      </c>
      <c r="I48" s="1">
        <v>6</v>
      </c>
      <c r="J48" s="1" t="str">
        <v>Oščadnica 1464, 2301 Oščadnica</v>
      </c>
      <c r="K48" s="1" t="str">
        <v>Regionálny úrad školskej správy v Žiline</v>
      </c>
      <c r="L48" s="1" t="str">
        <v>regionálny úrad školskej správy</v>
      </c>
      <c r="M48" s="1" t="str">
        <v>iná budova</v>
      </c>
    </row>
    <row r="49" spans="1:13">
      <c r="A49" s="1">
        <v>100007237</v>
      </c>
      <c r="B49" s="1" t="str">
        <v>Žilinský</v>
      </c>
      <c r="C49" s="1" t="str">
        <v>Čadca</v>
      </c>
      <c r="D49" s="1" t="str">
        <v>Elokované pracovisko ako súčasť Základnej školy</v>
      </c>
      <c r="E49" s="1" t="str">
        <v>základná škola</v>
      </c>
      <c r="F49" s="1" t="str">
        <v>Základná škola</v>
      </c>
      <c r="G49" s="1" t="str">
        <v>nie</v>
      </c>
      <c r="H49" s="1">
        <v>100007242</v>
      </c>
      <c r="I49" s="1">
        <v>2</v>
      </c>
      <c r="J49" s="1" t="str">
        <v>Ústredie 1579, 2301 Oščadnica</v>
      </c>
      <c r="K49" s="1" t="str">
        <v>Obec Oščadnica</v>
      </c>
      <c r="L49" s="1" t="str">
        <v>obec, mesto</v>
      </c>
      <c r="M49" s="1" t="str">
        <v>moderná budova</v>
      </c>
    </row>
    <row r="50" spans="1:13">
      <c r="A50" s="1">
        <v>100007242</v>
      </c>
      <c r="B50" s="1" t="str">
        <v>Žilinský</v>
      </c>
      <c r="C50" s="1" t="str">
        <v>Čadca</v>
      </c>
      <c r="D50" s="1" t="str">
        <v>Základná škola</v>
      </c>
      <c r="E50" s="1" t="str">
        <v>základná škola</v>
      </c>
      <c r="F50" s="1" t="str">
        <v>Základná škola</v>
      </c>
      <c r="G50" s="1" t="str">
        <v>áno</v>
      </c>
      <c r="H50" s="1">
        <v>100007242</v>
      </c>
      <c r="I50" s="1">
        <v>2</v>
      </c>
      <c r="J50" s="1" t="str">
        <v>Ústredie 760, 2301 Oščadnica</v>
      </c>
      <c r="K50" s="1" t="str">
        <v>Obec Oščadnica</v>
      </c>
      <c r="L50" s="1" t="str">
        <v>obec, mesto</v>
      </c>
      <c r="M50" s="1" t="str">
        <v>moderná budova</v>
      </c>
    </row>
    <row r="51" spans="1:13">
      <c r="A51" s="1">
        <v>100007245</v>
      </c>
      <c r="B51" s="1" t="str">
        <v>Žilinský</v>
      </c>
      <c r="C51" s="1" t="str">
        <v>Čadca</v>
      </c>
      <c r="D51" s="1" t="str">
        <v>Základná škola</v>
      </c>
      <c r="E51" s="1" t="str">
        <v>základná škola</v>
      </c>
      <c r="F51" s="1" t="str">
        <v>Základná škola</v>
      </c>
      <c r="G51" s="1" t="str">
        <v>áno</v>
      </c>
      <c r="H51" s="1">
        <v>100007245</v>
      </c>
      <c r="I51" s="1">
        <v>1</v>
      </c>
      <c r="J51" s="1" t="str">
        <v>Podvysoká 307, 2357 Podvysoká</v>
      </c>
      <c r="K51" s="1" t="str">
        <v>Obec Podvysoká</v>
      </c>
      <c r="L51" s="1" t="str">
        <v>obec, mesto</v>
      </c>
      <c r="M51" s="1" t="str">
        <v>moderná budova</v>
      </c>
    </row>
    <row r="52" spans="1:13">
      <c r="A52" s="1">
        <v>100007262</v>
      </c>
      <c r="B52" s="1" t="str">
        <v>Žilinský</v>
      </c>
      <c r="C52" s="1" t="str">
        <v>Čadca</v>
      </c>
      <c r="D52" s="1" t="str">
        <v>Elokované pracovisko ako súčasť Cirkevnej základnej školy Jána Palárika</v>
      </c>
      <c r="E52" s="1" t="str">
        <v>základná škola</v>
      </c>
      <c r="F52" s="1" t="str">
        <v>Základná škola</v>
      </c>
      <c r="G52" s="1" t="str">
        <v>nie</v>
      </c>
      <c r="H52" s="1">
        <v>100007266</v>
      </c>
      <c r="I52" s="1">
        <v>2</v>
      </c>
      <c r="J52" s="1" t="str">
        <v>Raková 199, 2351 Raková</v>
      </c>
      <c r="K52" s="1" t="str">
        <v>Rímskokatolícka cirkev, Žilinská diecéza</v>
      </c>
      <c r="L52" s="1" t="str">
        <v>cirkev, náboženská spoločnosť</v>
      </c>
      <c r="M52" s="1" t="str">
        <v>moderná budova</v>
      </c>
    </row>
    <row r="53" spans="1:13">
      <c r="A53" s="1">
        <v>100007266</v>
      </c>
      <c r="B53" s="1" t="str">
        <v>Žilinský</v>
      </c>
      <c r="C53" s="1" t="str">
        <v>Čadca</v>
      </c>
      <c r="D53" s="1" t="str">
        <v>Cirkevná základná škola Jána Palárika</v>
      </c>
      <c r="E53" s="1" t="str">
        <v>základná škola</v>
      </c>
      <c r="F53" s="1" t="str">
        <v>Základná škola</v>
      </c>
      <c r="G53" s="1" t="str">
        <v>áno</v>
      </c>
      <c r="H53" s="1">
        <v>100007266</v>
      </c>
      <c r="I53" s="1">
        <v>2</v>
      </c>
      <c r="J53" s="1" t="str">
        <v>Raková 705, 2351 Raková</v>
      </c>
      <c r="K53" s="1" t="str">
        <v>Rímskokatolícka cirkev, Žilinská diecéza</v>
      </c>
      <c r="L53" s="1" t="str">
        <v>cirkev, náboženská spoločnosť</v>
      </c>
      <c r="M53" s="1" t="str">
        <v>moderná budova</v>
      </c>
    </row>
    <row r="54" spans="1:13">
      <c r="A54" s="1">
        <v>100007268</v>
      </c>
      <c r="B54" s="1" t="str">
        <v>Žilinský</v>
      </c>
      <c r="C54" s="1" t="str">
        <v>Čadca</v>
      </c>
      <c r="D54" s="1" t="str">
        <v>Základná škola Milana Mravca</v>
      </c>
      <c r="E54" s="1" t="str">
        <v>základná škola</v>
      </c>
      <c r="F54" s="1" t="str">
        <v>Základná škola</v>
      </c>
      <c r="G54" s="1" t="str">
        <v>áno</v>
      </c>
      <c r="H54" s="1">
        <v>100007268</v>
      </c>
      <c r="I54" s="1">
        <v>2</v>
      </c>
      <c r="J54" s="1" t="str">
        <v>Raková 950, 2351 Raková</v>
      </c>
      <c r="K54" s="1" t="str">
        <v>Obec Raková</v>
      </c>
      <c r="L54" s="1" t="str">
        <v>obec, mesto</v>
      </c>
      <c r="M54" s="1" t="str">
        <v>moderná budova</v>
      </c>
    </row>
    <row r="55" spans="1:13">
      <c r="A55" s="1">
        <v>100007274</v>
      </c>
      <c r="B55" s="1" t="str">
        <v>Žilinský</v>
      </c>
      <c r="C55" s="1" t="str">
        <v>Čadca</v>
      </c>
      <c r="D55" s="1" t="str">
        <v>Elokované pracovisko ako súčasť Základnej školy Milana Mravca</v>
      </c>
      <c r="E55" s="1" t="str">
        <v>základná škola</v>
      </c>
      <c r="F55" s="1" t="str">
        <v>Základná škola</v>
      </c>
      <c r="G55" s="1" t="str">
        <v>nie</v>
      </c>
      <c r="H55" s="1">
        <v>100007268</v>
      </c>
      <c r="I55" s="1">
        <v>2</v>
      </c>
      <c r="J55" s="1" t="str">
        <v>Trstená 475, 2351 Raková</v>
      </c>
      <c r="K55" s="1" t="str">
        <v>Obec Raková</v>
      </c>
      <c r="L55" s="1" t="str">
        <v>obec, mesto</v>
      </c>
      <c r="M55" s="1" t="str">
        <v>moderná budova</v>
      </c>
    </row>
    <row r="56" spans="1:13">
      <c r="A56" s="1">
        <v>100007278</v>
      </c>
      <c r="B56" s="1" t="str">
        <v>Žilinský</v>
      </c>
      <c r="C56" s="1" t="str">
        <v>Čadca</v>
      </c>
      <c r="D56" s="1" t="str">
        <v>Základná škola s materskou školou</v>
      </c>
      <c r="E56" s="1" t="str">
        <v>základná škola</v>
      </c>
      <c r="F56" s="1" t="str">
        <v>Základná škola</v>
      </c>
      <c r="G56" s="1" t="str">
        <v>áno</v>
      </c>
      <c r="H56" s="1">
        <v>100007278</v>
      </c>
      <c r="I56" s="1">
        <v>1</v>
      </c>
      <c r="J56" s="1" t="str">
        <v>Kudlov 781, 2314 Skalité</v>
      </c>
      <c r="K56" s="1" t="str">
        <v>Obec Skalité</v>
      </c>
      <c r="L56" s="1" t="str">
        <v>obec, mesto</v>
      </c>
      <c r="M56" s="1" t="str">
        <v>moderná budova</v>
      </c>
    </row>
    <row r="57" spans="1:13">
      <c r="A57" s="1">
        <v>100007284</v>
      </c>
      <c r="B57" s="1" t="str">
        <v>Žilinský</v>
      </c>
      <c r="C57" s="1" t="str">
        <v>Čadca</v>
      </c>
      <c r="D57" s="1" t="str">
        <v>Elokované pracovisko ako súčasť Základnej školy sv. Andreja Svorada a Benedikta</v>
      </c>
      <c r="E57" s="1" t="str">
        <v>základná škola</v>
      </c>
      <c r="F57" s="1" t="str">
        <v>Základná škola</v>
      </c>
      <c r="G57" s="1" t="str">
        <v>nie</v>
      </c>
      <c r="H57" s="1">
        <v>100007288</v>
      </c>
      <c r="I57" s="1">
        <v>2</v>
      </c>
      <c r="J57" s="1" t="str">
        <v>Skalité 600, 2314 Skalité</v>
      </c>
      <c r="K57" s="1" t="str">
        <v>Rímskokatolícka cirkev, Žilinská diecéza</v>
      </c>
      <c r="L57" s="1" t="str">
        <v>cirkev, náboženská spoločnosť</v>
      </c>
      <c r="M57" s="1" t="str">
        <v>moderná budova</v>
      </c>
    </row>
    <row r="58" spans="1:13">
      <c r="A58" s="1">
        <v>100007288</v>
      </c>
      <c r="B58" s="1" t="str">
        <v>Žilinský</v>
      </c>
      <c r="C58" s="1" t="str">
        <v>Čadca</v>
      </c>
      <c r="D58" s="1" t="str">
        <v>Základná škola sv. Andreja Svorada a Benedikta</v>
      </c>
      <c r="E58" s="1" t="str">
        <v>základná škola</v>
      </c>
      <c r="F58" s="1" t="str">
        <v>Základná škola</v>
      </c>
      <c r="G58" s="1" t="str">
        <v>áno</v>
      </c>
      <c r="H58" s="1">
        <v>100007288</v>
      </c>
      <c r="I58" s="1">
        <v>2</v>
      </c>
      <c r="J58" s="1" t="str">
        <v>Skalité 729, 2314 Skalité</v>
      </c>
      <c r="K58" s="1" t="str">
        <v>Rímskokatolícka cirkev, Žilinská diecéza</v>
      </c>
      <c r="L58" s="1" t="str">
        <v>cirkev, náboženská spoločnosť</v>
      </c>
      <c r="M58" s="1" t="str">
        <v>moderná budova</v>
      </c>
    </row>
    <row r="59" spans="1:13">
      <c r="A59" s="1">
        <v>100007297</v>
      </c>
      <c r="B59" s="1" t="str">
        <v>Žilinský</v>
      </c>
      <c r="C59" s="1" t="str">
        <v>Čadca</v>
      </c>
      <c r="D59" s="1" t="str">
        <v>Základná škola s materskou školou</v>
      </c>
      <c r="E59" s="1" t="str">
        <v>základná škola</v>
      </c>
      <c r="F59" s="1" t="str">
        <v>Základná škola</v>
      </c>
      <c r="G59" s="1" t="str">
        <v>áno</v>
      </c>
      <c r="H59" s="1">
        <v>100007297</v>
      </c>
      <c r="I59" s="1">
        <v>1</v>
      </c>
      <c r="J59" s="1" t="str">
        <v>Stará Bystrica 680, 2304 Stará Bystrica</v>
      </c>
      <c r="K59" s="1" t="str">
        <v>Obec Stará Bystrica</v>
      </c>
      <c r="L59" s="1" t="str">
        <v>obec, mesto</v>
      </c>
      <c r="M59" s="1" t="str">
        <v>moderná budova</v>
      </c>
    </row>
    <row r="60" spans="1:13">
      <c r="A60" s="1">
        <v>100007312</v>
      </c>
      <c r="B60" s="1" t="str">
        <v>Žilinský</v>
      </c>
      <c r="C60" s="1" t="str">
        <v>Čadca</v>
      </c>
      <c r="D60" s="1" t="str">
        <v>Základná škola</v>
      </c>
      <c r="E60" s="1" t="str">
        <v>základná škola</v>
      </c>
      <c r="F60" s="1" t="str">
        <v>Základná škola</v>
      </c>
      <c r="G60" s="1" t="str">
        <v>áno</v>
      </c>
      <c r="H60" s="1">
        <v>100007312</v>
      </c>
      <c r="I60" s="1">
        <v>1</v>
      </c>
      <c r="J60" s="1" t="str">
        <v>Svrčinovec 336, 2312 Svrčinovec</v>
      </c>
      <c r="K60" s="1" t="str">
        <v>Obec Svrčinovec</v>
      </c>
      <c r="L60" s="1" t="str">
        <v>obec, mesto</v>
      </c>
      <c r="M60" s="1" t="str">
        <v>moderná budova</v>
      </c>
    </row>
    <row r="61" spans="1:13">
      <c r="A61" s="1">
        <v>100007321</v>
      </c>
      <c r="B61" s="1" t="str">
        <v>Žilinský</v>
      </c>
      <c r="C61" s="1" t="str">
        <v>Čadca</v>
      </c>
      <c r="D61" s="1" t="str">
        <v>Praktická škola sv. Jozefa ako organizačná zložka Spojenej školy sv. Jozefa</v>
      </c>
      <c r="E61" s="1" t="str">
        <v>škola pre deti a žiakov so špeciálnymi výchovno-vzdelávacími potrebami</v>
      </c>
      <c r="F61" s="1" t="str">
        <v>Praktická škola</v>
      </c>
      <c r="G61" s="1" t="str">
        <v>nie</v>
      </c>
      <c r="H61" s="1">
        <v>100017444</v>
      </c>
      <c r="I61" s="1">
        <v>3</v>
      </c>
      <c r="J61" s="1" t="str">
        <v>Jašíkova 219, 2354 Turzovka</v>
      </c>
      <c r="K61" s="1" t="str">
        <v>Slovenský vikariát Kongregácie sestier sv. Cyrila a Metoda</v>
      </c>
      <c r="L61" s="1" t="str">
        <v>cirkev, náboženská spoločnosť</v>
      </c>
      <c r="M61" s="1" t="str">
        <v>moderná budova</v>
      </c>
    </row>
    <row r="62" spans="1:13">
      <c r="A62" s="1">
        <v>100007325</v>
      </c>
      <c r="B62" s="1" t="str">
        <v>Žilinský</v>
      </c>
      <c r="C62" s="1" t="str">
        <v>Čadca</v>
      </c>
      <c r="D62" s="1" t="str">
        <v>Špeciálna základná škola s materskou školou ako organizačná zložka Spojenej školy sv. Jozefa</v>
      </c>
      <c r="E62" s="1" t="str">
        <v>škola pre deti a žiakov so špeciálnymi výchovno-vzdelávacími potrebami</v>
      </c>
      <c r="F62" s="1" t="str">
        <v>Špeciálna základná škola</v>
      </c>
      <c r="G62" s="1" t="str">
        <v>nie</v>
      </c>
      <c r="H62" s="1">
        <v>100017444</v>
      </c>
      <c r="I62" s="1">
        <v>3</v>
      </c>
      <c r="J62" s="1" t="str">
        <v>Jašíkova 219, 2354 Turzovka</v>
      </c>
      <c r="K62" s="1" t="str">
        <v>Slovenský vikariát Kongregácie sestier sv. Cyrila a Metoda</v>
      </c>
      <c r="L62" s="1" t="str">
        <v>cirkev, náboženská spoločnosť</v>
      </c>
      <c r="M62" s="1" t="str">
        <v>moderná budova</v>
      </c>
    </row>
    <row r="63" spans="1:13">
      <c r="A63" s="1">
        <v>100007327</v>
      </c>
      <c r="B63" s="1" t="str">
        <v>Žilinský</v>
      </c>
      <c r="C63" s="1" t="str">
        <v>Čadca</v>
      </c>
      <c r="D63" s="1" t="str">
        <v>Gymnázium</v>
      </c>
      <c r="E63" s="1" t="str">
        <v>gymnázium</v>
      </c>
      <c r="F63" s="1" t="str">
        <v>Gymnázium</v>
      </c>
      <c r="G63" s="1" t="str">
        <v>áno</v>
      </c>
      <c r="H63" s="1">
        <v>100007327</v>
      </c>
      <c r="I63" s="1">
        <v>1</v>
      </c>
      <c r="J63" s="1" t="str">
        <v>Ľ. Štúra 35, 2354 Turzovka</v>
      </c>
      <c r="K63" s="1" t="str">
        <v>Žilinský samosprávny kraj</v>
      </c>
      <c r="L63" s="1" t="str">
        <v>samosprávny kraj</v>
      </c>
      <c r="M63" s="1" t="str">
        <v>moderná budova</v>
      </c>
    </row>
    <row r="64" spans="1:13">
      <c r="A64" s="1">
        <v>100007331</v>
      </c>
      <c r="B64" s="1" t="str">
        <v>Žilinský</v>
      </c>
      <c r="C64" s="1" t="str">
        <v>Čadca</v>
      </c>
      <c r="D64" s="1" t="str">
        <v>Špeciálna základná škola</v>
      </c>
      <c r="E64" s="1" t="str">
        <v>škola pre deti a žiakov so špeciálnymi výchovno-vzdelávacími potrebami</v>
      </c>
      <c r="F64" s="1" t="str">
        <v>Špeciálna základná škola</v>
      </c>
      <c r="G64" s="1" t="str">
        <v>áno</v>
      </c>
      <c r="H64" s="1">
        <v>100007331</v>
      </c>
      <c r="I64" s="1">
        <v>1</v>
      </c>
      <c r="J64" s="1" t="str">
        <v>Stred 39, 2354 Turzovka</v>
      </c>
      <c r="K64" s="1" t="str">
        <v>Regionálny úrad školskej správy v Žiline</v>
      </c>
      <c r="L64" s="1" t="str">
        <v>regionálny úrad školskej správy</v>
      </c>
      <c r="M64" s="1" t="str">
        <v>historická budova</v>
      </c>
    </row>
    <row r="65" spans="1:13">
      <c r="A65" s="1">
        <v>100007338</v>
      </c>
      <c r="B65" s="1" t="str">
        <v>Žilinský</v>
      </c>
      <c r="C65" s="1" t="str">
        <v>Čadca</v>
      </c>
      <c r="D65" s="1" t="str">
        <v>Základná škola s materskou školou E. A. Cernana</v>
      </c>
      <c r="E65" s="1" t="str">
        <v>základná škola</v>
      </c>
      <c r="F65" s="1" t="str">
        <v>Základná škola</v>
      </c>
      <c r="G65" s="1" t="str">
        <v>áno</v>
      </c>
      <c r="H65" s="1">
        <v>100007338</v>
      </c>
      <c r="I65" s="1">
        <v>1</v>
      </c>
      <c r="J65" s="1" t="str">
        <v>Ústredie 316, 2355 Vysoká nad Kysucou</v>
      </c>
      <c r="K65" s="1" t="str">
        <v>Obec Vysoká nad Kysucou</v>
      </c>
      <c r="L65" s="1" t="str">
        <v>obec, mesto</v>
      </c>
      <c r="M65" s="1" t="str">
        <v>moderná budova</v>
      </c>
    </row>
    <row r="66" spans="1:13">
      <c r="A66" s="1">
        <v>100007347</v>
      </c>
      <c r="B66" s="1" t="str">
        <v>Žilinský</v>
      </c>
      <c r="C66" s="1" t="str">
        <v>Čadca</v>
      </c>
      <c r="D66" s="1" t="str">
        <v>Základná škola</v>
      </c>
      <c r="E66" s="1" t="str">
        <v>základná škola</v>
      </c>
      <c r="F66" s="1" t="str">
        <v>Základná škola</v>
      </c>
      <c r="G66" s="1" t="str">
        <v>áno</v>
      </c>
      <c r="H66" s="1">
        <v>100007347</v>
      </c>
      <c r="I66" s="1">
        <v>1</v>
      </c>
      <c r="J66" s="1" t="str">
        <v>Zákopčie 957, 2311 Zákopčie</v>
      </c>
      <c r="K66" s="1" t="str">
        <v>Obec Zákopčie</v>
      </c>
      <c r="L66" s="1" t="str">
        <v>obec, mesto</v>
      </c>
      <c r="M66" s="1" t="str">
        <v>moderná budova</v>
      </c>
    </row>
    <row r="67" spans="1:13">
      <c r="A67" s="1">
        <v>100007353</v>
      </c>
      <c r="B67" s="1" t="str">
        <v>Žilinský</v>
      </c>
      <c r="C67" s="1" t="str">
        <v>Čadca</v>
      </c>
      <c r="D67" s="1" t="str">
        <v>Základná škola s materskou školou</v>
      </c>
      <c r="E67" s="1" t="str">
        <v>základná škola</v>
      </c>
      <c r="F67" s="1" t="str">
        <v>Základná škola</v>
      </c>
      <c r="G67" s="1" t="str">
        <v>áno</v>
      </c>
      <c r="H67" s="1">
        <v>100007353</v>
      </c>
      <c r="I67" s="1">
        <v>1</v>
      </c>
      <c r="J67" s="1" t="str">
        <v>Zborov nad Bystricou 604, 2303 Zborov nad Bystricou</v>
      </c>
      <c r="K67" s="1" t="str">
        <v>Obec Zborov nad Bystricou</v>
      </c>
      <c r="L67" s="1" t="str">
        <v>obec, mesto</v>
      </c>
      <c r="M67" s="1" t="str">
        <v>moderná budova</v>
      </c>
    </row>
    <row r="68" spans="1:13">
      <c r="A68" s="1">
        <v>100007358</v>
      </c>
      <c r="B68" s="1" t="str">
        <v>Žilinský</v>
      </c>
      <c r="C68" s="1" t="str">
        <v>Dolný Kubín</v>
      </c>
      <c r="D68" s="1" t="str">
        <v>Základná škola s materskou školou</v>
      </c>
      <c r="E68" s="1" t="str">
        <v>základná škola</v>
      </c>
      <c r="F68" s="1" t="str">
        <v>Základná škola</v>
      </c>
      <c r="G68" s="1" t="str">
        <v>áno</v>
      </c>
      <c r="H68" s="1">
        <v>100007358</v>
      </c>
      <c r="I68" s="1">
        <v>1</v>
      </c>
      <c r="J68" s="1" t="str">
        <v>Dlhá nad Oravou 110, 2755 Dlhá nad Oravou</v>
      </c>
      <c r="K68" s="1" t="str">
        <v>Obec Dlhá nad Oravou</v>
      </c>
      <c r="L68" s="1" t="str">
        <v>obec, mesto</v>
      </c>
      <c r="M68" s="1" t="str">
        <v>moderná budova</v>
      </c>
    </row>
    <row r="69" spans="1:13">
      <c r="A69" s="1">
        <v>100007363</v>
      </c>
      <c r="B69" s="1" t="str">
        <v>Žilinský</v>
      </c>
      <c r="C69" s="1" t="str">
        <v>Dolný Kubín</v>
      </c>
      <c r="D69" s="1" t="str">
        <v>Gymnázium Pavla Országha Hviezdoslava</v>
      </c>
      <c r="E69" s="1" t="str">
        <v>gymnázium</v>
      </c>
      <c r="F69" s="1" t="str">
        <v>Gymnázium</v>
      </c>
      <c r="G69" s="1" t="str">
        <v>áno</v>
      </c>
      <c r="H69" s="1">
        <v>100007363</v>
      </c>
      <c r="I69" s="1">
        <v>1</v>
      </c>
      <c r="J69" s="1" t="str">
        <v>Hviezdoslavovo nám. 18, 2624 Dolný Kubín</v>
      </c>
      <c r="K69" s="1" t="str">
        <v>Žilinský samosprávny kraj</v>
      </c>
      <c r="L69" s="1" t="str">
        <v>samosprávny kraj</v>
      </c>
      <c r="M69" s="1" t="str">
        <v>historická budova</v>
      </c>
    </row>
    <row r="70" spans="1:13">
      <c r="A70" s="1">
        <v>100007371</v>
      </c>
      <c r="B70" s="1" t="str">
        <v>Žilinský</v>
      </c>
      <c r="C70" s="1" t="str">
        <v>Dolný Kubín</v>
      </c>
      <c r="D70" s="1" t="str">
        <v>Stredná odborná škola polytechnická</v>
      </c>
      <c r="E70" s="1" t="str">
        <v>stredná odborná škola</v>
      </c>
      <c r="F70" s="1" t="str">
        <v>Stredná odborná škola</v>
      </c>
      <c r="G70" s="1" t="str">
        <v>áno</v>
      </c>
      <c r="H70" s="1">
        <v>100007371</v>
      </c>
      <c r="I70" s="1">
        <v>1</v>
      </c>
      <c r="J70" s="1" t="str">
        <v>Jelšavská 404, 2601 Dolný Kubín</v>
      </c>
      <c r="K70" s="1" t="str">
        <v>Žilinský samosprávny kraj</v>
      </c>
      <c r="L70" s="1" t="str">
        <v>samosprávny kraj</v>
      </c>
      <c r="M70" s="1" t="str">
        <v>moderná budova</v>
      </c>
    </row>
    <row r="71" spans="1:13">
      <c r="A71" s="1">
        <v>100007373</v>
      </c>
      <c r="B71" s="1" t="str">
        <v>Žilinský</v>
      </c>
      <c r="C71" s="1" t="str">
        <v>Dolný Kubín</v>
      </c>
      <c r="D71" s="1" t="str">
        <v>Základná škola Janka Matúšku</v>
      </c>
      <c r="E71" s="1" t="str">
        <v>základná škola</v>
      </c>
      <c r="F71" s="1" t="str">
        <v>Základná škola</v>
      </c>
      <c r="G71" s="1" t="str">
        <v>áno</v>
      </c>
      <c r="H71" s="1">
        <v>100007373</v>
      </c>
      <c r="I71" s="1">
        <v>1</v>
      </c>
      <c r="J71" s="1" t="str">
        <v>Kohútov sad 1752 / 4, 2601 Dolný Kubín</v>
      </c>
      <c r="K71" s="1" t="str">
        <v>Mesto Dolný Kubín</v>
      </c>
      <c r="L71" s="1" t="str">
        <v>obec, mesto</v>
      </c>
      <c r="M71" s="1" t="str">
        <v>historicko - moderná budova</v>
      </c>
    </row>
    <row r="72" spans="1:13">
      <c r="A72" s="1">
        <v>100007378</v>
      </c>
      <c r="B72" s="1" t="str">
        <v>Žilinský</v>
      </c>
      <c r="C72" s="1" t="str">
        <v>Dolný Kubín</v>
      </c>
      <c r="D72" s="1" t="str">
        <v>Základná škola s materskou školou</v>
      </c>
      <c r="E72" s="1" t="str">
        <v>základná škola</v>
      </c>
      <c r="F72" s="1" t="str">
        <v>Základná škola</v>
      </c>
      <c r="G72" s="1" t="str">
        <v>áno</v>
      </c>
      <c r="H72" s="1">
        <v>100007378</v>
      </c>
      <c r="I72" s="1">
        <v>1</v>
      </c>
      <c r="J72" s="1" t="str">
        <v>Komenského 279 / 32, 2601 Dolný Kubín</v>
      </c>
      <c r="K72" s="1" t="str">
        <v>Mesto Dolný Kubín</v>
      </c>
      <c r="L72" s="1" t="str">
        <v>obec, mesto</v>
      </c>
      <c r="M72" s="1" t="str">
        <v>moderná budova</v>
      </c>
    </row>
    <row r="73" spans="1:13">
      <c r="A73" s="1">
        <v>100007383</v>
      </c>
      <c r="B73" s="1" t="str">
        <v>Žilinský</v>
      </c>
      <c r="C73" s="1" t="str">
        <v>Dolný Kubín</v>
      </c>
      <c r="D73" s="1" t="str">
        <v>Stredná zdravotnícka škola</v>
      </c>
      <c r="E73" s="1" t="str">
        <v>stredná odborná škola</v>
      </c>
      <c r="F73" s="1" t="str">
        <v>Stredná zdravotnícka škola</v>
      </c>
      <c r="G73" s="1" t="str">
        <v>áno</v>
      </c>
      <c r="H73" s="1">
        <v>100007383</v>
      </c>
      <c r="I73" s="1">
        <v>1</v>
      </c>
      <c r="J73" s="1" t="str">
        <v>M. Hattalu 2149, 2601 Dolný Kubín</v>
      </c>
      <c r="K73" s="1" t="str">
        <v>Žilinský samosprávny kraj</v>
      </c>
      <c r="L73" s="1" t="str">
        <v>samosprávny kraj</v>
      </c>
      <c r="M73" s="1" t="str">
        <v>moderná budova</v>
      </c>
    </row>
    <row r="74" spans="1:13">
      <c r="A74" s="1">
        <v>100007385</v>
      </c>
      <c r="B74" s="1" t="str">
        <v>Žilinský</v>
      </c>
      <c r="C74" s="1" t="str">
        <v>Dolný Kubín</v>
      </c>
      <c r="D74" s="1" t="str">
        <v>Špeciálna základná škola pre žiakov s telesným postihnutím ako organizačná zložka Spojenej školy</v>
      </c>
      <c r="E74" s="1" t="str">
        <v>škola pre deti a žiakov so špeciálnymi výchovno-vzdelávacími potrebami</v>
      </c>
      <c r="F74" s="1" t="str">
        <v>ŠZŠ pre žiakov s telesným postihnutím</v>
      </c>
      <c r="G74" s="1" t="str">
        <v>nie</v>
      </c>
      <c r="H74" s="1">
        <v>100017446</v>
      </c>
      <c r="I74" s="1">
        <v>5</v>
      </c>
      <c r="J74" s="1" t="str">
        <v>Matuškova 1631, 2601 Dolný Kubín</v>
      </c>
      <c r="K74" s="1" t="str">
        <v>Regionálny úrad školskej správy v Žiline</v>
      </c>
      <c r="L74" s="1" t="str">
        <v>regionálny úrad školskej správy</v>
      </c>
      <c r="M74" s="1" t="str">
        <v>moderná budova</v>
      </c>
    </row>
    <row r="75" spans="1:13">
      <c r="A75" s="1">
        <v>100007388</v>
      </c>
      <c r="B75" s="1" t="str">
        <v>Žilinský</v>
      </c>
      <c r="C75" s="1" t="str">
        <v>Dolný Kubín</v>
      </c>
      <c r="D75" s="1" t="str">
        <v>Elokované pracovisko ako súčasť Spojenej školy</v>
      </c>
      <c r="E75" s="1" t="str">
        <v>škola pre deti a žiakov so špeciálnymi výchovno-vzdelávacími potrebami</v>
      </c>
      <c r="F75" s="1" t="str">
        <v>ŠZŠ pre žiakov s telesným postihnutím</v>
      </c>
      <c r="G75" s="1" t="str">
        <v>nie</v>
      </c>
      <c r="H75" s="1">
        <v>100017446</v>
      </c>
      <c r="I75" s="1">
        <v>5</v>
      </c>
      <c r="J75" s="1" t="str">
        <v>Matúškova 1650, 2601 Dolný Kubín</v>
      </c>
      <c r="K75" s="1" t="str">
        <v>Regionálny úrad školskej správy v Žiline</v>
      </c>
      <c r="L75" s="1" t="str">
        <v>regionálny úrad školskej správy</v>
      </c>
      <c r="M75" s="1" t="str">
        <v>moderná budova</v>
      </c>
    </row>
    <row r="76" spans="1:13">
      <c r="A76" s="1">
        <v>100007394</v>
      </c>
      <c r="B76" s="1" t="str">
        <v>Žilinský</v>
      </c>
      <c r="C76" s="1" t="str">
        <v>Dolný Kubín</v>
      </c>
      <c r="D76" s="1" t="str">
        <v>Základná škola s materskou školou pri zdravotníckom zariadení ako orkanizačná zložka Spojenej školy</v>
      </c>
      <c r="E76" s="1" t="str">
        <v>škola pre deti a žiakov so špeciálnymi výchovno-vzdelávacími potrebami</v>
      </c>
      <c r="F76" s="1" t="str">
        <v>ZŠ pri zdravotníckom zariadení</v>
      </c>
      <c r="G76" s="1" t="str">
        <v>nie</v>
      </c>
      <c r="H76" s="1">
        <v>100017446</v>
      </c>
      <c r="I76" s="1">
        <v>5</v>
      </c>
      <c r="J76" s="1" t="str">
        <v>Nemocničná 1944 / 4, 2601 Dolný Kubín</v>
      </c>
      <c r="K76" s="1" t="str">
        <v>Regionálny úrad školskej správy v Žiline</v>
      </c>
      <c r="L76" s="1" t="str">
        <v>regionálny úrad školskej správy</v>
      </c>
      <c r="M76" s="1" t="str">
        <v>iná budova</v>
      </c>
    </row>
    <row r="77" spans="1:13">
      <c r="A77" s="1">
        <v>100007396</v>
      </c>
      <c r="B77" s="1" t="str">
        <v>Žilinský</v>
      </c>
      <c r="C77" s="1" t="str">
        <v>Ružomberok</v>
      </c>
      <c r="D77" s="1" t="str">
        <v>Súkromná stredná odborná škola podnikania</v>
      </c>
      <c r="E77" s="1" t="str">
        <v>stredná odborná škola</v>
      </c>
      <c r="F77" s="1" t="str">
        <v>Stredná odborná škola</v>
      </c>
      <c r="G77" s="1" t="str">
        <v>áno</v>
      </c>
      <c r="H77" s="1">
        <v>100007396</v>
      </c>
      <c r="I77" s="1">
        <v>1</v>
      </c>
      <c r="J77" s="1" t="str">
        <v>Bystrická cesta 174 / 5, 3401 Ružomberok</v>
      </c>
      <c r="K77" s="1" t="str">
        <v>Ing. Alena Hrivnáková</v>
      </c>
      <c r="L77" s="1" t="str">
        <v>súkromník</v>
      </c>
      <c r="M77" s="1" t="str">
        <v>moderná budova</v>
      </c>
    </row>
    <row r="78" spans="1:13">
      <c r="A78" s="1">
        <v>100007402</v>
      </c>
      <c r="B78" s="1" t="str">
        <v>Žilinský</v>
      </c>
      <c r="C78" s="1" t="str">
        <v>Ružomberok</v>
      </c>
      <c r="D78" s="1" t="str">
        <v>Súkromné bilingválne gymnázium</v>
      </c>
      <c r="E78" s="1" t="str">
        <v>gymnázium</v>
      </c>
      <c r="F78" s="1" t="str">
        <v>Gymnázium</v>
      </c>
      <c r="G78" s="1" t="str">
        <v>áno</v>
      </c>
      <c r="H78" s="1">
        <v>100007402</v>
      </c>
      <c r="I78" s="1">
        <v>1</v>
      </c>
      <c r="J78" s="1" t="str">
        <v>Bystrická cesta 174 / 5, 3401 Ružomberok</v>
      </c>
      <c r="K78" s="1" t="str">
        <v>Ing. Alena Hrivnáková</v>
      </c>
      <c r="L78" s="1" t="str">
        <v>súkromník</v>
      </c>
      <c r="M78" s="1" t="str">
        <v>moderná budova</v>
      </c>
    </row>
    <row r="79" spans="1:13">
      <c r="A79" s="1">
        <v>100007414</v>
      </c>
      <c r="B79" s="1" t="str">
        <v>Žilinský</v>
      </c>
      <c r="C79" s="1" t="str">
        <v>Dolný Kubín</v>
      </c>
      <c r="D79" s="1" t="str">
        <v>Cirkevné gymnázium Andreja Radlinského ako organizačná zložka Cirkevnej spojenej školy</v>
      </c>
      <c r="E79" s="1" t="str">
        <v>gymnázium</v>
      </c>
      <c r="F79" s="1" t="str">
        <v>Gymnázium</v>
      </c>
      <c r="G79" s="1" t="str">
        <v>nie</v>
      </c>
      <c r="H79" s="1">
        <v>100017447</v>
      </c>
      <c r="I79" s="1">
        <v>3</v>
      </c>
      <c r="J79" s="1" t="str">
        <v>Okružná 2062 / 25, 2601 Dolný Kubín</v>
      </c>
      <c r="K79" s="1" t="str">
        <v>Rímskokatolícka cirkev Biskupstvo Spišské Podhradie</v>
      </c>
      <c r="L79" s="1" t="str">
        <v>cirkev, náboženská spoločnosť</v>
      </c>
      <c r="M79" s="1" t="str">
        <v>moderná budova</v>
      </c>
    </row>
    <row r="80" spans="1:13">
      <c r="A80" s="1">
        <v>100007420</v>
      </c>
      <c r="B80" s="1" t="str">
        <v>Žilinský</v>
      </c>
      <c r="C80" s="1" t="str">
        <v>Dolný Kubín</v>
      </c>
      <c r="D80" s="1" t="str">
        <v>Základná škola s materskou školou Andreja Radlinského ako organizačná zložka Cirkevnej spojenej školy</v>
      </c>
      <c r="E80" s="1" t="str">
        <v>základná škola</v>
      </c>
      <c r="F80" s="1" t="str">
        <v>Základná škola</v>
      </c>
      <c r="G80" s="1" t="str">
        <v>nie</v>
      </c>
      <c r="H80" s="1">
        <v>100017447</v>
      </c>
      <c r="I80" s="1">
        <v>3</v>
      </c>
      <c r="J80" s="1" t="str">
        <v>Okružná 2062 / 25, 2601 Dolný Kubín</v>
      </c>
      <c r="K80" s="1" t="str">
        <v>Rímskokatolícka cirkev Biskupstvo Spišské Podhradie</v>
      </c>
      <c r="L80" s="1" t="str">
        <v>cirkev, náboženská spoločnosť</v>
      </c>
      <c r="M80" s="1" t="str">
        <v>moderná budova</v>
      </c>
    </row>
    <row r="81" spans="1:13">
      <c r="A81" s="1">
        <v>100007422</v>
      </c>
      <c r="B81" s="1" t="str">
        <v>Žilinský</v>
      </c>
      <c r="C81" s="1" t="str">
        <v>Dolný Kubín</v>
      </c>
      <c r="D81" s="1" t="str">
        <v>Stredná odborná škola obchodu a služieb</v>
      </c>
      <c r="E81" s="1" t="str">
        <v>stredná odborná škola</v>
      </c>
      <c r="F81" s="1" t="str">
        <v>Stredná odborná škola</v>
      </c>
      <c r="G81" s="1" t="str">
        <v>áno</v>
      </c>
      <c r="H81" s="1">
        <v>100007422</v>
      </c>
      <c r="I81" s="1">
        <v>1</v>
      </c>
      <c r="J81" s="1" t="str">
        <v>Pelhřimovská 1186 / 10, 2680 Dolný Kubín</v>
      </c>
      <c r="K81" s="1" t="str">
        <v>Žilinský samosprávny kraj</v>
      </c>
      <c r="L81" s="1" t="str">
        <v>samosprávny kraj</v>
      </c>
      <c r="M81" s="1" t="str">
        <v>moderná budova</v>
      </c>
    </row>
    <row r="82" spans="1:13">
      <c r="A82" s="1">
        <v>100007425</v>
      </c>
      <c r="B82" s="1" t="str">
        <v>Žilinský</v>
      </c>
      <c r="C82" s="1" t="str">
        <v>Dolný Kubín</v>
      </c>
      <c r="D82" s="1" t="str">
        <v>Obchodná akadémia</v>
      </c>
      <c r="E82" s="1" t="str">
        <v>stredná odborná škola</v>
      </c>
      <c r="F82" s="1" t="str">
        <v>Obchodná akadémia</v>
      </c>
      <c r="G82" s="1" t="str">
        <v>áno</v>
      </c>
      <c r="H82" s="1">
        <v>100007425</v>
      </c>
      <c r="I82" s="1">
        <v>1</v>
      </c>
      <c r="J82" s="1" t="str">
        <v>Radlinského 1725 / 55, 2636 Dolný Kubín</v>
      </c>
      <c r="K82" s="1" t="str">
        <v>Žilinský samosprávny kraj</v>
      </c>
      <c r="L82" s="1" t="str">
        <v>samosprávny kraj</v>
      </c>
      <c r="M82" s="1" t="str">
        <v>moderná budova</v>
      </c>
    </row>
    <row r="83" spans="1:13">
      <c r="A83" s="1">
        <v>100007426</v>
      </c>
      <c r="B83" s="1" t="str">
        <v>Žilinský</v>
      </c>
      <c r="C83" s="1" t="str">
        <v>Dolný Kubín</v>
      </c>
      <c r="D83" s="1" t="str">
        <v>Základná škola Martina Kukučína</v>
      </c>
      <c r="E83" s="1" t="str">
        <v>základná škola</v>
      </c>
      <c r="F83" s="1" t="str">
        <v>Základná škola</v>
      </c>
      <c r="G83" s="1" t="str">
        <v>áno</v>
      </c>
      <c r="H83" s="1">
        <v>100007426</v>
      </c>
      <c r="I83" s="1">
        <v>1</v>
      </c>
      <c r="J83" s="1" t="str">
        <v>SNP 1199 / 36, 2601 Dolný Kubín</v>
      </c>
      <c r="K83" s="1" t="str">
        <v>Mesto Dolný Kubín</v>
      </c>
      <c r="L83" s="1" t="str">
        <v>obec, mesto</v>
      </c>
      <c r="M83" s="1" t="str">
        <v>moderná budova</v>
      </c>
    </row>
    <row r="84" spans="1:13">
      <c r="A84" s="1">
        <v>100007430</v>
      </c>
      <c r="B84" s="1" t="str">
        <v>Žilinský</v>
      </c>
      <c r="C84" s="1" t="str">
        <v>Dolný Kubín</v>
      </c>
      <c r="D84" s="1" t="str">
        <v>Súkromná stredná odborná škola</v>
      </c>
      <c r="E84" s="1" t="str">
        <v>stredná odborná škola</v>
      </c>
      <c r="F84" s="1" t="str">
        <v>Stredná odborná škola</v>
      </c>
      <c r="G84" s="1" t="str">
        <v>áno</v>
      </c>
      <c r="H84" s="1">
        <v>100007430</v>
      </c>
      <c r="I84" s="1">
        <v>1</v>
      </c>
      <c r="J84" s="1" t="str">
        <v>SNP 1202 / 14, 2601 Dolný Kubín</v>
      </c>
      <c r="K84" s="1" t="str">
        <v>Súkromná stredná odborná škola s.r.o.</v>
      </c>
      <c r="L84" s="1" t="str">
        <v>súkromník</v>
      </c>
      <c r="M84" s="1" t="str">
        <v>moderná budova</v>
      </c>
    </row>
    <row r="85" spans="1:13">
      <c r="A85" s="1">
        <v>100007436</v>
      </c>
      <c r="B85" s="1" t="str">
        <v>Žilinský</v>
      </c>
      <c r="C85" s="1" t="str">
        <v>Dolný Kubín</v>
      </c>
      <c r="D85" s="1" t="str">
        <v>Základná škola Petra Škrabáka</v>
      </c>
      <c r="E85" s="1" t="str">
        <v>základná škola</v>
      </c>
      <c r="F85" s="1" t="str">
        <v>Základná škola</v>
      </c>
      <c r="G85" s="1" t="str">
        <v>áno</v>
      </c>
      <c r="H85" s="1">
        <v>100007436</v>
      </c>
      <c r="I85" s="1">
        <v>1</v>
      </c>
      <c r="J85" s="1" t="str">
        <v>Ul. Martina Hattalu 2151, 2601 Dolný Kubín</v>
      </c>
      <c r="K85" s="1" t="str">
        <v>Mesto Dolný Kubín</v>
      </c>
      <c r="L85" s="1" t="str">
        <v>obec, mesto</v>
      </c>
      <c r="M85" s="1" t="str">
        <v>moderná budova</v>
      </c>
    </row>
    <row r="86" spans="1:13">
      <c r="A86" s="1">
        <v>100007438</v>
      </c>
      <c r="B86" s="1" t="str">
        <v>Žilinský</v>
      </c>
      <c r="C86" s="1" t="str">
        <v>Dolný Kubín</v>
      </c>
      <c r="D86" s="1" t="str">
        <v>Súkromná základná škola s materskou školou Jánoš</v>
      </c>
      <c r="E86" s="1" t="str">
        <v>základná škola</v>
      </c>
      <c r="F86" s="1" t="str">
        <v>Základná škola</v>
      </c>
      <c r="G86" s="1" t="str">
        <v>áno</v>
      </c>
      <c r="H86" s="1">
        <v>100007438</v>
      </c>
      <c r="I86" s="1">
        <v>1</v>
      </c>
      <c r="J86" s="1" t="str">
        <v>Ul. Obrancov mieru 1779, 2601 Dolný Kubín</v>
      </c>
      <c r="K86" s="1" t="str">
        <v>JAS - MEDIA PLUS, s.r.o.</v>
      </c>
      <c r="L86" s="1" t="str">
        <v>súkromník</v>
      </c>
      <c r="M86" s="1" t="str">
        <v>moderná budova</v>
      </c>
    </row>
    <row r="87" spans="1:13">
      <c r="A87" s="1">
        <v>100007445</v>
      </c>
      <c r="B87" s="1" t="str">
        <v>Žilinský</v>
      </c>
      <c r="C87" s="1" t="str">
        <v>Dolný Kubín</v>
      </c>
      <c r="D87" s="1" t="str">
        <v>Základná škola s materskou školou Jozefa Ligoša</v>
      </c>
      <c r="E87" s="1" t="str">
        <v>základná škola</v>
      </c>
      <c r="F87" s="1" t="str">
        <v>Základná škola</v>
      </c>
      <c r="G87" s="1" t="str">
        <v>áno</v>
      </c>
      <c r="H87" s="1">
        <v>100007445</v>
      </c>
      <c r="I87" s="1">
        <v>1</v>
      </c>
      <c r="J87" s="1" t="str">
        <v>Chlebnice 134, 2755 Chlebnice</v>
      </c>
      <c r="K87" s="1" t="str">
        <v>Obec Chlebnice</v>
      </c>
      <c r="L87" s="1" t="str">
        <v>obec, mesto</v>
      </c>
      <c r="M87" s="1" t="str">
        <v>moderná budova</v>
      </c>
    </row>
    <row r="88" spans="1:13">
      <c r="A88" s="1">
        <v>100007455</v>
      </c>
      <c r="B88" s="1" t="str">
        <v>Žilinský</v>
      </c>
      <c r="C88" s="1" t="str">
        <v>Dolný Kubín</v>
      </c>
      <c r="D88" s="1" t="str">
        <v>Základná škola s materskou školou</v>
      </c>
      <c r="E88" s="1" t="str">
        <v>základná škola</v>
      </c>
      <c r="F88" s="1" t="str">
        <v>Základná škola</v>
      </c>
      <c r="G88" s="1" t="str">
        <v>áno</v>
      </c>
      <c r="H88" s="1">
        <v>100007455</v>
      </c>
      <c r="I88" s="1">
        <v>1</v>
      </c>
      <c r="J88" s="1" t="str">
        <v>Istebné 143, 2753 Istebné</v>
      </c>
      <c r="K88" s="1" t="str">
        <v>Obec Istebné</v>
      </c>
      <c r="L88" s="1" t="str">
        <v>obec, mesto</v>
      </c>
      <c r="M88" s="1" t="str">
        <v>historická budova</v>
      </c>
    </row>
    <row r="89" spans="1:13">
      <c r="A89" s="1">
        <v>100007460</v>
      </c>
      <c r="B89" s="1" t="str">
        <v>Žilinský</v>
      </c>
      <c r="C89" s="1" t="str">
        <v>Dolný Kubín</v>
      </c>
      <c r="D89" s="1" t="str">
        <v>Základná škola</v>
      </c>
      <c r="E89" s="1" t="str">
        <v>základná škola</v>
      </c>
      <c r="F89" s="1" t="str">
        <v>ZŠ I. stupeň</v>
      </c>
      <c r="G89" s="1" t="str">
        <v>áno</v>
      </c>
      <c r="H89" s="1">
        <v>100007460</v>
      </c>
      <c r="I89" s="1">
        <v>1</v>
      </c>
      <c r="J89" s="1" t="str">
        <v>Krivá 136, 2755 Krivá</v>
      </c>
      <c r="K89" s="1" t="str">
        <v>Obec Krivá</v>
      </c>
      <c r="L89" s="1" t="str">
        <v>obec, mesto</v>
      </c>
      <c r="M89" s="1" t="str">
        <v>moderná budova</v>
      </c>
    </row>
    <row r="90" spans="1:13">
      <c r="A90" s="1">
        <v>100007466</v>
      </c>
      <c r="B90" s="1" t="str">
        <v>Žilinský</v>
      </c>
      <c r="C90" s="1" t="str">
        <v>Dolný Kubín</v>
      </c>
      <c r="D90" s="1" t="str">
        <v>Základná škola s materskou školou</v>
      </c>
      <c r="E90" s="1" t="str">
        <v>základná škola</v>
      </c>
      <c r="F90" s="1" t="str">
        <v>Základná škola</v>
      </c>
      <c r="G90" s="1" t="str">
        <v>áno</v>
      </c>
      <c r="H90" s="1">
        <v>100007466</v>
      </c>
      <c r="I90" s="1">
        <v>1</v>
      </c>
      <c r="J90" s="1" t="str">
        <v>Malatiná 70, 2701 Malatiná</v>
      </c>
      <c r="K90" s="1" t="str">
        <v>Obec Malatiná</v>
      </c>
      <c r="L90" s="1" t="str">
        <v>obec, mesto</v>
      </c>
      <c r="M90" s="1" t="str">
        <v>historická budova</v>
      </c>
    </row>
    <row r="91" spans="1:13">
      <c r="A91" s="1">
        <v>100007475</v>
      </c>
      <c r="B91" s="1" t="str">
        <v>Žilinský</v>
      </c>
      <c r="C91" s="1" t="str">
        <v>Dolný Kubín</v>
      </c>
      <c r="D91" s="1" t="str">
        <v>Základná škola s materskou školou</v>
      </c>
      <c r="E91" s="1" t="str">
        <v>základná škola</v>
      </c>
      <c r="F91" s="1" t="str">
        <v>Základná škola</v>
      </c>
      <c r="G91" s="1" t="str">
        <v>áno</v>
      </c>
      <c r="H91" s="1">
        <v>100007475</v>
      </c>
      <c r="I91" s="1">
        <v>1</v>
      </c>
      <c r="J91" s="1" t="str">
        <v>Oravský Podzámok 51, 2741 Oravský Podzámok</v>
      </c>
      <c r="K91" s="1" t="str">
        <v>Obec Oravský Podzámok</v>
      </c>
      <c r="L91" s="1" t="str">
        <v>obec, mesto</v>
      </c>
      <c r="M91" s="1" t="str">
        <v>moderná budova</v>
      </c>
    </row>
    <row r="92" spans="1:13">
      <c r="A92" s="1">
        <v>100007490</v>
      </c>
      <c r="B92" s="1" t="str">
        <v>Žilinský</v>
      </c>
      <c r="C92" s="1" t="str">
        <v>Dolný Kubín</v>
      </c>
      <c r="D92" s="1" t="str">
        <v>Základná škola</v>
      </c>
      <c r="E92" s="1" t="str">
        <v>základná škola</v>
      </c>
      <c r="F92" s="1" t="str">
        <v>ZŠ I. stupeň</v>
      </c>
      <c r="G92" s="1" t="str">
        <v>áno</v>
      </c>
      <c r="H92" s="1">
        <v>100007490</v>
      </c>
      <c r="I92" s="1">
        <v>1</v>
      </c>
      <c r="J92" s="1" t="str">
        <v>Pucov 112, 2601 Pucov</v>
      </c>
      <c r="K92" s="1" t="str">
        <v>Obec Pucov</v>
      </c>
      <c r="L92" s="1" t="str">
        <v>obec, mesto</v>
      </c>
      <c r="M92" s="1" t="str">
        <v>moderná budova</v>
      </c>
    </row>
    <row r="93" spans="1:13">
      <c r="A93" s="1">
        <v>100007503</v>
      </c>
      <c r="B93" s="1" t="str">
        <v>Žilinský</v>
      </c>
      <c r="C93" s="1" t="str">
        <v>Dolný Kubín</v>
      </c>
      <c r="D93" s="1" t="str">
        <v>Základná škola s materskou školou</v>
      </c>
      <c r="E93" s="1" t="str">
        <v>základná škola</v>
      </c>
      <c r="F93" s="1" t="str">
        <v>Základná škola</v>
      </c>
      <c r="G93" s="1" t="str">
        <v>áno</v>
      </c>
      <c r="H93" s="1">
        <v>100007503</v>
      </c>
      <c r="I93" s="1">
        <v>1</v>
      </c>
      <c r="J93" s="1" t="str">
        <v>Stred 122, 2705 Zázrivá</v>
      </c>
      <c r="K93" s="1" t="str">
        <v>Obec Zázrivá</v>
      </c>
      <c r="L93" s="1" t="str">
        <v>obec, mesto</v>
      </c>
      <c r="M93" s="1" t="str">
        <v>moderná budova</v>
      </c>
    </row>
    <row r="94" spans="1:13">
      <c r="A94" s="1">
        <v>100007506</v>
      </c>
      <c r="B94" s="1" t="str">
        <v>Žilinský</v>
      </c>
      <c r="C94" s="1" t="str">
        <v>Dolný Kubín</v>
      </c>
      <c r="D94" s="1" t="str">
        <v>Základná škola s materskou školou</v>
      </c>
      <c r="E94" s="1" t="str">
        <v>základná škola</v>
      </c>
      <c r="F94" s="1" t="str">
        <v>Základná škola</v>
      </c>
      <c r="G94" s="1" t="str">
        <v>áno</v>
      </c>
      <c r="H94" s="1">
        <v>100007506</v>
      </c>
      <c r="I94" s="1">
        <v>1</v>
      </c>
      <c r="J94" s="1" t="str">
        <v>Školská 219 / 3, 2721 Žaškov</v>
      </c>
      <c r="K94" s="1" t="str">
        <v>Obec Žaškov</v>
      </c>
      <c r="L94" s="1" t="str">
        <v>obec, mesto</v>
      </c>
      <c r="M94" s="1" t="str">
        <v>moderná budova</v>
      </c>
    </row>
    <row r="95" spans="1:13">
      <c r="A95" s="1">
        <v>100007512</v>
      </c>
      <c r="B95" s="1" t="str">
        <v>Žilinský</v>
      </c>
      <c r="C95" s="1" t="str">
        <v>Kysucké Nové Mesto</v>
      </c>
      <c r="D95" s="1" t="str">
        <v>Základná škola</v>
      </c>
      <c r="E95" s="1" t="str">
        <v>základná škola</v>
      </c>
      <c r="F95" s="1" t="str">
        <v>Základná škola</v>
      </c>
      <c r="G95" s="1" t="str">
        <v>áno</v>
      </c>
      <c r="H95" s="1">
        <v>100007512</v>
      </c>
      <c r="I95" s="1">
        <v>1</v>
      </c>
      <c r="J95" s="1" t="str">
        <v>Horný Vadičov 277, 2345 Horný Vadičov</v>
      </c>
      <c r="K95" s="1" t="str">
        <v>Obec Horný Vadičov</v>
      </c>
      <c r="L95" s="1" t="str">
        <v>obec, mesto</v>
      </c>
      <c r="M95" s="1" t="str">
        <v>moderná budova</v>
      </c>
    </row>
    <row r="96" spans="1:13">
      <c r="A96" s="1">
        <v>100007520</v>
      </c>
      <c r="B96" s="1" t="str">
        <v>Žilinský</v>
      </c>
      <c r="C96" s="1" t="str">
        <v>Kysucké Nové Mesto</v>
      </c>
      <c r="D96" s="1" t="str">
        <v>Elokované pracovisko ako súčasť Špeciálnej základnej školy s materskou školou</v>
      </c>
      <c r="E96" s="1" t="str">
        <v>škola pre deti a žiakov so špeciálnymi výchovno-vzdelávacími potrebami</v>
      </c>
      <c r="F96" s="1" t="str">
        <v>Špeciálna základná škola</v>
      </c>
      <c r="G96" s="1" t="str">
        <v>nie</v>
      </c>
      <c r="H96" s="1">
        <v>100017875</v>
      </c>
      <c r="I96" s="1">
        <v>2</v>
      </c>
      <c r="J96" s="1" t="str">
        <v>Belanského 12, 2401 Kysucké Nové Mesto</v>
      </c>
      <c r="K96" s="1" t="str">
        <v>Regionálny úrad školskej správy v Žiline</v>
      </c>
      <c r="L96" s="1" t="str">
        <v>regionálny úrad školskej správy</v>
      </c>
      <c r="M96" s="1" t="str">
        <v>historická budova</v>
      </c>
    </row>
    <row r="97" spans="1:13">
      <c r="A97" s="1">
        <v>100007525</v>
      </c>
      <c r="B97" s="1" t="str">
        <v>Žilinský</v>
      </c>
      <c r="C97" s="1" t="str">
        <v>Kysucké Nové Mesto</v>
      </c>
      <c r="D97" s="1" t="str">
        <v>Základná škola</v>
      </c>
      <c r="E97" s="1" t="str">
        <v>základná škola</v>
      </c>
      <c r="F97" s="1" t="str">
        <v>Základná škola</v>
      </c>
      <c r="G97" s="1" t="str">
        <v>áno</v>
      </c>
      <c r="H97" s="1">
        <v>100007525</v>
      </c>
      <c r="I97" s="1">
        <v>1</v>
      </c>
      <c r="J97" s="1" t="str">
        <v>Clementisova 616 / 1, 2401 Kysucké Nové Mesto</v>
      </c>
      <c r="K97" s="1" t="str">
        <v>Mesto Kysucké Nové Mesto</v>
      </c>
      <c r="L97" s="1" t="str">
        <v>obec, mesto</v>
      </c>
      <c r="M97" s="1" t="str">
        <v>moderná budova</v>
      </c>
    </row>
    <row r="98" spans="1:13">
      <c r="A98" s="1">
        <v>100007528</v>
      </c>
      <c r="B98" s="1" t="str">
        <v>Žilinský</v>
      </c>
      <c r="C98" s="1" t="str">
        <v>Kysucké Nové Mesto</v>
      </c>
      <c r="D98" s="1" t="str">
        <v>Základná škola</v>
      </c>
      <c r="E98" s="1" t="str">
        <v>základná škola</v>
      </c>
      <c r="F98" s="1" t="str">
        <v>Základná škola</v>
      </c>
      <c r="G98" s="1" t="str">
        <v>áno</v>
      </c>
      <c r="H98" s="1">
        <v>100007528</v>
      </c>
      <c r="I98" s="1">
        <v>1</v>
      </c>
      <c r="J98" s="1" t="str">
        <v>Dolinský potok 1114 / 28, 2401 Kysucké Nové Mesto</v>
      </c>
      <c r="K98" s="1" t="str">
        <v>Mesto Kysucké Nové Mesto</v>
      </c>
      <c r="L98" s="1" t="str">
        <v>obec, mesto</v>
      </c>
      <c r="M98" s="1" t="str">
        <v>moderná budova</v>
      </c>
    </row>
    <row r="99" spans="1:13">
      <c r="A99" s="1">
        <v>100007532</v>
      </c>
      <c r="B99" s="1" t="str">
        <v>Žilinský</v>
      </c>
      <c r="C99" s="1" t="str">
        <v>Kysucké Nové Mesto</v>
      </c>
      <c r="D99" s="1" t="str">
        <v>Gymnázium</v>
      </c>
      <c r="E99" s="1" t="str">
        <v>gymnázium</v>
      </c>
      <c r="F99" s="1" t="str">
        <v>Gymnázium</v>
      </c>
      <c r="G99" s="1" t="str">
        <v>áno</v>
      </c>
      <c r="H99" s="1">
        <v>100007532</v>
      </c>
      <c r="I99" s="1">
        <v>1</v>
      </c>
      <c r="J99" s="1" t="str">
        <v>Jesenského 2243, 2404 Kysucké Nové Mesto</v>
      </c>
      <c r="K99" s="1" t="str">
        <v>Žilinský samosprávny kraj</v>
      </c>
      <c r="L99" s="1" t="str">
        <v>samosprávny kraj</v>
      </c>
      <c r="M99" s="1" t="str">
        <v>moderná budova</v>
      </c>
    </row>
    <row r="100" spans="1:13">
      <c r="A100" s="1">
        <v>100007537</v>
      </c>
      <c r="B100" s="1" t="str">
        <v>Žilinský</v>
      </c>
      <c r="C100" s="1" t="str">
        <v>Kysucké Nové Mesto</v>
      </c>
      <c r="D100" s="1" t="str">
        <v>Elokované pracovisko ako súčasť Základnej školy</v>
      </c>
      <c r="E100" s="1" t="str">
        <v>základná škola</v>
      </c>
      <c r="F100" s="1" t="str">
        <v>Základná škola</v>
      </c>
      <c r="G100" s="1" t="str">
        <v>nie</v>
      </c>
      <c r="H100" s="1">
        <v>100007554</v>
      </c>
      <c r="I100" s="1">
        <v>2</v>
      </c>
      <c r="J100" s="1" t="str">
        <v>Komenského 1163 / 40, 2401 Kysucké Nové Mesto</v>
      </c>
      <c r="K100" s="1" t="str">
        <v>Mesto Kysucké Nové Mesto</v>
      </c>
      <c r="L100" s="1" t="str">
        <v>obec, mesto</v>
      </c>
      <c r="M100" s="1" t="str">
        <v>moderná budova</v>
      </c>
    </row>
    <row r="101" spans="1:13">
      <c r="A101" s="1">
        <v>100007546</v>
      </c>
      <c r="B101" s="1" t="str">
        <v>Žilinský</v>
      </c>
      <c r="C101" s="1" t="str">
        <v>Kysucké Nové Mesto</v>
      </c>
      <c r="D101" s="1" t="str">
        <v>Praktická škola ako organizačná zložka Spojenej školy internátnej</v>
      </c>
      <c r="E101" s="1" t="str">
        <v>škola pre deti a žiakov so špeciálnymi výchovno-vzdelávacími potrebami</v>
      </c>
      <c r="F101" s="1" t="str">
        <v>Praktická škola</v>
      </c>
      <c r="G101" s="1" t="str">
        <v>nie</v>
      </c>
      <c r="H101" s="1">
        <v>100017449</v>
      </c>
      <c r="I101" s="1">
        <v>3</v>
      </c>
      <c r="J101" s="1" t="str">
        <v>Murgašova 580, 2401 Kysucké Nové Mesto</v>
      </c>
      <c r="K101" s="1" t="str">
        <v>Regionálny úrad školskej správy v Žiline</v>
      </c>
      <c r="L101" s="1" t="str">
        <v>regionálny úrad školskej správy</v>
      </c>
      <c r="M101" s="1" t="str">
        <v>historická budova</v>
      </c>
    </row>
    <row r="102" spans="1:13">
      <c r="A102" s="1">
        <v>100007547</v>
      </c>
      <c r="B102" s="1" t="str">
        <v>Žilinský</v>
      </c>
      <c r="C102" s="1" t="str">
        <v>Kysucké Nové Mesto</v>
      </c>
      <c r="D102" s="1" t="str">
        <v>Odborné učilište ako organizačná zložka Spojenej školy internátnej</v>
      </c>
      <c r="E102" s="1" t="str">
        <v>škola pre deti a žiakov so špeciálnymi výchovno-vzdelávacími potrebami</v>
      </c>
      <c r="F102" s="1" t="str">
        <v>Odborné učilište internátne</v>
      </c>
      <c r="G102" s="1" t="str">
        <v>nie</v>
      </c>
      <c r="H102" s="1">
        <v>100017449</v>
      </c>
      <c r="I102" s="1">
        <v>3</v>
      </c>
      <c r="J102" s="1" t="str">
        <v>Murgašova 580, 2401 Kysucké Nové Mesto</v>
      </c>
      <c r="K102" s="1" t="str">
        <v>Regionálny úrad školskej správy v Žiline</v>
      </c>
      <c r="L102" s="1" t="str">
        <v>regionálny úrad školskej správy</v>
      </c>
      <c r="M102" s="1" t="str">
        <v>historická budova</v>
      </c>
    </row>
    <row r="103" spans="1:13">
      <c r="A103" s="1">
        <v>100007554</v>
      </c>
      <c r="B103" s="1" t="str">
        <v>Žilinský</v>
      </c>
      <c r="C103" s="1" t="str">
        <v>Kysucké Nové Mesto</v>
      </c>
      <c r="D103" s="1" t="str">
        <v>Základná škola</v>
      </c>
      <c r="E103" s="1" t="str">
        <v>základná škola</v>
      </c>
      <c r="F103" s="1" t="str">
        <v>Základná škola</v>
      </c>
      <c r="G103" s="1" t="str">
        <v>áno</v>
      </c>
      <c r="H103" s="1">
        <v>100007554</v>
      </c>
      <c r="I103" s="1">
        <v>2</v>
      </c>
      <c r="J103" s="1" t="str">
        <v>Nábrežná 845 / 17, 2401 Kysucké Nové Mesto</v>
      </c>
      <c r="K103" s="1" t="str">
        <v>Mesto Kysucké Nové Mesto</v>
      </c>
      <c r="L103" s="1" t="str">
        <v>obec, mesto</v>
      </c>
      <c r="M103" s="1" t="str">
        <v>moderná budova</v>
      </c>
    </row>
    <row r="104" spans="1:13">
      <c r="A104" s="1">
        <v>100007556</v>
      </c>
      <c r="B104" s="1" t="str">
        <v>Žilinský</v>
      </c>
      <c r="C104" s="1" t="str">
        <v>Kysucké Nové Mesto</v>
      </c>
      <c r="D104" s="1" t="str">
        <v>Stredná odborná škola strojnícka</v>
      </c>
      <c r="E104" s="1" t="str">
        <v>stredná odborná škola</v>
      </c>
      <c r="F104" s="1" t="str">
        <v>Stredná odborná škola</v>
      </c>
      <c r="G104" s="1" t="str">
        <v>áno</v>
      </c>
      <c r="H104" s="1">
        <v>100007556</v>
      </c>
      <c r="I104" s="1">
        <v>1</v>
      </c>
      <c r="J104" s="1" t="str">
        <v>Športová 1326, 2401 Kysucké Nové Mesto</v>
      </c>
      <c r="K104" s="1" t="str">
        <v>Žilinský samosprávny kraj</v>
      </c>
      <c r="L104" s="1" t="str">
        <v>samosprávny kraj</v>
      </c>
      <c r="M104" s="1" t="str">
        <v>moderná budova</v>
      </c>
    </row>
    <row r="105" spans="1:13">
      <c r="A105" s="1">
        <v>100007566</v>
      </c>
      <c r="B105" s="1" t="str">
        <v>Žilinský</v>
      </c>
      <c r="C105" s="1" t="str">
        <v>Kysucké Nové Mesto</v>
      </c>
      <c r="D105" s="1" t="str">
        <v>Základná škola</v>
      </c>
      <c r="E105" s="1" t="str">
        <v>základná škola</v>
      </c>
      <c r="F105" s="1" t="str">
        <v>Základná škola</v>
      </c>
      <c r="G105" s="1" t="str">
        <v>áno</v>
      </c>
      <c r="H105" s="1">
        <v>100007566</v>
      </c>
      <c r="I105" s="1">
        <v>1</v>
      </c>
      <c r="J105" s="1" t="str">
        <v>Kysucký Lieskovec 208, 2334 Kysucký Lieskovec</v>
      </c>
      <c r="K105" s="1" t="str">
        <v>Obec Kysucký Lieskovec</v>
      </c>
      <c r="L105" s="1" t="str">
        <v>obec, mesto</v>
      </c>
      <c r="M105" s="1" t="str">
        <v>moderná budova</v>
      </c>
    </row>
    <row r="106" spans="1:13">
      <c r="A106" s="1">
        <v>100007573</v>
      </c>
      <c r="B106" s="1" t="str">
        <v>Žilinský</v>
      </c>
      <c r="C106" s="1" t="str">
        <v>Kysucké Nové Mesto</v>
      </c>
      <c r="D106" s="1" t="str">
        <v>Základná škola</v>
      </c>
      <c r="E106" s="1" t="str">
        <v>základná škola</v>
      </c>
      <c r="F106" s="1" t="str">
        <v>ZŠ I. stupeň</v>
      </c>
      <c r="G106" s="1" t="str">
        <v>áno</v>
      </c>
      <c r="H106" s="1">
        <v>100007573</v>
      </c>
      <c r="I106" s="1">
        <v>1</v>
      </c>
      <c r="J106" s="1" t="str">
        <v>Lodno 67, 2334 Lodno</v>
      </c>
      <c r="K106" s="1" t="str">
        <v>Obec Lodno</v>
      </c>
      <c r="L106" s="1" t="str">
        <v>obec, mesto</v>
      </c>
      <c r="M106" s="1" t="str">
        <v>moderná budova</v>
      </c>
    </row>
    <row r="107" spans="1:13">
      <c r="A107" s="1">
        <v>100007584</v>
      </c>
      <c r="B107" s="1" t="str">
        <v>Žilinský</v>
      </c>
      <c r="C107" s="1" t="str">
        <v>Kysucké Nové Mesto</v>
      </c>
      <c r="D107" s="1" t="str">
        <v>Základná škola</v>
      </c>
      <c r="E107" s="1" t="str">
        <v>základná škola</v>
      </c>
      <c r="F107" s="1" t="str">
        <v>Základná škola</v>
      </c>
      <c r="G107" s="1" t="str">
        <v>áno</v>
      </c>
      <c r="H107" s="1">
        <v>100007584</v>
      </c>
      <c r="I107" s="1">
        <v>1</v>
      </c>
      <c r="J107" s="1" t="str">
        <v>Ochodnica 19, 2335 Ochodnica</v>
      </c>
      <c r="K107" s="1" t="str">
        <v>Obec Ochodnica</v>
      </c>
      <c r="L107" s="1" t="str">
        <v>obec, mesto</v>
      </c>
      <c r="M107" s="1" t="str">
        <v>historická budova</v>
      </c>
    </row>
    <row r="108" spans="1:13">
      <c r="A108" s="1">
        <v>100007596</v>
      </c>
      <c r="B108" s="1" t="str">
        <v>Žilinský</v>
      </c>
      <c r="C108" s="1" t="str">
        <v>Kysucké Nové Mesto</v>
      </c>
      <c r="D108" s="1" t="str">
        <v>Základná škola s materskou školou</v>
      </c>
      <c r="E108" s="1" t="str">
        <v>základná škola</v>
      </c>
      <c r="F108" s="1" t="str">
        <v>Základná škola</v>
      </c>
      <c r="G108" s="1" t="str">
        <v>áno</v>
      </c>
      <c r="H108" s="1">
        <v>100007596</v>
      </c>
      <c r="I108" s="1">
        <v>1</v>
      </c>
      <c r="J108" s="1" t="str">
        <v>Povina 323, 2333 Povina</v>
      </c>
      <c r="K108" s="1" t="str">
        <v>Obec Povina</v>
      </c>
      <c r="L108" s="1" t="str">
        <v>obec, mesto</v>
      </c>
      <c r="M108" s="1" t="str">
        <v>moderná budova</v>
      </c>
    </row>
    <row r="109" spans="1:13">
      <c r="A109" s="1">
        <v>100007599</v>
      </c>
      <c r="B109" s="1" t="str">
        <v>Žilinský</v>
      </c>
      <c r="C109" s="1" t="str">
        <v>Kysucké Nové Mesto</v>
      </c>
      <c r="D109" s="1" t="str">
        <v>Základná škola s materskou školou</v>
      </c>
      <c r="E109" s="1" t="str">
        <v>základná škola</v>
      </c>
      <c r="F109" s="1" t="str">
        <v>Základná škola</v>
      </c>
      <c r="G109" s="1" t="str">
        <v>áno</v>
      </c>
      <c r="H109" s="1">
        <v>100007599</v>
      </c>
      <c r="I109" s="1">
        <v>1</v>
      </c>
      <c r="J109" s="1" t="str">
        <v>Radoľa 326, 2336 Radoľa</v>
      </c>
      <c r="K109" s="1" t="str">
        <v>Obec Radoľa</v>
      </c>
      <c r="L109" s="1" t="str">
        <v>obec, mesto</v>
      </c>
      <c r="M109" s="1" t="str">
        <v>moderná budova</v>
      </c>
    </row>
    <row r="110" spans="1:13">
      <c r="A110" s="1">
        <v>100007604</v>
      </c>
      <c r="B110" s="1" t="str">
        <v>Žilinský</v>
      </c>
      <c r="C110" s="1" t="str">
        <v>Kysucké Nové Mesto</v>
      </c>
      <c r="D110" s="1" t="str">
        <v>Základná škola</v>
      </c>
      <c r="E110" s="1" t="str">
        <v>základná škola</v>
      </c>
      <c r="F110" s="1" t="str">
        <v>Základná škola</v>
      </c>
      <c r="G110" s="1" t="str">
        <v>áno</v>
      </c>
      <c r="H110" s="1">
        <v>100007604</v>
      </c>
      <c r="I110" s="1">
        <v>1</v>
      </c>
      <c r="J110" s="1" t="str">
        <v>Rudina 443, 2331 Rudina</v>
      </c>
      <c r="K110" s="1" t="str">
        <v>Obec Rudina</v>
      </c>
      <c r="L110" s="1" t="str">
        <v>obec, mesto</v>
      </c>
      <c r="M110" s="1" t="str">
        <v>moderná budova</v>
      </c>
    </row>
    <row r="111" spans="1:13">
      <c r="A111" s="1">
        <v>100007613</v>
      </c>
      <c r="B111" s="1" t="str">
        <v>Žilinský</v>
      </c>
      <c r="C111" s="1" t="str">
        <v>Kysucké Nové Mesto</v>
      </c>
      <c r="D111" s="1" t="str">
        <v>Základná škola s materskou školou</v>
      </c>
      <c r="E111" s="1" t="str">
        <v>základná škola</v>
      </c>
      <c r="F111" s="1" t="str">
        <v>Základná škola</v>
      </c>
      <c r="G111" s="1" t="str">
        <v>áno</v>
      </c>
      <c r="H111" s="1">
        <v>100007613</v>
      </c>
      <c r="I111" s="1">
        <v>1</v>
      </c>
      <c r="J111" s="1" t="str">
        <v>Rudinská 115, 2331 Rudinská</v>
      </c>
      <c r="K111" s="1" t="str">
        <v>Obec Rudinská</v>
      </c>
      <c r="L111" s="1" t="str">
        <v>obec, mesto</v>
      </c>
      <c r="M111" s="1" t="str">
        <v>moderná budova</v>
      </c>
    </row>
    <row r="112" spans="1:13">
      <c r="A112" s="1">
        <v>100007618</v>
      </c>
      <c r="B112" s="1" t="str">
        <v>Žilinský</v>
      </c>
      <c r="C112" s="1" t="str">
        <v>Kysucké Nové Mesto</v>
      </c>
      <c r="D112" s="1" t="str">
        <v>Základná škola s materskou školou</v>
      </c>
      <c r="E112" s="1" t="str">
        <v>základná škola</v>
      </c>
      <c r="F112" s="1" t="str">
        <v>Základná škola</v>
      </c>
      <c r="G112" s="1" t="str">
        <v>áno</v>
      </c>
      <c r="H112" s="1">
        <v>100007618</v>
      </c>
      <c r="I112" s="1">
        <v>1</v>
      </c>
      <c r="J112" s="1" t="str">
        <v>Snežnica 218, 2332 Snežnica</v>
      </c>
      <c r="K112" s="1" t="str">
        <v>Obec Snežnica</v>
      </c>
      <c r="L112" s="1" t="str">
        <v>obec, mesto</v>
      </c>
      <c r="M112" s="1" t="str">
        <v>moderná budova</v>
      </c>
    </row>
    <row r="113" spans="1:13">
      <c r="A113" s="1">
        <v>100007623</v>
      </c>
      <c r="B113" s="1" t="str">
        <v>Žilinský</v>
      </c>
      <c r="C113" s="1" t="str">
        <v>Liptovský Mikuláš</v>
      </c>
      <c r="D113" s="1" t="str">
        <v>Základná škola</v>
      </c>
      <c r="E113" s="1" t="str">
        <v>základná škola</v>
      </c>
      <c r="F113" s="1" t="str">
        <v>Základná škola</v>
      </c>
      <c r="G113" s="1" t="str">
        <v>áno</v>
      </c>
      <c r="H113" s="1">
        <v>100007623</v>
      </c>
      <c r="I113" s="1">
        <v>1</v>
      </c>
      <c r="J113" s="1" t="str">
        <v>Bobrovec 490, 3221 Bobrovec</v>
      </c>
      <c r="K113" s="1" t="str">
        <v>Obec Bobrovec</v>
      </c>
      <c r="L113" s="1" t="str">
        <v>obec, mesto</v>
      </c>
      <c r="M113" s="1" t="str">
        <v>moderná budova</v>
      </c>
    </row>
    <row r="114" spans="1:13">
      <c r="A114" s="1">
        <v>100007630</v>
      </c>
      <c r="B114" s="1" t="str">
        <v>Žilinský</v>
      </c>
      <c r="C114" s="1" t="str">
        <v>Liptovský Mikuláš</v>
      </c>
      <c r="D114" s="1" t="str">
        <v>Základná škola s materskou školou</v>
      </c>
      <c r="E114" s="1" t="str">
        <v>základná škola</v>
      </c>
      <c r="F114" s="1" t="str">
        <v>ZŠ I. stupeň</v>
      </c>
      <c r="G114" s="1" t="str">
        <v>áno</v>
      </c>
      <c r="H114" s="1">
        <v>100007630</v>
      </c>
      <c r="I114" s="1">
        <v>1</v>
      </c>
      <c r="J114" s="1" t="str">
        <v>Dúbrava 464, 3212 Dúbrava</v>
      </c>
      <c r="K114" s="1" t="str">
        <v>Obec Dúbrava</v>
      </c>
      <c r="L114" s="1" t="str">
        <v>obec, mesto</v>
      </c>
      <c r="M114" s="1" t="str">
        <v>moderná budova</v>
      </c>
    </row>
    <row r="115" spans="1:13">
      <c r="A115" s="1">
        <v>100007640</v>
      </c>
      <c r="B115" s="1" t="str">
        <v>Žilinský</v>
      </c>
      <c r="C115" s="1" t="str">
        <v>Liptovský Mikuláš</v>
      </c>
      <c r="D115" s="1" t="str">
        <v>Základná škola s materskou školou</v>
      </c>
      <c r="E115" s="1" t="str">
        <v>základná škola</v>
      </c>
      <c r="F115" s="1" t="str">
        <v>Základná škola</v>
      </c>
      <c r="G115" s="1" t="str">
        <v>áno</v>
      </c>
      <c r="H115" s="1">
        <v>100007640</v>
      </c>
      <c r="I115" s="1">
        <v>1</v>
      </c>
      <c r="J115" s="1" t="str">
        <v>Hybe 691, 3231 Hybe</v>
      </c>
      <c r="K115" s="1" t="str">
        <v>Obec Hybe</v>
      </c>
      <c r="L115" s="1" t="str">
        <v>obec, mesto</v>
      </c>
      <c r="M115" s="1" t="str">
        <v>moderná budova</v>
      </c>
    </row>
    <row r="116" spans="1:13">
      <c r="A116" s="1">
        <v>100007646</v>
      </c>
      <c r="B116" s="1" t="str">
        <v>Žilinský</v>
      </c>
      <c r="C116" s="1" t="str">
        <v>Liptovský Mikuláš</v>
      </c>
      <c r="D116" s="1" t="str">
        <v>Základná škola internátna pre žiakov s narušenou komunikačnou schopnosťou</v>
      </c>
      <c r="E116" s="1" t="str">
        <v>škola pre deti a žiakov so špeciálnymi výchovno-vzdelávacími potrebami</v>
      </c>
      <c r="F116" s="1" t="str">
        <v>ZŠ pre žiakov s narušenou komunikačnou schopnosťou internátna</v>
      </c>
      <c r="G116" s="1" t="str">
        <v>áno</v>
      </c>
      <c r="H116" s="1">
        <v>100007646</v>
      </c>
      <c r="I116" s="1">
        <v>2</v>
      </c>
      <c r="J116" s="1" t="str">
        <v>Jamník 42, 3301 Jamník</v>
      </c>
      <c r="K116" s="1" t="str">
        <v>Regionálny úrad školskej správy v Žiline</v>
      </c>
      <c r="L116" s="1" t="str">
        <v>regionálny úrad školskej správy</v>
      </c>
      <c r="M116" s="1" t="str">
        <v>moderná budova</v>
      </c>
    </row>
    <row r="117" spans="1:13">
      <c r="A117" s="1">
        <v>100007655</v>
      </c>
      <c r="B117" s="1" t="str">
        <v>Žilinský</v>
      </c>
      <c r="C117" s="1" t="str">
        <v>Liptovský Mikuláš</v>
      </c>
      <c r="D117" s="1" t="str">
        <v>Základná škola</v>
      </c>
      <c r="E117" s="1" t="str">
        <v>základná škola</v>
      </c>
      <c r="F117" s="1" t="str">
        <v>Základná škola</v>
      </c>
      <c r="G117" s="1" t="str">
        <v>áno</v>
      </c>
      <c r="H117" s="1">
        <v>100007655</v>
      </c>
      <c r="I117" s="1">
        <v>1</v>
      </c>
      <c r="J117" s="1" t="str">
        <v>Kvačany 227, 3223 Kvačany</v>
      </c>
      <c r="K117" s="1" t="str">
        <v>Obec Kvačany</v>
      </c>
      <c r="L117" s="1" t="str">
        <v>obec, mesto</v>
      </c>
      <c r="M117" s="1" t="str">
        <v>moderná budova</v>
      </c>
    </row>
    <row r="118" spans="1:13">
      <c r="A118" s="1">
        <v>100007661</v>
      </c>
      <c r="B118" s="1" t="str">
        <v>Žilinský</v>
      </c>
      <c r="C118" s="1" t="str">
        <v>Liptovský Mikuláš</v>
      </c>
      <c r="D118" s="1" t="str">
        <v>Základná škola s materskou školou</v>
      </c>
      <c r="E118" s="1" t="str">
        <v>základná škola</v>
      </c>
      <c r="F118" s="1" t="str">
        <v>ZŠ I. stupeň</v>
      </c>
      <c r="G118" s="1" t="str">
        <v>áno</v>
      </c>
      <c r="H118" s="1">
        <v>100007661</v>
      </c>
      <c r="I118" s="1">
        <v>1</v>
      </c>
      <c r="J118" s="1" t="str">
        <v>Liptovská Kokava 391, 3244 Liptovská Kokava</v>
      </c>
      <c r="K118" s="1" t="str">
        <v>Obec Liptovská Kokava</v>
      </c>
      <c r="L118" s="1" t="str">
        <v>obec, mesto</v>
      </c>
      <c r="M118" s="1" t="str">
        <v>moderná budova</v>
      </c>
    </row>
    <row r="119" spans="1:13">
      <c r="A119" s="1">
        <v>100007675</v>
      </c>
      <c r="B119" s="1" t="str">
        <v>Žilinský</v>
      </c>
      <c r="C119" s="1" t="str">
        <v>Liptovský Mikuláš</v>
      </c>
      <c r="D119" s="1" t="str">
        <v>Stredná odborná škola elektrotechnická</v>
      </c>
      <c r="E119" s="1" t="str">
        <v>stredná odborná škola</v>
      </c>
      <c r="F119" s="1" t="str">
        <v>Stredná odborná škola</v>
      </c>
      <c r="G119" s="1" t="str">
        <v>áno</v>
      </c>
      <c r="H119" s="1">
        <v>100007675</v>
      </c>
      <c r="I119" s="1">
        <v>1</v>
      </c>
      <c r="J119" s="1" t="str">
        <v>J. Kollára 536 / 1, 3315 Liptovský Hrádok</v>
      </c>
      <c r="K119" s="1" t="str">
        <v>Žilinský samosprávny kraj</v>
      </c>
      <c r="L119" s="1" t="str">
        <v>samosprávny kraj</v>
      </c>
      <c r="M119" s="1" t="str">
        <v>moderná budova</v>
      </c>
    </row>
    <row r="120" spans="1:13">
      <c r="A120" s="1">
        <v>100007682</v>
      </c>
      <c r="B120" s="1" t="str">
        <v>Žilinský</v>
      </c>
      <c r="C120" s="1" t="str">
        <v>Liptovský Mikuláš</v>
      </c>
      <c r="D120" s="1" t="str">
        <v>Gymnázium</v>
      </c>
      <c r="E120" s="1" t="str">
        <v>gymnázium</v>
      </c>
      <c r="F120" s="1" t="str">
        <v>Gymnázium</v>
      </c>
      <c r="G120" s="1" t="str">
        <v>áno</v>
      </c>
      <c r="H120" s="1">
        <v>100007682</v>
      </c>
      <c r="I120" s="1">
        <v>1</v>
      </c>
      <c r="J120" s="1" t="str">
        <v>Hradná 23, 3301 Liptovský Hrádok</v>
      </c>
      <c r="K120" s="1" t="str">
        <v>Žilinský samosprávny kraj</v>
      </c>
      <c r="L120" s="1" t="str">
        <v>samosprávny kraj</v>
      </c>
      <c r="M120" s="1" t="str">
        <v>moderná budova</v>
      </c>
    </row>
    <row r="121" spans="1:13">
      <c r="A121" s="1">
        <v>100007691</v>
      </c>
      <c r="B121" s="1" t="str">
        <v>Žilinský</v>
      </c>
      <c r="C121" s="1" t="str">
        <v>Liptovský Mikuláš</v>
      </c>
      <c r="D121" s="1" t="str">
        <v>Súkromné tanečné konzervatórium</v>
      </c>
      <c r="E121" s="1" t="str">
        <v>konzervatórium</v>
      </c>
      <c r="F121" s="1" t="str">
        <v>Tanečné konzervatórium</v>
      </c>
      <c r="G121" s="1" t="str">
        <v>áno</v>
      </c>
      <c r="H121" s="1">
        <v>100007691</v>
      </c>
      <c r="I121" s="1">
        <v>1</v>
      </c>
      <c r="J121" s="1" t="str">
        <v>Hradná 340, 3301 Liptovský Hrádok</v>
      </c>
      <c r="K121" s="1" t="str">
        <v>Mgr. art. Eva Ohraďanová</v>
      </c>
      <c r="L121" s="1" t="str">
        <v>súkromník</v>
      </c>
      <c r="M121" s="1" t="str">
        <v>iná budova</v>
      </c>
    </row>
    <row r="122" spans="1:13">
      <c r="A122" s="1">
        <v>100007692</v>
      </c>
      <c r="B122" s="1" t="str">
        <v>Žilinský</v>
      </c>
      <c r="C122" s="1" t="str">
        <v>Liptovský Mikuláš</v>
      </c>
      <c r="D122" s="1" t="str">
        <v>Základná škola s materskou školou</v>
      </c>
      <c r="E122" s="1" t="str">
        <v>základná škola</v>
      </c>
      <c r="F122" s="1" t="str">
        <v>Základná škola</v>
      </c>
      <c r="G122" s="1" t="str">
        <v>áno</v>
      </c>
      <c r="H122" s="1">
        <v>100007692</v>
      </c>
      <c r="I122" s="1">
        <v>1</v>
      </c>
      <c r="J122" s="1" t="str">
        <v>Hradná 342, 3301 Liptovský Hrádok</v>
      </c>
      <c r="K122" s="1" t="str">
        <v>Mesto Liptovský Hrádok</v>
      </c>
      <c r="L122" s="1" t="str">
        <v>obec, mesto</v>
      </c>
      <c r="M122" s="1" t="str">
        <v>moderná budova</v>
      </c>
    </row>
    <row r="123" spans="1:13">
      <c r="A123" s="1">
        <v>100007698</v>
      </c>
      <c r="B123" s="1" t="str">
        <v>Žilinský</v>
      </c>
      <c r="C123" s="1" t="str">
        <v>Liptovský Mikuláš</v>
      </c>
      <c r="D123" s="1" t="str">
        <v>Stredná odborná škola lesnícka a drevárska Jozefa Dekreta Matejovie</v>
      </c>
      <c r="E123" s="1" t="str">
        <v>stredná odborná škola</v>
      </c>
      <c r="F123" s="1" t="str">
        <v>Stredná odborná škola</v>
      </c>
      <c r="G123" s="1" t="str">
        <v>áno</v>
      </c>
      <c r="H123" s="1">
        <v>100007698</v>
      </c>
      <c r="I123" s="1">
        <v>1</v>
      </c>
      <c r="J123" s="1" t="str">
        <v>Hradná 534, 3301 Liptovský Hrádok</v>
      </c>
      <c r="K123" s="1" t="str">
        <v>Žilinský samosprávny kraj</v>
      </c>
      <c r="L123" s="1" t="str">
        <v>samosprávny kraj</v>
      </c>
      <c r="M123" s="1" t="str">
        <v>moderná budova</v>
      </c>
    </row>
    <row r="124" spans="1:13">
      <c r="A124" s="1">
        <v>100007703</v>
      </c>
      <c r="B124" s="1" t="str">
        <v>Žilinský</v>
      </c>
      <c r="C124" s="1" t="str">
        <v>Liptovský Mikuláš</v>
      </c>
      <c r="D124" s="1" t="str">
        <v>Základná škola s materskou školou</v>
      </c>
      <c r="E124" s="1" t="str">
        <v>základná škola</v>
      </c>
      <c r="F124" s="1" t="str">
        <v>Základná škola</v>
      </c>
      <c r="G124" s="1" t="str">
        <v>áno</v>
      </c>
      <c r="H124" s="1">
        <v>100007703</v>
      </c>
      <c r="I124" s="1">
        <v>1</v>
      </c>
      <c r="J124" s="1" t="str">
        <v>J. D. Matejovie 539, 3301 Liptovský Hrádok</v>
      </c>
      <c r="K124" s="1" t="str">
        <v>Mesto Liptovský Hrádok</v>
      </c>
      <c r="L124" s="1" t="str">
        <v>obec, mesto</v>
      </c>
      <c r="M124" s="1" t="str">
        <v>moderná budova</v>
      </c>
    </row>
    <row r="125" spans="1:13">
      <c r="A125" s="1">
        <v>100007714</v>
      </c>
      <c r="B125" s="1" t="str">
        <v>Žilinský</v>
      </c>
      <c r="C125" s="1" t="str">
        <v>Liptovský Mikuláš</v>
      </c>
      <c r="D125" s="1" t="str">
        <v>Špeciálna základná škola s materskou školou internátna</v>
      </c>
      <c r="E125" s="1" t="str">
        <v>škola pre deti a žiakov so špeciálnymi výchovno-vzdelávacími potrebami</v>
      </c>
      <c r="F125" s="1" t="str">
        <v>Špeciálna základná škola internátna</v>
      </c>
      <c r="G125" s="1" t="str">
        <v>áno</v>
      </c>
      <c r="H125" s="1">
        <v>100007714</v>
      </c>
      <c r="I125" s="1">
        <v>1</v>
      </c>
      <c r="J125" s="1" t="str">
        <v>Kúpeľná 97, 3203 Liptovský Ján</v>
      </c>
      <c r="K125" s="1" t="str">
        <v>Regionálny úrad školskej správy v Žiline</v>
      </c>
      <c r="L125" s="1" t="str">
        <v>regionálny úrad školskej správy</v>
      </c>
      <c r="M125" s="1" t="str">
        <v>historická budova</v>
      </c>
    </row>
    <row r="126" spans="1:13">
      <c r="A126" s="1">
        <v>100007718</v>
      </c>
      <c r="B126" s="1" t="str">
        <v>Žilinský</v>
      </c>
      <c r="C126" s="1" t="str">
        <v>Liptovský Mikuláš</v>
      </c>
      <c r="D126" s="1" t="str">
        <v>Základná škola s materskou školou</v>
      </c>
      <c r="E126" s="1" t="str">
        <v>základná škola</v>
      </c>
      <c r="F126" s="1" t="str">
        <v>Základná škola</v>
      </c>
      <c r="G126" s="1" t="str">
        <v>áno</v>
      </c>
      <c r="H126" s="1">
        <v>100007718</v>
      </c>
      <c r="I126" s="1">
        <v>1</v>
      </c>
      <c r="J126" s="1" t="str">
        <v>Starojánska ulica 11 / 11, 3203 Liptovský Ján</v>
      </c>
      <c r="K126" s="1" t="str">
        <v>Obec Liptovský Ján</v>
      </c>
      <c r="L126" s="1" t="str">
        <v>obec, mesto</v>
      </c>
      <c r="M126" s="1" t="str">
        <v>moderná budova</v>
      </c>
    </row>
    <row r="127" spans="1:13">
      <c r="A127" s="1">
        <v>100007725</v>
      </c>
      <c r="B127" s="1" t="str">
        <v>Žilinský</v>
      </c>
      <c r="C127" s="1" t="str">
        <v>Liptovský Mikuláš</v>
      </c>
      <c r="D127" s="1" t="str">
        <v>Elokované pracovisko ako súčasť Spojenej školy</v>
      </c>
      <c r="E127" s="1" t="str">
        <v>škola pre deti a žiakov so špeciálnymi výchovno-vzdelávacími potrebami</v>
      </c>
      <c r="F127" s="1" t="str">
        <v>Špeciálna základná škola</v>
      </c>
      <c r="G127" s="1" t="str">
        <v>nie</v>
      </c>
      <c r="H127" s="1">
        <v>100017451</v>
      </c>
      <c r="I127" s="1">
        <v>6</v>
      </c>
      <c r="J127" s="1" t="str">
        <v>Bernolákova 22, 3101 Liptovský Mikuláš</v>
      </c>
      <c r="K127" s="1" t="str">
        <v>Regionálny úrad školskej správy v Žiline</v>
      </c>
      <c r="L127" s="1" t="str">
        <v>regionálny úrad školskej správy</v>
      </c>
      <c r="M127" s="1" t="str">
        <v>moderná budova</v>
      </c>
    </row>
    <row r="128" spans="1:13">
      <c r="A128" s="1">
        <v>100007726</v>
      </c>
      <c r="B128" s="1" t="str">
        <v>Žilinský</v>
      </c>
      <c r="C128" s="1" t="str">
        <v>Liptovský Mikuláš</v>
      </c>
      <c r="D128" s="1" t="str">
        <v>Hotelová akadémia</v>
      </c>
      <c r="E128" s="1" t="str">
        <v>stredná odborná škola</v>
      </c>
      <c r="F128" s="1" t="str">
        <v>Hotelová akadémia</v>
      </c>
      <c r="G128" s="1" t="str">
        <v>áno</v>
      </c>
      <c r="H128" s="1">
        <v>100007726</v>
      </c>
      <c r="I128" s="1">
        <v>1</v>
      </c>
      <c r="J128" s="1" t="str">
        <v>Čs. brigády 1804, 3101 Liptovský Mikuláš</v>
      </c>
      <c r="K128" s="1" t="str">
        <v>Žilinský samosprávny kraj</v>
      </c>
      <c r="L128" s="1" t="str">
        <v>samosprávny kraj</v>
      </c>
      <c r="M128" s="1" t="str">
        <v>moderná budova</v>
      </c>
    </row>
    <row r="129" spans="1:13">
      <c r="A129" s="1">
        <v>100007730</v>
      </c>
      <c r="B129" s="1" t="str">
        <v>Žilinský</v>
      </c>
      <c r="C129" s="1" t="str">
        <v>Liptovský Mikuláš</v>
      </c>
      <c r="D129" s="1" t="str">
        <v>Stredná odborná škola polytechnická</v>
      </c>
      <c r="E129" s="1" t="str">
        <v>stredná odborná škola</v>
      </c>
      <c r="F129" s="1" t="str">
        <v>Stredná odborná škola</v>
      </c>
      <c r="G129" s="1" t="str">
        <v>áno</v>
      </c>
      <c r="H129" s="1">
        <v>100007730</v>
      </c>
      <c r="I129" s="1">
        <v>1</v>
      </c>
      <c r="J129" s="1" t="str">
        <v>Demänovská cesta 669, 3101 Liptovský Mikuláš</v>
      </c>
      <c r="K129" s="1" t="str">
        <v>Žilinský samosprávny kraj</v>
      </c>
      <c r="L129" s="1" t="str">
        <v>samosprávny kraj</v>
      </c>
      <c r="M129" s="1" t="str">
        <v>moderná budova</v>
      </c>
    </row>
    <row r="130" spans="1:13">
      <c r="A130" s="1">
        <v>100007733</v>
      </c>
      <c r="B130" s="1" t="str">
        <v>Žilinský</v>
      </c>
      <c r="C130" s="1" t="str">
        <v>Liptovský Mikuláš</v>
      </c>
      <c r="D130" s="1" t="str">
        <v>Základná škola s materskou školou</v>
      </c>
      <c r="E130" s="1" t="str">
        <v>základná škola</v>
      </c>
      <c r="F130" s="1" t="str">
        <v>Základná škola</v>
      </c>
      <c r="G130" s="1" t="str">
        <v>áno</v>
      </c>
      <c r="H130" s="1">
        <v>100007733</v>
      </c>
      <c r="I130" s="1">
        <v>2</v>
      </c>
      <c r="J130" s="1" t="str">
        <v>Demänovská ulica 408 / 4A, 3101 Liptovský Mikuláš</v>
      </c>
      <c r="K130" s="1" t="str">
        <v>Mesto Liptovský Mikuláš</v>
      </c>
      <c r="L130" s="1" t="str">
        <v>obec, mesto</v>
      </c>
      <c r="M130" s="1" t="str">
        <v>moderná budova</v>
      </c>
    </row>
    <row r="131" spans="1:13">
      <c r="A131" s="1">
        <v>100007736</v>
      </c>
      <c r="B131" s="1" t="str">
        <v>Žilinský</v>
      </c>
      <c r="C131" s="1" t="str">
        <v>Liptovský Mikuláš</v>
      </c>
      <c r="D131" s="1" t="str">
        <v>Špeciálna základná škola ako organizačná zložka Spojenej školy</v>
      </c>
      <c r="E131" s="1" t="str">
        <v>škola pre deti a žiakov so špeciálnymi výchovno-vzdelávacími potrebami</v>
      </c>
      <c r="F131" s="1" t="str">
        <v>Špeciálna základná škola</v>
      </c>
      <c r="G131" s="1" t="str">
        <v>nie</v>
      </c>
      <c r="H131" s="1">
        <v>100017451</v>
      </c>
      <c r="I131" s="1">
        <v>6</v>
      </c>
      <c r="J131" s="1" t="str">
        <v>J. Rumana 6, 3101 Liptovský Mikuláš</v>
      </c>
      <c r="K131" s="1" t="str">
        <v>Regionálny úrad školskej správy v Žiline</v>
      </c>
      <c r="L131" s="1" t="str">
        <v>regionálny úrad školskej správy</v>
      </c>
      <c r="M131" s="1" t="str">
        <v>moderná budova</v>
      </c>
    </row>
    <row r="132" spans="1:13">
      <c r="A132" s="1">
        <v>100007739</v>
      </c>
      <c r="B132" s="1" t="str">
        <v>Žilinský</v>
      </c>
      <c r="C132" s="1" t="str">
        <v>Liptovský Mikuláš</v>
      </c>
      <c r="D132" s="1" t="str">
        <v>Odborné učilište internátne</v>
      </c>
      <c r="E132" s="1" t="str">
        <v>škola pre deti a žiakov so špeciálnymi výchovno-vzdelávacími potrebami</v>
      </c>
      <c r="F132" s="1" t="str">
        <v>Odborné učilište internátne</v>
      </c>
      <c r="G132" s="1" t="str">
        <v>áno</v>
      </c>
      <c r="H132" s="1">
        <v>100007739</v>
      </c>
      <c r="I132" s="1">
        <v>2</v>
      </c>
      <c r="J132" s="1" t="str">
        <v>Janka Alexyho 1942, 3101 Liptovský Mikuláš</v>
      </c>
      <c r="K132" s="1" t="str">
        <v>Regionálny úrad školskej správy v Žiline</v>
      </c>
      <c r="L132" s="1" t="str">
        <v>regionálny úrad školskej správy</v>
      </c>
      <c r="M132" s="1" t="str">
        <v>moderná budova</v>
      </c>
    </row>
    <row r="133" spans="1:13">
      <c r="A133" s="1">
        <v>100007740</v>
      </c>
      <c r="B133" s="1" t="str">
        <v>Žilinský</v>
      </c>
      <c r="C133" s="1" t="str">
        <v>Liptovský Mikuláš</v>
      </c>
      <c r="D133" s="1" t="str">
        <v>Praktická škola</v>
      </c>
      <c r="E133" s="1" t="str">
        <v>škola pre deti a žiakov so špeciálnymi výchovno-vzdelávacími potrebami</v>
      </c>
      <c r="F133" s="1" t="str">
        <v>Praktická škola internátna</v>
      </c>
      <c r="G133" s="1" t="str">
        <v>nie</v>
      </c>
      <c r="H133" s="1">
        <v>100007739</v>
      </c>
      <c r="I133" s="1">
        <v>2</v>
      </c>
      <c r="J133" s="1" t="str">
        <v>Janka Alexyho 1942, 3101 Liptovský Mikuláš</v>
      </c>
      <c r="K133" s="1" t="str">
        <v>Regionálny úrad školskej správy v Žiline</v>
      </c>
      <c r="L133" s="1" t="str">
        <v>regionálny úrad školskej správy</v>
      </c>
      <c r="M133" s="1" t="str">
        <v>moderná budova</v>
      </c>
    </row>
    <row r="134" spans="1:13">
      <c r="A134" s="1">
        <v>100007742</v>
      </c>
      <c r="B134" s="1" t="str">
        <v>Žilinský</v>
      </c>
      <c r="C134" s="1" t="str">
        <v>Liptovský Mikuláš</v>
      </c>
      <c r="D134" s="1" t="str">
        <v>Základná škola Apoštola Pavla</v>
      </c>
      <c r="E134" s="1" t="str">
        <v>základná škola</v>
      </c>
      <c r="F134" s="1" t="str">
        <v>Základná škola</v>
      </c>
      <c r="G134" s="1" t="str">
        <v>áno</v>
      </c>
      <c r="H134" s="1">
        <v>100007742</v>
      </c>
      <c r="I134" s="1">
        <v>1</v>
      </c>
      <c r="J134" s="1" t="str">
        <v>Jura Janošku 11, 3101 Liptovský Mikuláš</v>
      </c>
      <c r="K134" s="1" t="str">
        <v>Rímskokatolícka cirkev Biskupstvo Spišské Podhradie</v>
      </c>
      <c r="L134" s="1" t="str">
        <v>cirkev, náboženská spoločnosť</v>
      </c>
      <c r="M134" s="1" t="str">
        <v>moderná budova</v>
      </c>
    </row>
    <row r="135" spans="1:13">
      <c r="A135" s="1">
        <v>100007747</v>
      </c>
      <c r="B135" s="1" t="str">
        <v>Žilinský</v>
      </c>
      <c r="C135" s="1" t="str">
        <v>Liptovský Mikuláš</v>
      </c>
      <c r="D135" s="1" t="str">
        <v>Evanjelické gymnázium Juraja Tranovského ako organizačná zložka Evanjelickej spojenej školy</v>
      </c>
      <c r="E135" s="1" t="str">
        <v>gymnázium</v>
      </c>
      <c r="F135" s="1" t="str">
        <v>Gymnázium</v>
      </c>
      <c r="G135" s="1" t="str">
        <v>nie</v>
      </c>
      <c r="H135" s="1">
        <v>100017450</v>
      </c>
      <c r="I135" s="1">
        <v>3</v>
      </c>
      <c r="J135" s="1" t="str">
        <v>Komenského 10, 3101 Liptovský Mikuláš</v>
      </c>
      <c r="K135" s="1" t="str">
        <v>Východný dištrikt Evanjelickej cirkvi augsburského vyznania na Slovensku</v>
      </c>
      <c r="L135" s="1" t="str">
        <v>cirkev, náboženská spoločnosť</v>
      </c>
      <c r="M135" s="1" t="str">
        <v>historicko - moderná budova</v>
      </c>
    </row>
    <row r="136" spans="1:13">
      <c r="A136" s="1">
        <v>100007749</v>
      </c>
      <c r="B136" s="1" t="str">
        <v>Žilinský</v>
      </c>
      <c r="C136" s="1" t="str">
        <v>Liptovský Mikuláš</v>
      </c>
      <c r="D136" s="1" t="str">
        <v>Evanjelická základná škola biskupa Jura Janošku ako organizačná zložka Evanjelickej spojenej školy</v>
      </c>
      <c r="E136" s="1" t="str">
        <v>základná škola</v>
      </c>
      <c r="F136" s="1" t="str">
        <v>Základná škola</v>
      </c>
      <c r="G136" s="1" t="str">
        <v>nie</v>
      </c>
      <c r="H136" s="1">
        <v>100017450</v>
      </c>
      <c r="I136" s="1">
        <v>3</v>
      </c>
      <c r="J136" s="1" t="str">
        <v>Komenského 10, 3101 Liptovský Mikuláš</v>
      </c>
      <c r="K136" s="1" t="str">
        <v>Východný dištrikt Evanjelickej cirkvi augsburského vyznania na Slovensku</v>
      </c>
      <c r="L136" s="1" t="str">
        <v>cirkev, náboženská spoločnosť</v>
      </c>
      <c r="M136" s="1" t="str">
        <v>historicko - moderná budova</v>
      </c>
    </row>
    <row r="137" spans="1:13">
      <c r="A137" s="1">
        <v>100007753</v>
      </c>
      <c r="B137" s="1" t="str">
        <v>Žilinský</v>
      </c>
      <c r="C137" s="1" t="str">
        <v>Liptovský Mikuláš</v>
      </c>
      <c r="D137" s="1" t="str">
        <v>Elokované pracovisko ako súčasť Spojenej školy</v>
      </c>
      <c r="E137" s="1" t="str">
        <v>škola pre deti a žiakov so špeciálnymi výchovno-vzdelávacími potrebami</v>
      </c>
      <c r="F137" s="1" t="str">
        <v>Špeciálna základná škola</v>
      </c>
      <c r="G137" s="1" t="str">
        <v>nie</v>
      </c>
      <c r="H137" s="1">
        <v>100017451</v>
      </c>
      <c r="I137" s="1">
        <v>6</v>
      </c>
      <c r="J137" s="1" t="str">
        <v>Kuzmányho 6, 3101 Liptovský Mikuláš</v>
      </c>
      <c r="K137" s="1" t="str">
        <v>Regionálny úrad školskej správy v Žiline</v>
      </c>
      <c r="L137" s="1" t="str">
        <v>regionálny úrad školskej správy</v>
      </c>
      <c r="M137" s="1" t="str">
        <v>moderná budova</v>
      </c>
    </row>
    <row r="138" spans="1:13">
      <c r="A138" s="1">
        <v>100007754</v>
      </c>
      <c r="B138" s="1" t="str">
        <v>Žilinský</v>
      </c>
      <c r="C138" s="1" t="str">
        <v>Liptovský Mikuláš</v>
      </c>
      <c r="D138" s="1" t="str">
        <v>Gymnázium Michala Miloslava Hodžu</v>
      </c>
      <c r="E138" s="1" t="str">
        <v>gymnázium</v>
      </c>
      <c r="F138" s="1" t="str">
        <v>Gymnázium</v>
      </c>
      <c r="G138" s="1" t="str">
        <v>áno</v>
      </c>
      <c r="H138" s="1">
        <v>100007754</v>
      </c>
      <c r="I138" s="1">
        <v>1</v>
      </c>
      <c r="J138" s="1" t="str">
        <v>M. M. Hodžu 860 / 9, 3136 Liptovský Mikuláš</v>
      </c>
      <c r="K138" s="1" t="str">
        <v>Žilinský samosprávny kraj</v>
      </c>
      <c r="L138" s="1" t="str">
        <v>samosprávny kraj</v>
      </c>
      <c r="M138" s="1" t="str">
        <v>historicko - moderná budova</v>
      </c>
    </row>
    <row r="139" spans="1:13">
      <c r="A139" s="1">
        <v>100007760</v>
      </c>
      <c r="B139" s="1" t="str">
        <v>Žilinský</v>
      </c>
      <c r="C139" s="1" t="str">
        <v>Liptovský Mikuláš</v>
      </c>
      <c r="D139" s="1" t="str">
        <v>Základná škola Márie Rázusovej-Martákovej</v>
      </c>
      <c r="E139" s="1" t="str">
        <v>základná škola</v>
      </c>
      <c r="F139" s="1" t="str">
        <v>Základná škola</v>
      </c>
      <c r="G139" s="1" t="str">
        <v>áno</v>
      </c>
      <c r="H139" s="1">
        <v>100007760</v>
      </c>
      <c r="I139" s="1">
        <v>1</v>
      </c>
      <c r="J139" s="1" t="str">
        <v>Nábr. 4. apríla 1936 / 23, 3101 Liptovský Mikuláš</v>
      </c>
      <c r="K139" s="1" t="str">
        <v>Mesto Liptovský Mikuláš</v>
      </c>
      <c r="L139" s="1" t="str">
        <v>obec, mesto</v>
      </c>
      <c r="M139" s="1" t="str">
        <v>moderná budova</v>
      </c>
    </row>
    <row r="140" spans="1:13">
      <c r="A140" s="1">
        <v>100007762</v>
      </c>
      <c r="B140" s="1" t="str">
        <v>Žilinský</v>
      </c>
      <c r="C140" s="1" t="str">
        <v>Liptovský Mikuláš</v>
      </c>
      <c r="D140" s="1" t="str">
        <v>Základná škola</v>
      </c>
      <c r="E140" s="1" t="str">
        <v>základná škola</v>
      </c>
      <c r="F140" s="1" t="str">
        <v>Základná škola</v>
      </c>
      <c r="G140" s="1" t="str">
        <v>áno</v>
      </c>
      <c r="H140" s="1">
        <v>100007762</v>
      </c>
      <c r="I140" s="1">
        <v>1</v>
      </c>
      <c r="J140" s="1" t="str">
        <v>Nábrežie Dr. Aurela Stodolu 1863 / 49, 3101 Liptovský Mikuláš</v>
      </c>
      <c r="K140" s="1" t="str">
        <v>Mesto Liptovský Mikuláš</v>
      </c>
      <c r="L140" s="1" t="str">
        <v>obec, mesto</v>
      </c>
      <c r="M140" s="1" t="str">
        <v>moderná budova</v>
      </c>
    </row>
    <row r="141" spans="1:13">
      <c r="A141" s="1">
        <v>100007770</v>
      </c>
      <c r="B141" s="1" t="str">
        <v>Žilinský</v>
      </c>
      <c r="C141" s="1" t="str">
        <v>Liptovský Mikuláš</v>
      </c>
      <c r="D141" s="1" t="str">
        <v>Obchodná akadémia</v>
      </c>
      <c r="E141" s="1" t="str">
        <v>stredná odborná škola</v>
      </c>
      <c r="F141" s="1" t="str">
        <v>Obchodná akadémia</v>
      </c>
      <c r="G141" s="1" t="str">
        <v>áno</v>
      </c>
      <c r="H141" s="1">
        <v>100007770</v>
      </c>
      <c r="I141" s="1">
        <v>1</v>
      </c>
      <c r="J141" s="1" t="str">
        <v>Nábrežie K.Petroviča 1571, 3147 Liptovský Mikuláš</v>
      </c>
      <c r="K141" s="1" t="str">
        <v>Žilinský samosprávny kraj</v>
      </c>
      <c r="L141" s="1" t="str">
        <v>samosprávny kraj</v>
      </c>
      <c r="M141" s="1" t="str">
        <v>moderná budova</v>
      </c>
    </row>
    <row r="142" spans="1:13">
      <c r="A142" s="1">
        <v>100007774</v>
      </c>
      <c r="B142" s="1" t="str">
        <v>Žilinský</v>
      </c>
      <c r="C142" s="1" t="str">
        <v>Liptovský Mikuláš</v>
      </c>
      <c r="D142" s="1" t="str">
        <v>Základná škola s materskou školou</v>
      </c>
      <c r="E142" s="1" t="str">
        <v>základná škola</v>
      </c>
      <c r="F142" s="1" t="str">
        <v>Základná škola</v>
      </c>
      <c r="G142" s="1" t="str">
        <v>áno</v>
      </c>
      <c r="H142" s="1">
        <v>100007774</v>
      </c>
      <c r="I142" s="1">
        <v>1</v>
      </c>
      <c r="J142" s="1" t="str">
        <v>Okoličianska 404 / 8C, 3104 Liptovský Mikuláš</v>
      </c>
      <c r="K142" s="1" t="str">
        <v>Mesto Liptovský Mikuláš</v>
      </c>
      <c r="L142" s="1" t="str">
        <v>obec, mesto</v>
      </c>
      <c r="M142" s="1" t="str">
        <v>moderná budova</v>
      </c>
    </row>
    <row r="143" spans="1:13">
      <c r="A143" s="1">
        <v>100007782</v>
      </c>
      <c r="B143" s="1" t="str">
        <v>Žilinský</v>
      </c>
      <c r="C143" s="1" t="str">
        <v>Liptovský Mikuláš</v>
      </c>
      <c r="D143" s="1" t="str">
        <v>Základná škola s materskou školou pri zdravotníckom zariadení ako organizačná zložka Spojenej školy</v>
      </c>
      <c r="E143" s="1" t="str">
        <v>škola pre deti a žiakov so špeciálnymi výchovno-vzdelávacími potrebami</v>
      </c>
      <c r="F143" s="1" t="str">
        <v>ZŠ pri zdravotníckom zariadení</v>
      </c>
      <c r="G143" s="1" t="str">
        <v>nie</v>
      </c>
      <c r="H143" s="1">
        <v>100017451</v>
      </c>
      <c r="I143" s="1">
        <v>6</v>
      </c>
      <c r="J143" s="1" t="str">
        <v>Palúčanská 25, 3123 Liptovský Mikuláš</v>
      </c>
      <c r="K143" s="1" t="str">
        <v>Regionálny úrad školskej správy v Žiline</v>
      </c>
      <c r="L143" s="1" t="str">
        <v>regionálny úrad školskej správy</v>
      </c>
      <c r="M143" s="1" t="str">
        <v>iná budova</v>
      </c>
    </row>
    <row r="144" spans="1:13">
      <c r="A144" s="1">
        <v>100007785</v>
      </c>
      <c r="B144" s="1" t="str">
        <v>Žilinský</v>
      </c>
      <c r="C144" s="1" t="str">
        <v>Liptovský Mikuláš</v>
      </c>
      <c r="D144" s="1" t="str">
        <v>Stredná odborná škola stavebná</v>
      </c>
      <c r="E144" s="1" t="str">
        <v>stredná odborná škola</v>
      </c>
      <c r="F144" s="1" t="str">
        <v>Stredná odborná škola</v>
      </c>
      <c r="G144" s="1" t="str">
        <v>áno</v>
      </c>
      <c r="H144" s="1">
        <v>100007785</v>
      </c>
      <c r="I144" s="1">
        <v>1</v>
      </c>
      <c r="J144" s="1" t="str">
        <v>Školská 8, 3145 Liptovský Mikuláš</v>
      </c>
      <c r="K144" s="1" t="str">
        <v>Žilinský samosprávny kraj</v>
      </c>
      <c r="L144" s="1" t="str">
        <v>samosprávny kraj</v>
      </c>
      <c r="M144" s="1" t="str">
        <v>historická budova</v>
      </c>
    </row>
    <row r="145" spans="1:13">
      <c r="A145" s="1">
        <v>100007795</v>
      </c>
      <c r="B145" s="1" t="str">
        <v>Žilinský</v>
      </c>
      <c r="C145" s="1" t="str">
        <v>Liptovský Mikuláš</v>
      </c>
      <c r="D145" s="1" t="str">
        <v>Základná škola Miloša Janošku</v>
      </c>
      <c r="E145" s="1" t="str">
        <v>základná škola</v>
      </c>
      <c r="F145" s="1" t="str">
        <v>Základná škola</v>
      </c>
      <c r="G145" s="1" t="str">
        <v>áno</v>
      </c>
      <c r="H145" s="1">
        <v>100007795</v>
      </c>
      <c r="I145" s="1">
        <v>1</v>
      </c>
      <c r="J145" s="1" t="str">
        <v>Ul. čs. brigády 4, 3101 Liptovský Mikuláš</v>
      </c>
      <c r="K145" s="1" t="str">
        <v>Mesto Liptovský Mikuláš</v>
      </c>
      <c r="L145" s="1" t="str">
        <v>obec, mesto</v>
      </c>
      <c r="M145" s="1" t="str">
        <v>historická budova</v>
      </c>
    </row>
    <row r="146" spans="1:13">
      <c r="A146" s="1">
        <v>100007799</v>
      </c>
      <c r="B146" s="1" t="str">
        <v>Žilinský</v>
      </c>
      <c r="C146" s="1" t="str">
        <v>Liptovský Mikuláš</v>
      </c>
      <c r="D146" s="1" t="str">
        <v>Elokované pracovisko ako súčasť Základnej školy s materskou školou</v>
      </c>
      <c r="E146" s="1" t="str">
        <v>základná škola</v>
      </c>
      <c r="F146" s="1" t="str">
        <v>Základná škola</v>
      </c>
      <c r="G146" s="1" t="str">
        <v>nie</v>
      </c>
      <c r="H146" s="1">
        <v>100007733</v>
      </c>
      <c r="I146" s="1">
        <v>2</v>
      </c>
      <c r="J146" s="1" t="str">
        <v>Ul. P. J. Kerna 76, 3101 Liptovský Mikuláš</v>
      </c>
      <c r="K146" s="1" t="str">
        <v>Mesto Liptovský Mikuláš</v>
      </c>
      <c r="L146" s="1" t="str">
        <v>obec, mesto</v>
      </c>
      <c r="M146" s="1" t="str">
        <v>moderná budova</v>
      </c>
    </row>
    <row r="147" spans="1:13">
      <c r="A147" s="1">
        <v>100007806</v>
      </c>
      <c r="B147" s="1" t="str">
        <v>Žilinský</v>
      </c>
      <c r="C147" s="1" t="str">
        <v>Liptovský Mikuláš</v>
      </c>
      <c r="D147" s="1" t="str">
        <v>Stredná zdravotnícka škola</v>
      </c>
      <c r="E147" s="1" t="str">
        <v>stredná odborná škola</v>
      </c>
      <c r="F147" s="1" t="str">
        <v>Stredná zdravotnícka škola</v>
      </c>
      <c r="G147" s="1" t="str">
        <v>áno</v>
      </c>
      <c r="H147" s="1">
        <v>100007806</v>
      </c>
      <c r="I147" s="1">
        <v>1</v>
      </c>
      <c r="J147" s="1" t="str">
        <v>Vrbická 632, 3101 Liptovský Mikuláš</v>
      </c>
      <c r="K147" s="1" t="str">
        <v>Žilinský samosprávny kraj</v>
      </c>
      <c r="L147" s="1" t="str">
        <v>samosprávny kraj</v>
      </c>
      <c r="M147" s="1" t="str">
        <v>moderná budova</v>
      </c>
    </row>
    <row r="148" spans="1:13">
      <c r="A148" s="1">
        <v>100007810</v>
      </c>
      <c r="B148" s="1" t="str">
        <v>Žilinský</v>
      </c>
      <c r="C148" s="1" t="str">
        <v>Liptovský Mikuláš</v>
      </c>
      <c r="D148" s="1" t="str">
        <v>Základná škola Janka Kráľa</v>
      </c>
      <c r="E148" s="1" t="str">
        <v>základná škola</v>
      </c>
      <c r="F148" s="1" t="str">
        <v>Základná škola</v>
      </c>
      <c r="G148" s="1" t="str">
        <v>áno</v>
      </c>
      <c r="H148" s="1">
        <v>100007810</v>
      </c>
      <c r="I148" s="1">
        <v>1</v>
      </c>
      <c r="J148" s="1" t="str">
        <v>Žiarska 679 / 13, 3104 Liptovský Mikuláš</v>
      </c>
      <c r="K148" s="1" t="str">
        <v>Mesto Liptovský Mikuláš</v>
      </c>
      <c r="L148" s="1" t="str">
        <v>obec, mesto</v>
      </c>
      <c r="M148" s="1" t="str">
        <v>moderná budova</v>
      </c>
    </row>
    <row r="149" spans="1:13">
      <c r="A149" s="1">
        <v>100007819</v>
      </c>
      <c r="B149" s="1" t="str">
        <v>Žilinský</v>
      </c>
      <c r="C149" s="1" t="str">
        <v>Liptovský Mikuláš</v>
      </c>
      <c r="D149" s="1" t="str">
        <v>Základná škola s materskou školou</v>
      </c>
      <c r="E149" s="1" t="str">
        <v>základná škola</v>
      </c>
      <c r="F149" s="1" t="str">
        <v>Základná škola</v>
      </c>
      <c r="G149" s="1" t="str">
        <v>áno</v>
      </c>
      <c r="H149" s="1">
        <v>100007819</v>
      </c>
      <c r="I149" s="1">
        <v>1</v>
      </c>
      <c r="J149" s="1" t="str">
        <v>Ľubeľa 161, 3214 Ľubeľa</v>
      </c>
      <c r="K149" s="1" t="str">
        <v>Obec Ľubeľa</v>
      </c>
      <c r="L149" s="1" t="str">
        <v>obec, mesto</v>
      </c>
      <c r="M149" s="1" t="str">
        <v>moderná budova</v>
      </c>
    </row>
    <row r="150" spans="1:13">
      <c r="A150" s="1">
        <v>100007821</v>
      </c>
      <c r="B150" s="1" t="str">
        <v>Žilinský</v>
      </c>
      <c r="C150" s="1" t="str">
        <v>Liptovský Mikuláš</v>
      </c>
      <c r="D150" s="1" t="str">
        <v>Základná škola s materskou školou</v>
      </c>
      <c r="E150" s="1" t="str">
        <v>základná škola</v>
      </c>
      <c r="F150" s="1" t="str">
        <v>Základná škola</v>
      </c>
      <c r="G150" s="1" t="str">
        <v>áno</v>
      </c>
      <c r="H150" s="1">
        <v>100007821</v>
      </c>
      <c r="I150" s="1">
        <v>1</v>
      </c>
      <c r="J150" s="1" t="str">
        <v>Partizánska Ľupča 419, 3215 Partizánska Ľupča</v>
      </c>
      <c r="K150" s="1" t="str">
        <v>Obec Partizánska Ľupča</v>
      </c>
      <c r="L150" s="1" t="str">
        <v>obec, mesto</v>
      </c>
      <c r="M150" s="1" t="str">
        <v>moderná budova</v>
      </c>
    </row>
    <row r="151" spans="1:13">
      <c r="A151" s="1">
        <v>100007830</v>
      </c>
      <c r="B151" s="1" t="str">
        <v>Žilinský</v>
      </c>
      <c r="C151" s="1" t="str">
        <v>Liptovský Mikuláš</v>
      </c>
      <c r="D151" s="1" t="str">
        <v>Základná škola s materskou školou Jána Lajčiaka</v>
      </c>
      <c r="E151" s="1" t="str">
        <v>základná škola</v>
      </c>
      <c r="F151" s="1" t="str">
        <v>Základná škola</v>
      </c>
      <c r="G151" s="1" t="str">
        <v>áno</v>
      </c>
      <c r="H151" s="1">
        <v>100007830</v>
      </c>
      <c r="I151" s="1">
        <v>1</v>
      </c>
      <c r="J151" s="1" t="str">
        <v>Ulica Emila Janotku 2 / 6, 3242 Pribylina</v>
      </c>
      <c r="K151" s="1" t="str">
        <v>Obec Pribylina</v>
      </c>
      <c r="L151" s="1" t="str">
        <v>obec, mesto</v>
      </c>
      <c r="M151" s="1" t="str">
        <v>moderná budova</v>
      </c>
    </row>
    <row r="152" spans="1:13">
      <c r="A152" s="1">
        <v>100007839</v>
      </c>
      <c r="B152" s="1" t="str">
        <v>Žilinský</v>
      </c>
      <c r="C152" s="1" t="str">
        <v>Liptovský Mikuláš</v>
      </c>
      <c r="D152" s="1" t="str">
        <v>Základná škola s materskou školou</v>
      </c>
      <c r="E152" s="1" t="str">
        <v>základná škola</v>
      </c>
      <c r="F152" s="1" t="str">
        <v>Základná škola</v>
      </c>
      <c r="G152" s="1" t="str">
        <v>áno</v>
      </c>
      <c r="H152" s="1">
        <v>100007839</v>
      </c>
      <c r="I152" s="1">
        <v>1</v>
      </c>
      <c r="J152" s="1" t="str">
        <v>Svätý Kríž 184, 3211 Svätý Kríž</v>
      </c>
      <c r="K152" s="1" t="str">
        <v>Obec Svätý Kríž</v>
      </c>
      <c r="L152" s="1" t="str">
        <v>obec, mesto</v>
      </c>
      <c r="M152" s="1" t="str">
        <v>moderná budova</v>
      </c>
    </row>
    <row r="153" spans="1:13">
      <c r="A153" s="1">
        <v>100007851</v>
      </c>
      <c r="B153" s="1" t="str">
        <v>Žilinský</v>
      </c>
      <c r="C153" s="1" t="str">
        <v>Liptovský Mikuláš</v>
      </c>
      <c r="D153" s="1" t="str">
        <v>Základná škola s materskou školou</v>
      </c>
      <c r="E153" s="1" t="str">
        <v>základná škola</v>
      </c>
      <c r="F153" s="1" t="str">
        <v>Základná škola</v>
      </c>
      <c r="G153" s="1" t="str">
        <v>áno</v>
      </c>
      <c r="H153" s="1">
        <v>100007851</v>
      </c>
      <c r="I153" s="1">
        <v>1</v>
      </c>
      <c r="J153" s="1" t="str">
        <v>Školská 339, 3261 Važec</v>
      </c>
      <c r="K153" s="1" t="str">
        <v>Obec Važec</v>
      </c>
      <c r="L153" s="1" t="str">
        <v>obec, mesto</v>
      </c>
      <c r="M153" s="1" t="str">
        <v>moderná budova</v>
      </c>
    </row>
    <row r="154" spans="1:13">
      <c r="A154" s="1">
        <v>100007856</v>
      </c>
      <c r="B154" s="1" t="str">
        <v>Žilinský</v>
      </c>
      <c r="C154" s="1" t="str">
        <v>Liptovský Mikuláš</v>
      </c>
      <c r="D154" s="1" t="str">
        <v>Základná škola</v>
      </c>
      <c r="E154" s="1" t="str">
        <v>základná škola</v>
      </c>
      <c r="F154" s="1" t="str">
        <v>Základná škola</v>
      </c>
      <c r="G154" s="1" t="str">
        <v>áno</v>
      </c>
      <c r="H154" s="1">
        <v>100007856</v>
      </c>
      <c r="I154" s="1">
        <v>1</v>
      </c>
      <c r="J154" s="1" t="str">
        <v>Školská 790, 3232 Východná</v>
      </c>
      <c r="K154" s="1" t="str">
        <v>Obec Východná</v>
      </c>
      <c r="L154" s="1" t="str">
        <v>obec, mesto</v>
      </c>
      <c r="M154" s="1" t="str">
        <v>moderná budova</v>
      </c>
    </row>
    <row r="155" spans="1:13">
      <c r="A155" s="1">
        <v>100007861</v>
      </c>
      <c r="B155" s="1" t="str">
        <v>Žilinský</v>
      </c>
      <c r="C155" s="1" t="str">
        <v>Liptovský Mikuláš</v>
      </c>
      <c r="D155" s="1" t="str">
        <v>Základná škola Milana Rúfusa</v>
      </c>
      <c r="E155" s="1" t="str">
        <v>základná škola</v>
      </c>
      <c r="F155" s="1" t="str">
        <v>ZŠ I. stupeň</v>
      </c>
      <c r="G155" s="1" t="str">
        <v>áno</v>
      </c>
      <c r="H155" s="1">
        <v>100007861</v>
      </c>
      <c r="I155" s="1">
        <v>1</v>
      </c>
      <c r="J155" s="1" t="str">
        <v>Hlavná 189, 3202 Závažná Poruba</v>
      </c>
      <c r="K155" s="1" t="str">
        <v>Obec Závažná Poruba</v>
      </c>
      <c r="L155" s="1" t="str">
        <v>obec, mesto</v>
      </c>
      <c r="M155" s="1" t="str">
        <v>historická budova</v>
      </c>
    </row>
    <row r="156" spans="1:13">
      <c r="A156" s="1">
        <v>100007867</v>
      </c>
      <c r="B156" s="1" t="str">
        <v>Žilinský</v>
      </c>
      <c r="C156" s="1" t="str">
        <v>Martin</v>
      </c>
      <c r="D156" s="1" t="str">
        <v>Základná škola</v>
      </c>
      <c r="E156" s="1" t="str">
        <v>základná škola</v>
      </c>
      <c r="F156" s="1" t="str">
        <v>Základná škola</v>
      </c>
      <c r="G156" s="1" t="str">
        <v>áno</v>
      </c>
      <c r="H156" s="1">
        <v>100007867</v>
      </c>
      <c r="I156" s="1">
        <v>1</v>
      </c>
      <c r="J156" s="1" t="str">
        <v>Belá-Dulice 84, 3811 Belá-Dulice</v>
      </c>
      <c r="K156" s="1" t="str">
        <v>Obec Belá - Dulice</v>
      </c>
      <c r="L156" s="1" t="str">
        <v>obec, mesto</v>
      </c>
      <c r="M156" s="1" t="str">
        <v>moderná budova</v>
      </c>
    </row>
    <row r="157" spans="1:13">
      <c r="A157" s="1">
        <v>100007877</v>
      </c>
      <c r="B157" s="1" t="str">
        <v>Žilinský</v>
      </c>
      <c r="C157" s="1" t="str">
        <v>Martin</v>
      </c>
      <c r="D157" s="1" t="str">
        <v>Základná škola len s ročníkmi I. stupňa</v>
      </c>
      <c r="E157" s="1" t="str">
        <v>základná škola</v>
      </c>
      <c r="F157" s="1" t="str">
        <v>ZŠ I. stupeň</v>
      </c>
      <c r="G157" s="1" t="str">
        <v>áno</v>
      </c>
      <c r="H157" s="1">
        <v>100007877</v>
      </c>
      <c r="I157" s="1">
        <v>1</v>
      </c>
      <c r="J157" s="1" t="str">
        <v>Blatnica 310, 3815 Blatnica</v>
      </c>
      <c r="K157" s="1" t="str">
        <v>Obec Blatnica</v>
      </c>
      <c r="L157" s="1" t="str">
        <v>obec, mesto</v>
      </c>
      <c r="M157" s="1" t="str">
        <v>moderná budova</v>
      </c>
    </row>
    <row r="158" spans="1:13">
      <c r="A158" s="1">
        <v>100007887</v>
      </c>
      <c r="B158" s="1" t="str">
        <v>Žilinský</v>
      </c>
      <c r="C158" s="1" t="str">
        <v>Martin</v>
      </c>
      <c r="D158" s="1" t="str">
        <v>Základná škola Alice Masarykovej</v>
      </c>
      <c r="E158" s="1" t="str">
        <v>základná škola</v>
      </c>
      <c r="F158" s="1" t="str">
        <v>ZŠ I. stupeň</v>
      </c>
      <c r="G158" s="1" t="str">
        <v>áno</v>
      </c>
      <c r="H158" s="1">
        <v>100007887</v>
      </c>
      <c r="I158" s="1">
        <v>1</v>
      </c>
      <c r="J158" s="1" t="str">
        <v>Školská ulica 297 / 21, 3804 Bystrička</v>
      </c>
      <c r="K158" s="1" t="str">
        <v>Obec Bystrička</v>
      </c>
      <c r="L158" s="1" t="str">
        <v>obec, mesto</v>
      </c>
      <c r="M158" s="1" t="str">
        <v>moderná budova</v>
      </c>
    </row>
    <row r="159" spans="1:13">
      <c r="A159" s="1">
        <v>100007896</v>
      </c>
      <c r="B159" s="1" t="str">
        <v>Žilinský</v>
      </c>
      <c r="C159" s="1" t="str">
        <v>Martin</v>
      </c>
      <c r="D159" s="1" t="str">
        <v>Základná škola len s ročníkmi I. stupňa</v>
      </c>
      <c r="E159" s="1" t="str">
        <v>základná škola</v>
      </c>
      <c r="F159" s="1" t="str">
        <v>ZŠ I. stupeň</v>
      </c>
      <c r="G159" s="1" t="str">
        <v>áno</v>
      </c>
      <c r="H159" s="1">
        <v>100007896</v>
      </c>
      <c r="I159" s="1">
        <v>1</v>
      </c>
      <c r="J159" s="1" t="str">
        <v>Dražkovce 59, 3802 Dražkovce</v>
      </c>
      <c r="K159" s="1" t="str">
        <v>Obec Dražkovce</v>
      </c>
      <c r="L159" s="1" t="str">
        <v>obec, mesto</v>
      </c>
      <c r="M159" s="1" t="str">
        <v>historická budova</v>
      </c>
    </row>
    <row r="160" spans="1:13">
      <c r="A160" s="1">
        <v>100007900</v>
      </c>
      <c r="B160" s="1" t="str">
        <v>Žilinský</v>
      </c>
      <c r="C160" s="1" t="str">
        <v>Martin</v>
      </c>
      <c r="D160" s="1" t="str">
        <v>Základná škola Františka Hrušovského</v>
      </c>
      <c r="E160" s="1" t="str">
        <v>základná škola</v>
      </c>
      <c r="F160" s="1" t="str">
        <v>Základná škola</v>
      </c>
      <c r="G160" s="1" t="str">
        <v>áno</v>
      </c>
      <c r="H160" s="1">
        <v>100007900</v>
      </c>
      <c r="I160" s="1">
        <v>1</v>
      </c>
      <c r="J160" s="1" t="str">
        <v>Gymnaziálna 197, 3843 Kláštor pod Znievom</v>
      </c>
      <c r="K160" s="1" t="str">
        <v>Obec Kláštor pod Znievom</v>
      </c>
      <c r="L160" s="1" t="str">
        <v>obec, mesto</v>
      </c>
      <c r="M160" s="1" t="str">
        <v>historická budova</v>
      </c>
    </row>
    <row r="161" spans="1:13">
      <c r="A161" s="1">
        <v>100007911</v>
      </c>
      <c r="B161" s="1" t="str">
        <v>Žilinský</v>
      </c>
      <c r="C161" s="1" t="str">
        <v>Martin</v>
      </c>
      <c r="D161" s="1" t="str">
        <v>Základná škola</v>
      </c>
      <c r="E161" s="1" t="str">
        <v>základná škola</v>
      </c>
      <c r="F161" s="1" t="str">
        <v>Základná škola</v>
      </c>
      <c r="G161" s="1" t="str">
        <v>áno</v>
      </c>
      <c r="H161" s="1">
        <v>100007911</v>
      </c>
      <c r="I161" s="1">
        <v>1</v>
      </c>
      <c r="J161" s="1" t="str">
        <v>Ostrovná 1, 3841 Košťany nad Turcom</v>
      </c>
      <c r="K161" s="1" t="str">
        <v>Obec Košťany nad Turcom</v>
      </c>
      <c r="L161" s="1" t="str">
        <v>obec, mesto</v>
      </c>
      <c r="M161" s="1" t="str">
        <v>moderná budova</v>
      </c>
    </row>
    <row r="162" spans="1:13">
      <c r="A162" s="1">
        <v>100007918</v>
      </c>
      <c r="B162" s="1" t="str">
        <v>Žilinský</v>
      </c>
      <c r="C162" s="1" t="str">
        <v>Martin</v>
      </c>
      <c r="D162" s="1" t="str">
        <v>Základná škola</v>
      </c>
      <c r="E162" s="1" t="str">
        <v>základná škola</v>
      </c>
      <c r="F162" s="1" t="str">
        <v>Základná škola</v>
      </c>
      <c r="G162" s="1" t="str">
        <v>áno</v>
      </c>
      <c r="H162" s="1">
        <v>100007918</v>
      </c>
      <c r="I162" s="1">
        <v>1</v>
      </c>
      <c r="J162" s="1" t="str">
        <v>Školská 1, 3854 Krpeľany</v>
      </c>
      <c r="K162" s="1" t="str">
        <v>Obec Krpeľany</v>
      </c>
      <c r="L162" s="1" t="str">
        <v>obec, mesto</v>
      </c>
      <c r="M162" s="1" t="str">
        <v>moderná budova</v>
      </c>
    </row>
    <row r="163" spans="1:13">
      <c r="A163" s="1">
        <v>100007931</v>
      </c>
      <c r="B163" s="1" t="str">
        <v>Žilinský</v>
      </c>
      <c r="C163" s="1" t="str">
        <v>Martin</v>
      </c>
      <c r="D163" s="1" t="str">
        <v>Základná škola</v>
      </c>
      <c r="E163" s="1" t="str">
        <v>základná škola</v>
      </c>
      <c r="F163" s="1" t="str">
        <v>Základná škola</v>
      </c>
      <c r="G163" s="1" t="str">
        <v>áno</v>
      </c>
      <c r="H163" s="1">
        <v>100007931</v>
      </c>
      <c r="I163" s="1">
        <v>1</v>
      </c>
      <c r="J163" s="1" t="str">
        <v>A. Stodolu 60, 3601 Martin</v>
      </c>
      <c r="K163" s="1" t="str">
        <v>Mesto Martin</v>
      </c>
      <c r="L163" s="1" t="str">
        <v>obec, mesto</v>
      </c>
      <c r="M163" s="1" t="str">
        <v>moderná budova</v>
      </c>
    </row>
    <row r="164" spans="1:13">
      <c r="A164" s="1">
        <v>100007940</v>
      </c>
      <c r="B164" s="1" t="str">
        <v>Žilinský</v>
      </c>
      <c r="C164" s="1" t="str">
        <v>Martin</v>
      </c>
      <c r="D164" s="1" t="str">
        <v>Obchodná akadémia</v>
      </c>
      <c r="E164" s="1" t="str">
        <v>stredná odborná škola</v>
      </c>
      <c r="F164" s="1" t="str">
        <v>Obchodná akadémia</v>
      </c>
      <c r="G164" s="1" t="str">
        <v>áno</v>
      </c>
      <c r="H164" s="1">
        <v>100007940</v>
      </c>
      <c r="I164" s="1">
        <v>1</v>
      </c>
      <c r="J164" s="1" t="str">
        <v>Bernolákova 2, 3637 Martin</v>
      </c>
      <c r="K164" s="1" t="str">
        <v>Žilinský samosprávny kraj</v>
      </c>
      <c r="L164" s="1" t="str">
        <v>samosprávny kraj</v>
      </c>
      <c r="M164" s="1" t="str">
        <v>historicko - moderná budova</v>
      </c>
    </row>
    <row r="165" spans="1:13">
      <c r="A165" s="1">
        <v>100007943</v>
      </c>
      <c r="B165" s="1" t="str">
        <v>Žilinský</v>
      </c>
      <c r="C165" s="1" t="str">
        <v>Martin</v>
      </c>
      <c r="D165" s="1" t="str">
        <v>Základná škola Alexandra Dubčeka</v>
      </c>
      <c r="E165" s="1" t="str">
        <v>základná škola</v>
      </c>
      <c r="F165" s="1" t="str">
        <v>Základná škola</v>
      </c>
      <c r="G165" s="1" t="str">
        <v>áno</v>
      </c>
      <c r="H165" s="1">
        <v>100007943</v>
      </c>
      <c r="I165" s="1">
        <v>1</v>
      </c>
      <c r="J165" s="1" t="str">
        <v>Družstevná 11, 3601 Martin</v>
      </c>
      <c r="K165" s="1" t="str">
        <v>Mesto Martin</v>
      </c>
      <c r="L165" s="1" t="str">
        <v>obec, mesto</v>
      </c>
      <c r="M165" s="1" t="str">
        <v>moderná budova</v>
      </c>
    </row>
    <row r="166" spans="1:13">
      <c r="A166" s="1">
        <v>100007946</v>
      </c>
      <c r="B166" s="1" t="str">
        <v>Žilinský</v>
      </c>
      <c r="C166" s="1" t="str">
        <v>Martin</v>
      </c>
      <c r="D166" s="1" t="str">
        <v>Stredná odborná škola strojnícka ako organizačná zložka Spojenej školy</v>
      </c>
      <c r="E166" s="1" t="str">
        <v>stredná odborná škola</v>
      </c>
      <c r="F166" s="1" t="str">
        <v>Stredná odborná škola</v>
      </c>
      <c r="G166" s="1" t="str">
        <v>nie</v>
      </c>
      <c r="H166" s="1">
        <v>100017453</v>
      </c>
      <c r="I166" s="1">
        <v>3</v>
      </c>
      <c r="J166" s="1" t="str">
        <v>Československej armády 24, 3601 Martin</v>
      </c>
      <c r="K166" s="1" t="str">
        <v>Žilinský samosprávny kraj</v>
      </c>
      <c r="L166" s="1" t="str">
        <v>samosprávny kraj</v>
      </c>
      <c r="M166" s="1" t="str">
        <v>moderná budova</v>
      </c>
    </row>
    <row r="167" spans="1:13">
      <c r="A167" s="1">
        <v>100007953</v>
      </c>
      <c r="B167" s="1" t="str">
        <v>Žilinský</v>
      </c>
      <c r="C167" s="1" t="str">
        <v>Martin</v>
      </c>
      <c r="D167" s="1" t="str">
        <v>Elokované pracovisko ako súčasť Evanjelickej spojenej školy</v>
      </c>
      <c r="E167" s="1" t="str">
        <v>základná škola</v>
      </c>
      <c r="F167" s="1" t="str">
        <v>Základná škola</v>
      </c>
      <c r="G167" s="1" t="str">
        <v>nie</v>
      </c>
      <c r="H167" s="1">
        <v>100017455</v>
      </c>
      <c r="I167" s="1">
        <v>8</v>
      </c>
      <c r="J167" s="1" t="str">
        <v>Divadelná 21, 3601 Martin</v>
      </c>
      <c r="K167" s="1" t="str">
        <v>Východný dištrikt Evanjelickej cirkvi augsburského vyznania na Slovensku</v>
      </c>
      <c r="L167" s="1" t="str">
        <v>cirkev, náboženská spoločnosť</v>
      </c>
      <c r="M167" s="1" t="str">
        <v>moderná budova</v>
      </c>
    </row>
    <row r="168" spans="1:13">
      <c r="A168" s="1">
        <v>100007961</v>
      </c>
      <c r="B168" s="1" t="str">
        <v>Žilinský</v>
      </c>
      <c r="C168" s="1" t="str">
        <v>Martin</v>
      </c>
      <c r="D168" s="1" t="str">
        <v>Základná škola s materskou školou</v>
      </c>
      <c r="E168" s="1" t="str">
        <v>základná škola</v>
      </c>
      <c r="F168" s="1" t="str">
        <v>Základná škola</v>
      </c>
      <c r="G168" s="1" t="str">
        <v>áno</v>
      </c>
      <c r="H168" s="1">
        <v>100007961</v>
      </c>
      <c r="I168" s="1">
        <v>1</v>
      </c>
      <c r="J168" s="1" t="str">
        <v>Podhájska 10A, 3601 Martin</v>
      </c>
      <c r="K168" s="1" t="str">
        <v>Mesto Martin</v>
      </c>
      <c r="L168" s="1" t="str">
        <v>obec, mesto</v>
      </c>
      <c r="M168" s="1" t="str">
        <v>moderná budova</v>
      </c>
    </row>
    <row r="169" spans="1:13">
      <c r="A169" s="1">
        <v>100007965</v>
      </c>
      <c r="B169" s="1" t="str">
        <v>Žilinský</v>
      </c>
      <c r="C169" s="1" t="str">
        <v>Martin</v>
      </c>
      <c r="D169" s="1" t="str">
        <v>Základná škola s materskou školou</v>
      </c>
      <c r="E169" s="1" t="str">
        <v>základná škola</v>
      </c>
      <c r="F169" s="1" t="str">
        <v>Základná škola</v>
      </c>
      <c r="G169" s="1" t="str">
        <v>áno</v>
      </c>
      <c r="H169" s="1">
        <v>100007965</v>
      </c>
      <c r="I169" s="1">
        <v>1</v>
      </c>
      <c r="J169" s="1" t="str">
        <v>Hurbanova 27, 3601 Martin</v>
      </c>
      <c r="K169" s="1" t="str">
        <v>Mesto Martin</v>
      </c>
      <c r="L169" s="1" t="str">
        <v>obec, mesto</v>
      </c>
      <c r="M169" s="1" t="str">
        <v>moderná budova</v>
      </c>
    </row>
    <row r="170" spans="1:13">
      <c r="A170" s="1">
        <v>100007969</v>
      </c>
      <c r="B170" s="1" t="str">
        <v>Žilinský</v>
      </c>
      <c r="C170" s="1" t="str">
        <v>Martin</v>
      </c>
      <c r="D170" s="1" t="str">
        <v>Elokované pracovisko ako súčasť Evanjelickej spojenej školy</v>
      </c>
      <c r="E170" s="1" t="str">
        <v>základná škola</v>
      </c>
      <c r="F170" s="1" t="str">
        <v>Základná škola</v>
      </c>
      <c r="G170" s="1" t="str">
        <v>nie</v>
      </c>
      <c r="H170" s="1">
        <v>100017455</v>
      </c>
      <c r="I170" s="1">
        <v>8</v>
      </c>
      <c r="J170" s="1" t="str">
        <v>Hviezdoslavova 21, 3601 Martin</v>
      </c>
      <c r="K170" s="1" t="str">
        <v>Východný dištrikt Evanjelickej cirkvi augsburského vyznania na Slovensku</v>
      </c>
      <c r="L170" s="1" t="str">
        <v>cirkev, náboženská spoločnosť</v>
      </c>
      <c r="M170" s="1" t="str">
        <v>historická budova</v>
      </c>
    </row>
    <row r="171" spans="1:13">
      <c r="A171" s="1">
        <v>100007976</v>
      </c>
      <c r="B171" s="1" t="str">
        <v>Žilinský</v>
      </c>
      <c r="C171" s="1" t="str">
        <v>Martin</v>
      </c>
      <c r="D171" s="1" t="str">
        <v>Gymnázium Jozefa Lettricha</v>
      </c>
      <c r="E171" s="1" t="str">
        <v>gymnázium</v>
      </c>
      <c r="F171" s="1" t="str">
        <v>Gymnázium</v>
      </c>
      <c r="G171" s="1" t="str">
        <v>áno</v>
      </c>
      <c r="H171" s="1">
        <v>100007976</v>
      </c>
      <c r="I171" s="1">
        <v>1</v>
      </c>
      <c r="J171" s="1" t="str">
        <v>J. Lettricha 2, 3601 Martin</v>
      </c>
      <c r="K171" s="1" t="str">
        <v>Žilinský samosprávny kraj</v>
      </c>
      <c r="L171" s="1" t="str">
        <v>samosprávny kraj</v>
      </c>
      <c r="M171" s="1" t="str">
        <v>moderná budova</v>
      </c>
    </row>
    <row r="172" spans="1:13">
      <c r="A172" s="1">
        <v>100007982</v>
      </c>
      <c r="B172" s="1" t="str">
        <v>Žilinský</v>
      </c>
      <c r="C172" s="1" t="str">
        <v>Martin</v>
      </c>
      <c r="D172" s="1" t="str">
        <v>Základná škola</v>
      </c>
      <c r="E172" s="1" t="str">
        <v>základná škola</v>
      </c>
      <c r="F172" s="1" t="str">
        <v>Základná škola</v>
      </c>
      <c r="G172" s="1" t="str">
        <v>áno</v>
      </c>
      <c r="H172" s="1">
        <v>100007982</v>
      </c>
      <c r="I172" s="1">
        <v>1</v>
      </c>
      <c r="J172" s="1" t="str">
        <v>Nade Hejnej 4, 3601 Martin</v>
      </c>
      <c r="K172" s="1" t="str">
        <v>Mesto Martin</v>
      </c>
      <c r="L172" s="1" t="str">
        <v>obec, mesto</v>
      </c>
      <c r="M172" s="1" t="str">
        <v>moderná budova</v>
      </c>
    </row>
    <row r="173" spans="1:13">
      <c r="A173" s="1">
        <v>100007995</v>
      </c>
      <c r="B173" s="1" t="str">
        <v>Žilinský</v>
      </c>
      <c r="C173" s="1" t="str">
        <v>Martin</v>
      </c>
      <c r="D173" s="1" t="str">
        <v>Základná škola</v>
      </c>
      <c r="E173" s="1" t="str">
        <v>základná škola</v>
      </c>
      <c r="F173" s="1" t="str">
        <v>Základná škola</v>
      </c>
      <c r="G173" s="1" t="str">
        <v>áno</v>
      </c>
      <c r="H173" s="1">
        <v>100007995</v>
      </c>
      <c r="I173" s="1">
        <v>1</v>
      </c>
      <c r="J173" s="1" t="str">
        <v>Jozefa Kronera 25, 3601 Martin</v>
      </c>
      <c r="K173" s="1" t="str">
        <v>Mesto Martin</v>
      </c>
      <c r="L173" s="1" t="str">
        <v>obec, mesto</v>
      </c>
      <c r="M173" s="1" t="str">
        <v>moderná budova</v>
      </c>
    </row>
    <row r="174" spans="1:13">
      <c r="A174" s="1">
        <v>100007998</v>
      </c>
      <c r="B174" s="1" t="str">
        <v>Žilinský</v>
      </c>
      <c r="C174" s="1" t="str">
        <v>Martin</v>
      </c>
      <c r="D174" s="1" t="str">
        <v>Základná škola s materskou školou pri zdravotníckom zariadení</v>
      </c>
      <c r="E174" s="1" t="str">
        <v>škola pre deti a žiakov so špeciálnymi výchovno-vzdelávacími potrebami</v>
      </c>
      <c r="F174" s="1" t="str">
        <v>ZŠ pri zdravotníckom zariadení</v>
      </c>
      <c r="G174" s="1" t="str">
        <v>áno</v>
      </c>
      <c r="H174" s="1">
        <v>100007998</v>
      </c>
      <c r="I174" s="1">
        <v>1</v>
      </c>
      <c r="J174" s="1" t="str">
        <v>Kollárova 2, 3601 Martin</v>
      </c>
      <c r="K174" s="1" t="str">
        <v>Regionálny úrad školskej správy v Žiline</v>
      </c>
      <c r="L174" s="1" t="str">
        <v>regionálny úrad školskej správy</v>
      </c>
      <c r="M174" s="1" t="str">
        <v>iná budova</v>
      </c>
    </row>
    <row r="175" spans="1:13">
      <c r="A175" s="1">
        <v>100008000</v>
      </c>
      <c r="B175" s="1" t="str">
        <v>Žilinský</v>
      </c>
      <c r="C175" s="1" t="str">
        <v>Martin</v>
      </c>
      <c r="D175" s="1" t="str">
        <v>Elokované pracovisko ako súčasť Odborného učilišťa</v>
      </c>
      <c r="E175" s="1" t="str">
        <v>škola pre deti a žiakov so špeciálnymi výchovno-vzdelávacími potrebami</v>
      </c>
      <c r="F175" s="1" t="str">
        <v>Odborné učilište</v>
      </c>
      <c r="G175" s="1" t="str">
        <v>nie</v>
      </c>
      <c r="H175" s="1">
        <v>100008039</v>
      </c>
      <c r="I175" s="1">
        <v>2</v>
      </c>
      <c r="J175" s="1" t="str">
        <v>Kollárova 90, 3680 Martin</v>
      </c>
      <c r="K175" s="1" t="str">
        <v>Regionálny úrad školskej správy v Žiline</v>
      </c>
      <c r="L175" s="1" t="str">
        <v>regionálny úrad školskej správy</v>
      </c>
      <c r="M175" s="1" t="str">
        <v>moderná budova</v>
      </c>
    </row>
    <row r="176" spans="1:13">
      <c r="A176" s="1">
        <v>100008004</v>
      </c>
      <c r="B176" s="1" t="str">
        <v>Žilinský</v>
      </c>
      <c r="C176" s="1" t="str">
        <v>Martin</v>
      </c>
      <c r="D176" s="1" t="str">
        <v>Stredná priemyselná škola technická</v>
      </c>
      <c r="E176" s="1" t="str">
        <v>stredná odborná škola</v>
      </c>
      <c r="F176" s="1" t="str">
        <v>Stredná priemyselná škola</v>
      </c>
      <c r="G176" s="1" t="str">
        <v>áno</v>
      </c>
      <c r="H176" s="1">
        <v>100008004</v>
      </c>
      <c r="I176" s="1">
        <v>1</v>
      </c>
      <c r="J176" s="1" t="str">
        <v>L. Novomeského 5 / 24, 3636 Martin</v>
      </c>
      <c r="K176" s="1" t="str">
        <v>Žilinský samosprávny kraj</v>
      </c>
      <c r="L176" s="1" t="str">
        <v>samosprávny kraj</v>
      </c>
      <c r="M176" s="1" t="str">
        <v>moderná budova</v>
      </c>
    </row>
    <row r="177" spans="1:13">
      <c r="A177" s="1">
        <v>100008007</v>
      </c>
      <c r="B177" s="1" t="str">
        <v>Žilinský</v>
      </c>
      <c r="C177" s="1" t="str">
        <v>Martin</v>
      </c>
      <c r="D177" s="1" t="str">
        <v>Elokované pracovisko ako súčasť Evanjelickej spojenej školy</v>
      </c>
      <c r="E177" s="1" t="str">
        <v>základná škola</v>
      </c>
      <c r="F177" s="1" t="str">
        <v>Základná škola</v>
      </c>
      <c r="G177" s="1" t="str">
        <v>nie</v>
      </c>
      <c r="H177" s="1">
        <v>100017455</v>
      </c>
      <c r="I177" s="1">
        <v>8</v>
      </c>
      <c r="J177" s="1" t="str">
        <v>M. R. Štefánika 13, 3601 Martin</v>
      </c>
      <c r="K177" s="1" t="str">
        <v>Východný dištrikt Evanjelickej cirkvi augsburského vyznania na Slovensku</v>
      </c>
      <c r="L177" s="1" t="str">
        <v>cirkev, náboženská spoločnosť</v>
      </c>
      <c r="M177" s="1" t="str">
        <v>historická budova</v>
      </c>
    </row>
    <row r="178" spans="1:13">
      <c r="A178" s="1">
        <v>100008008</v>
      </c>
      <c r="B178" s="1" t="str">
        <v>Žilinský</v>
      </c>
      <c r="C178" s="1" t="str">
        <v>Martin</v>
      </c>
      <c r="D178" s="1" t="str">
        <v>Elokované pracovisko ako súčasť Evanjelickej spojenej školy</v>
      </c>
      <c r="E178" s="1" t="str">
        <v>základná škola</v>
      </c>
      <c r="F178" s="1" t="str">
        <v>Základná škola</v>
      </c>
      <c r="G178" s="1" t="str">
        <v>nie</v>
      </c>
      <c r="H178" s="1">
        <v>100017455</v>
      </c>
      <c r="I178" s="1">
        <v>8</v>
      </c>
      <c r="J178" s="1" t="str">
        <v>M. R. Štefánika 15, 3601 Martin</v>
      </c>
      <c r="K178" s="1" t="str">
        <v>Východný dištrikt Evanjelickej cirkvi augsburského vyznania na Slovensku</v>
      </c>
      <c r="L178" s="1" t="str">
        <v>cirkev, náboženská spoločnosť</v>
      </c>
      <c r="M178" s="1" t="str">
        <v>moderná budova</v>
      </c>
    </row>
    <row r="179" spans="1:13">
      <c r="A179" s="1">
        <v>100008009</v>
      </c>
      <c r="B179" s="1" t="str">
        <v>Žilinský</v>
      </c>
      <c r="C179" s="1" t="str">
        <v>Martin</v>
      </c>
      <c r="D179" s="1" t="str">
        <v>Evanjelické gymnázium ako organizačná zložka Evanjelickej spojenej školy</v>
      </c>
      <c r="E179" s="1" t="str">
        <v>gymnázium</v>
      </c>
      <c r="F179" s="1" t="str">
        <v>Gymnázium</v>
      </c>
      <c r="G179" s="1" t="str">
        <v>nie</v>
      </c>
      <c r="H179" s="1">
        <v>100017455</v>
      </c>
      <c r="I179" s="1">
        <v>8</v>
      </c>
      <c r="J179" s="1" t="str">
        <v>M. R. Štefánika 19, 3601 Martin</v>
      </c>
      <c r="K179" s="1" t="str">
        <v>Východný dištrikt Evanjelickej cirkvi augsburského vyznania na Slovensku</v>
      </c>
      <c r="L179" s="1" t="str">
        <v>cirkev, náboženská spoločnosť</v>
      </c>
      <c r="M179" s="1" t="str">
        <v>moderná budova</v>
      </c>
    </row>
    <row r="180" spans="1:13">
      <c r="A180" s="1">
        <v>100008011</v>
      </c>
      <c r="B180" s="1" t="str">
        <v>Žilinský</v>
      </c>
      <c r="C180" s="1" t="str">
        <v>Martin</v>
      </c>
      <c r="D180" s="1" t="str">
        <v>Evanjelická základná škola ako organizačná zložka Evanjelickej spojenej školy</v>
      </c>
      <c r="E180" s="1" t="str">
        <v>základná škola</v>
      </c>
      <c r="F180" s="1" t="str">
        <v>Základná škola</v>
      </c>
      <c r="G180" s="1" t="str">
        <v>nie</v>
      </c>
      <c r="H180" s="1">
        <v>100017455</v>
      </c>
      <c r="I180" s="1">
        <v>8</v>
      </c>
      <c r="J180" s="1" t="str">
        <v>M. R. Štefánika 19, 3601 Martin</v>
      </c>
      <c r="K180" s="1" t="str">
        <v>Východný dištrikt Evanjelickej cirkvi augsburského vyznania na Slovensku</v>
      </c>
      <c r="L180" s="1" t="str">
        <v>cirkev, náboženská spoločnosť</v>
      </c>
      <c r="M180" s="1" t="str">
        <v>moderná budova</v>
      </c>
    </row>
    <row r="181" spans="1:13">
      <c r="A181" s="1">
        <v>100008013</v>
      </c>
      <c r="B181" s="1" t="str">
        <v>Žilinský</v>
      </c>
      <c r="C181" s="1" t="str">
        <v>Martin</v>
      </c>
      <c r="D181" s="1" t="str">
        <v>Gymnázium Viliama Paulinyho Tótha</v>
      </c>
      <c r="E181" s="1" t="str">
        <v>gymnázium</v>
      </c>
      <c r="F181" s="1" t="str">
        <v>Gymnázium</v>
      </c>
      <c r="G181" s="1" t="str">
        <v>áno</v>
      </c>
      <c r="H181" s="1">
        <v>100008013</v>
      </c>
      <c r="I181" s="1">
        <v>1</v>
      </c>
      <c r="J181" s="1" t="str">
        <v>Malá hora 3, 3601 Martin</v>
      </c>
      <c r="K181" s="1" t="str">
        <v>Žilinský samosprávny kraj</v>
      </c>
      <c r="L181" s="1" t="str">
        <v>samosprávny kraj</v>
      </c>
      <c r="M181" s="1" t="str">
        <v>moderná budova</v>
      </c>
    </row>
    <row r="182" spans="1:13">
      <c r="A182" s="1">
        <v>100008023</v>
      </c>
      <c r="B182" s="1" t="str">
        <v>Žilinský</v>
      </c>
      <c r="C182" s="1" t="str">
        <v>Martin</v>
      </c>
      <c r="D182" s="1" t="str">
        <v>Základná škola</v>
      </c>
      <c r="E182" s="1" t="str">
        <v>základná škola</v>
      </c>
      <c r="F182" s="1" t="str">
        <v>Základná škola</v>
      </c>
      <c r="G182" s="1" t="str">
        <v>áno</v>
      </c>
      <c r="H182" s="1">
        <v>100008023</v>
      </c>
      <c r="I182" s="1">
        <v>1</v>
      </c>
      <c r="J182" s="1" t="str">
        <v>P. Mudroňa 3, 3601 Martin</v>
      </c>
      <c r="K182" s="1" t="str">
        <v>Mesto Martin</v>
      </c>
      <c r="L182" s="1" t="str">
        <v>obec, mesto</v>
      </c>
      <c r="M182" s="1" t="str">
        <v>historická budova</v>
      </c>
    </row>
    <row r="183" spans="1:13">
      <c r="A183" s="1">
        <v>100008026</v>
      </c>
      <c r="B183" s="1" t="str">
        <v>Žilinský</v>
      </c>
      <c r="C183" s="1" t="str">
        <v>Martin</v>
      </c>
      <c r="D183" s="1" t="str">
        <v>Praktická škola pri špeciálnej základnej škole</v>
      </c>
      <c r="E183" s="1" t="str">
        <v>škola pre deti a žiakov so špeciálnymi výchovno-vzdelávacími potrebami</v>
      </c>
      <c r="F183" s="1" t="str">
        <v>Praktická škola</v>
      </c>
      <c r="G183" s="1" t="str">
        <v>nie</v>
      </c>
      <c r="H183" s="1">
        <v>100008027</v>
      </c>
      <c r="I183" s="1">
        <v>3</v>
      </c>
      <c r="J183" s="1" t="str">
        <v>P. Mudroňa 46, 3601 Martin</v>
      </c>
      <c r="K183" s="1" t="str">
        <v>Regionálny úrad školskej správy v Žiline</v>
      </c>
      <c r="L183" s="1" t="str">
        <v>regionálny úrad školskej správy</v>
      </c>
      <c r="M183" s="1" t="str">
        <v>moderná budova</v>
      </c>
    </row>
    <row r="184" spans="1:13">
      <c r="A184" s="1">
        <v>100008027</v>
      </c>
      <c r="B184" s="1" t="str">
        <v>Žilinský</v>
      </c>
      <c r="C184" s="1" t="str">
        <v>Martin</v>
      </c>
      <c r="D184" s="1" t="str">
        <v>Špeciálna základná škola</v>
      </c>
      <c r="E184" s="1" t="str">
        <v>škola pre deti a žiakov so špeciálnymi výchovno-vzdelávacími potrebami</v>
      </c>
      <c r="F184" s="1" t="str">
        <v>Špeciálna základná škola</v>
      </c>
      <c r="G184" s="1" t="str">
        <v>áno</v>
      </c>
      <c r="H184" s="1">
        <v>100008027</v>
      </c>
      <c r="I184" s="1">
        <v>3</v>
      </c>
      <c r="J184" s="1" t="str">
        <v>P. Mudroňa 46, 3601 Martin</v>
      </c>
      <c r="K184" s="1" t="str">
        <v>Regionálny úrad školskej správy v Žiline</v>
      </c>
      <c r="L184" s="1" t="str">
        <v>regionálny úrad školskej správy</v>
      </c>
      <c r="M184" s="1" t="str">
        <v>moderná budova</v>
      </c>
    </row>
    <row r="185" spans="1:13">
      <c r="A185" s="1">
        <v>100008038</v>
      </c>
      <c r="B185" s="1" t="str">
        <v>Žilinský</v>
      </c>
      <c r="C185" s="1" t="str">
        <v>Martin</v>
      </c>
      <c r="D185" s="1" t="str">
        <v>Stredná odborná škola obchodu a služieb</v>
      </c>
      <c r="E185" s="1" t="str">
        <v>stredná odborná škola</v>
      </c>
      <c r="F185" s="1" t="str">
        <v>Stredná odborná škola</v>
      </c>
      <c r="G185" s="1" t="str">
        <v>áno</v>
      </c>
      <c r="H185" s="1">
        <v>100008038</v>
      </c>
      <c r="I185" s="1">
        <v>1</v>
      </c>
      <c r="J185" s="1" t="str">
        <v>Stavbárska 11, 3601 Martin</v>
      </c>
      <c r="K185" s="1" t="str">
        <v>Žilinský samosprávny kraj</v>
      </c>
      <c r="L185" s="1" t="str">
        <v>samosprávny kraj</v>
      </c>
      <c r="M185" s="1" t="str">
        <v>moderná budova</v>
      </c>
    </row>
    <row r="186" spans="1:13">
      <c r="A186" s="1">
        <v>100008039</v>
      </c>
      <c r="B186" s="1" t="str">
        <v>Žilinský</v>
      </c>
      <c r="C186" s="1" t="str">
        <v>Martin</v>
      </c>
      <c r="D186" s="1" t="str">
        <v>Odborné učilište</v>
      </c>
      <c r="E186" s="1" t="str">
        <v>škola pre deti a žiakov so špeciálnymi výchovno-vzdelávacími potrebami</v>
      </c>
      <c r="F186" s="1" t="str">
        <v>Odborné učilište</v>
      </c>
      <c r="G186" s="1" t="str">
        <v>áno</v>
      </c>
      <c r="H186" s="1">
        <v>100008039</v>
      </c>
      <c r="I186" s="1">
        <v>2</v>
      </c>
      <c r="J186" s="1" t="str">
        <v>Stavbárska 11, 3601 Martin</v>
      </c>
      <c r="K186" s="1" t="str">
        <v>Regionálny úrad školskej správy v Žiline</v>
      </c>
      <c r="L186" s="1" t="str">
        <v>regionálny úrad školskej správy</v>
      </c>
      <c r="M186" s="1" t="str">
        <v>moderná budova</v>
      </c>
    </row>
    <row r="187" spans="1:13">
      <c r="A187" s="1">
        <v>100008044</v>
      </c>
      <c r="B187" s="1" t="str">
        <v>Žilinský</v>
      </c>
      <c r="C187" s="1" t="str">
        <v>Martin</v>
      </c>
      <c r="D187" s="1" t="str">
        <v>Katolícka základná škola s materskou školou Antona Bernoláka</v>
      </c>
      <c r="E187" s="1" t="str">
        <v>základná škola</v>
      </c>
      <c r="F187" s="1" t="str">
        <v>Základná škola</v>
      </c>
      <c r="G187" s="1" t="str">
        <v>áno</v>
      </c>
      <c r="H187" s="1">
        <v>100008044</v>
      </c>
      <c r="I187" s="1">
        <v>1</v>
      </c>
      <c r="J187" s="1" t="str">
        <v>Ul. S. Tomášika 1, 3601 Martin</v>
      </c>
      <c r="K187" s="1" t="str">
        <v>Rímskokatolícka cirkev, Žilinská diecéza</v>
      </c>
      <c r="L187" s="1" t="str">
        <v>cirkev, náboženská spoločnosť</v>
      </c>
      <c r="M187" s="1" t="str">
        <v>moderná budova</v>
      </c>
    </row>
    <row r="188" spans="1:13">
      <c r="A188" s="1">
        <v>100008051</v>
      </c>
      <c r="B188" s="1" t="str">
        <v>Žilinský</v>
      </c>
      <c r="C188" s="1" t="str">
        <v>Martin</v>
      </c>
      <c r="D188" s="1" t="str">
        <v>Súkromná škola umeleckého priemyslu ako organizačná zložka Súkromnej spojenej školy</v>
      </c>
      <c r="E188" s="1" t="str">
        <v>škola umeleckého priemyslu</v>
      </c>
      <c r="F188" s="1" t="str">
        <v>Škola umeleckého priemyslu</v>
      </c>
      <c r="G188" s="1" t="str">
        <v>nie</v>
      </c>
      <c r="H188" s="1">
        <v>100017454</v>
      </c>
      <c r="I188" s="1">
        <v>3</v>
      </c>
      <c r="J188" s="1" t="str">
        <v>Ul. J. Lettrich č. 3, 3601 Martin</v>
      </c>
      <c r="K188" s="1" t="str">
        <v>ŠKOLA, s.r.o.</v>
      </c>
      <c r="L188" s="1" t="str">
        <v>súkromník</v>
      </c>
      <c r="M188" s="1" t="str">
        <v>moderná budova</v>
      </c>
    </row>
    <row r="189" spans="1:13">
      <c r="A189" s="1">
        <v>100008052</v>
      </c>
      <c r="B189" s="1" t="str">
        <v>Žilinský</v>
      </c>
      <c r="C189" s="1" t="str">
        <v>Martin</v>
      </c>
      <c r="D189" s="1" t="str">
        <v>Súkromné hudobné a dramatické konzervatórium ako organizačná zložka Súkromnej spojenej školy</v>
      </c>
      <c r="E189" s="1" t="str">
        <v>konzervatórium</v>
      </c>
      <c r="F189" s="1" t="str">
        <v>Hudobné a dramatické konzervatórium</v>
      </c>
      <c r="G189" s="1" t="str">
        <v>nie</v>
      </c>
      <c r="H189" s="1">
        <v>100017454</v>
      </c>
      <c r="I189" s="1">
        <v>3</v>
      </c>
      <c r="J189" s="1" t="str">
        <v>Ul. J. Lettrich č. 3, 3601 Martin</v>
      </c>
      <c r="K189" s="1" t="str">
        <v>ŠKOLA, s.r.o.</v>
      </c>
      <c r="L189" s="1" t="str">
        <v>súkromník</v>
      </c>
      <c r="M189" s="1" t="str">
        <v>moderná budova</v>
      </c>
    </row>
    <row r="190" spans="1:13">
      <c r="A190" s="1">
        <v>100008062</v>
      </c>
      <c r="B190" s="1" t="str">
        <v>Žilinský</v>
      </c>
      <c r="C190" s="1" t="str">
        <v>Martin</v>
      </c>
      <c r="D190" s="1" t="str">
        <v>Elokované pracovisko ako súčasť Špeciálnej základnej školy</v>
      </c>
      <c r="E190" s="1" t="str">
        <v>škola pre deti a žiakov so špeciálnymi výchovno-vzdelávacími potrebami</v>
      </c>
      <c r="F190" s="1" t="str">
        <v>Špeciálna základná škola</v>
      </c>
      <c r="G190" s="1" t="str">
        <v>nie</v>
      </c>
      <c r="H190" s="1">
        <v>100008027</v>
      </c>
      <c r="I190" s="1">
        <v>3</v>
      </c>
      <c r="J190" s="1" t="str">
        <v>Ul. Východná 16, 3601 Martin</v>
      </c>
      <c r="K190" s="1" t="str">
        <v>Regionálny úrad školskej správy v Žiline</v>
      </c>
      <c r="L190" s="1" t="str">
        <v>regionálny úrad školskej správy</v>
      </c>
      <c r="M190" s="1" t="str">
        <v>moderná budova</v>
      </c>
    </row>
    <row r="191" spans="1:13">
      <c r="A191" s="1">
        <v>100008070</v>
      </c>
      <c r="B191" s="1" t="str">
        <v>Žilinský</v>
      </c>
      <c r="C191" s="1" t="str">
        <v>Martin</v>
      </c>
      <c r="D191" s="1" t="str">
        <v>Súkromná základná škola</v>
      </c>
      <c r="E191" s="1" t="str">
        <v>základná škola</v>
      </c>
      <c r="F191" s="1" t="str">
        <v>Základná škola</v>
      </c>
      <c r="G191" s="1" t="str">
        <v>áno</v>
      </c>
      <c r="H191" s="1">
        <v>100008070</v>
      </c>
      <c r="I191" s="1">
        <v>1</v>
      </c>
      <c r="J191" s="1" t="str">
        <v>Východná 11441 / 18B, 3601 Martin</v>
      </c>
      <c r="K191" s="1" t="str">
        <v>Mgr. Ján Zuberec</v>
      </c>
      <c r="L191" s="1" t="str">
        <v>súkromník</v>
      </c>
      <c r="M191" s="1" t="str">
        <v>moderná budova</v>
      </c>
    </row>
    <row r="192" spans="1:13">
      <c r="A192" s="1">
        <v>100008076</v>
      </c>
      <c r="B192" s="1" t="str">
        <v>Žilinský</v>
      </c>
      <c r="C192" s="1" t="str">
        <v>Martin</v>
      </c>
      <c r="D192" s="1" t="str">
        <v>Súkromná základná škola Tomáša Zanovita</v>
      </c>
      <c r="E192" s="1" t="str">
        <v>základná škola</v>
      </c>
      <c r="F192" s="1" t="str">
        <v>Základná škola</v>
      </c>
      <c r="G192" s="1" t="str">
        <v>áno</v>
      </c>
      <c r="H192" s="1">
        <v>100008076</v>
      </c>
      <c r="I192" s="1">
        <v>1</v>
      </c>
      <c r="J192" s="1" t="str">
        <v>Východná 18, 3601 Martin</v>
      </c>
      <c r="K192" s="1" t="str">
        <v>PaedDr. Tomáš Zanovit</v>
      </c>
      <c r="L192" s="1" t="str">
        <v>súkromník</v>
      </c>
      <c r="M192" s="1" t="str">
        <v>moderná budova</v>
      </c>
    </row>
    <row r="193" spans="1:13">
      <c r="A193" s="1">
        <v>100008080</v>
      </c>
      <c r="B193" s="1" t="str">
        <v>Žilinský</v>
      </c>
      <c r="C193" s="1" t="str">
        <v>Martin</v>
      </c>
      <c r="D193" s="1" t="str">
        <v>Základná škola s materskou školou</v>
      </c>
      <c r="E193" s="1" t="str">
        <v>základná škola</v>
      </c>
      <c r="F193" s="1" t="str">
        <v>Základná škola</v>
      </c>
      <c r="G193" s="1" t="str">
        <v>áno</v>
      </c>
      <c r="H193" s="1">
        <v>100008080</v>
      </c>
      <c r="I193" s="1">
        <v>2</v>
      </c>
      <c r="J193" s="1" t="str">
        <v>Priehradná 11, 3601 Martin</v>
      </c>
      <c r="K193" s="1" t="str">
        <v>Mesto Martin</v>
      </c>
      <c r="L193" s="1" t="str">
        <v>obec, mesto</v>
      </c>
      <c r="M193" s="1" t="str">
        <v>moderná budova</v>
      </c>
    </row>
    <row r="194" spans="1:13">
      <c r="A194" s="1">
        <v>100008083</v>
      </c>
      <c r="B194" s="1" t="str">
        <v>Žilinský</v>
      </c>
      <c r="C194" s="1" t="str">
        <v>Martin</v>
      </c>
      <c r="D194" s="1" t="str">
        <v>Základná škola s materskou školou</v>
      </c>
      <c r="E194" s="1" t="str">
        <v>základná škola</v>
      </c>
      <c r="F194" s="1" t="str">
        <v>Základná škola</v>
      </c>
      <c r="G194" s="1" t="str">
        <v>áno</v>
      </c>
      <c r="H194" s="1">
        <v>100008083</v>
      </c>
      <c r="I194" s="1">
        <v>1</v>
      </c>
      <c r="J194" s="1" t="str">
        <v>J.V.Dolinského 2, 3601 Martin</v>
      </c>
      <c r="K194" s="1" t="str">
        <v>Mesto Martin</v>
      </c>
      <c r="L194" s="1" t="str">
        <v>obec, mesto</v>
      </c>
      <c r="M194" s="1" t="str">
        <v>moderná budova</v>
      </c>
    </row>
    <row r="195" spans="1:13">
      <c r="A195" s="1">
        <v>100008085</v>
      </c>
      <c r="B195" s="1" t="str">
        <v>Žilinský</v>
      </c>
      <c r="C195" s="1" t="str">
        <v>Martin</v>
      </c>
      <c r="D195" s="1" t="str">
        <v>Stredná odborná škola dopravná</v>
      </c>
      <c r="E195" s="1" t="str">
        <v>stredná odborná škola</v>
      </c>
      <c r="F195" s="1" t="str">
        <v>Stredná odborná škola</v>
      </c>
      <c r="G195" s="1" t="str">
        <v>áno</v>
      </c>
      <c r="H195" s="1">
        <v>100008085</v>
      </c>
      <c r="I195" s="1">
        <v>1</v>
      </c>
      <c r="J195" s="1" t="str">
        <v>Zelená 2, 3608 Martin</v>
      </c>
      <c r="K195" s="1" t="str">
        <v>Žilinský samosprávny kraj</v>
      </c>
      <c r="L195" s="1" t="str">
        <v>samosprávny kraj</v>
      </c>
      <c r="M195" s="1" t="str">
        <v>moderná budova</v>
      </c>
    </row>
    <row r="196" spans="1:13">
      <c r="A196" s="1">
        <v>100008090</v>
      </c>
      <c r="B196" s="1" t="str">
        <v>Žilinský</v>
      </c>
      <c r="C196" s="1" t="str">
        <v>Martin</v>
      </c>
      <c r="D196" s="1" t="str">
        <v>Základná škola</v>
      </c>
      <c r="E196" s="1" t="str">
        <v>základná škola</v>
      </c>
      <c r="F196" s="1" t="str">
        <v>ZŠ I. stupeň</v>
      </c>
      <c r="G196" s="1" t="str">
        <v>áno</v>
      </c>
      <c r="H196" s="1">
        <v>100008090</v>
      </c>
      <c r="I196" s="1">
        <v>1</v>
      </c>
      <c r="J196" s="1" t="str">
        <v>Necpaly 164, 3812 Necpaly</v>
      </c>
      <c r="K196" s="1" t="str">
        <v>Obec Necpaly</v>
      </c>
      <c r="L196" s="1" t="str">
        <v>obec, mesto</v>
      </c>
      <c r="M196" s="1" t="str">
        <v>moderná budova</v>
      </c>
    </row>
    <row r="197" spans="1:13">
      <c r="A197" s="1">
        <v>100008109</v>
      </c>
      <c r="B197" s="1" t="str">
        <v>Žilinský</v>
      </c>
      <c r="C197" s="1" t="str">
        <v>Martin</v>
      </c>
      <c r="D197" s="1" t="str">
        <v>Základná škola s materskou školou</v>
      </c>
      <c r="E197" s="1" t="str">
        <v>základná škola</v>
      </c>
      <c r="F197" s="1" t="str">
        <v>ZŠ I. stupeň</v>
      </c>
      <c r="G197" s="1" t="str">
        <v>áno</v>
      </c>
      <c r="H197" s="1">
        <v>100008109</v>
      </c>
      <c r="I197" s="1">
        <v>1</v>
      </c>
      <c r="J197" s="1" t="str">
        <v>Sklabiňa 138, 3803 Sklabiňa</v>
      </c>
      <c r="K197" s="1" t="str">
        <v>Obec Sklabiňa</v>
      </c>
      <c r="L197" s="1" t="str">
        <v>obec, mesto</v>
      </c>
      <c r="M197" s="1" t="str">
        <v>moderná budova</v>
      </c>
    </row>
    <row r="198" spans="1:13">
      <c r="A198" s="1">
        <v>100008117</v>
      </c>
      <c r="B198" s="1" t="str">
        <v>Žilinský</v>
      </c>
      <c r="C198" s="1" t="str">
        <v>Martin</v>
      </c>
      <c r="D198" s="1" t="str">
        <v>Bilingválne gymnázium Milana Hodžu</v>
      </c>
      <c r="E198" s="1" t="str">
        <v>gymnázium</v>
      </c>
      <c r="F198" s="1" t="str">
        <v>Gymnázium</v>
      </c>
      <c r="G198" s="1" t="str">
        <v>áno</v>
      </c>
      <c r="H198" s="1">
        <v>100008117</v>
      </c>
      <c r="I198" s="1">
        <v>1</v>
      </c>
      <c r="J198" s="1" t="str">
        <v>Komenského 215, 3852 Sučany</v>
      </c>
      <c r="K198" s="1" t="str">
        <v>Regionálny úrad školskej správy v Žiline</v>
      </c>
      <c r="L198" s="1" t="str">
        <v>regionálny úrad školskej správy</v>
      </c>
      <c r="M198" s="1" t="str">
        <v>historická budova</v>
      </c>
    </row>
    <row r="199" spans="1:13">
      <c r="A199" s="1">
        <v>100008118</v>
      </c>
      <c r="B199" s="1" t="str">
        <v>Žilinský</v>
      </c>
      <c r="C199" s="1" t="str">
        <v>Martin</v>
      </c>
      <c r="D199" s="1" t="str">
        <v>Základná škola Slovenského národného povstania</v>
      </c>
      <c r="E199" s="1" t="str">
        <v>základná škola</v>
      </c>
      <c r="F199" s="1" t="str">
        <v>Základná škola</v>
      </c>
      <c r="G199" s="1" t="str">
        <v>áno</v>
      </c>
      <c r="H199" s="1">
        <v>100008118</v>
      </c>
      <c r="I199" s="1">
        <v>1</v>
      </c>
      <c r="J199" s="1" t="str">
        <v>Partizánska 13, 3852 Sučany</v>
      </c>
      <c r="K199" s="1" t="str">
        <v>Obec Sučany</v>
      </c>
      <c r="L199" s="1" t="str">
        <v>obec, mesto</v>
      </c>
      <c r="M199" s="1" t="str">
        <v>moderná budova</v>
      </c>
    </row>
    <row r="200" spans="1:13">
      <c r="A200" s="1">
        <v>100008122</v>
      </c>
      <c r="B200" s="1" t="str">
        <v>Žilinský</v>
      </c>
      <c r="C200" s="1" t="str">
        <v>Martin</v>
      </c>
      <c r="D200" s="1" t="str">
        <v>Elokované pracovisko ako súčasť Strednej odbornej školy strojníckej ako organizačná zložka Spojenej školy</v>
      </c>
      <c r="E200" s="1" t="str">
        <v>stredná odborná škola</v>
      </c>
      <c r="F200" s="1" t="str">
        <v>Stredná odborná škola</v>
      </c>
      <c r="G200" s="1" t="str">
        <v>nie</v>
      </c>
      <c r="H200" s="1">
        <v>100017453</v>
      </c>
      <c r="I200" s="1">
        <v>3</v>
      </c>
      <c r="J200" s="1" t="str">
        <v>Družstevná 1611 / 2, 3852 Sučany</v>
      </c>
      <c r="K200" s="1" t="str">
        <v>Žilinský samosprávny kraj</v>
      </c>
      <c r="L200" s="1" t="str">
        <v>samosprávny kraj</v>
      </c>
      <c r="M200" s="1" t="str">
        <v>iná budova</v>
      </c>
    </row>
    <row r="201" spans="1:13">
      <c r="A201" s="1">
        <v>100008131</v>
      </c>
      <c r="B201" s="1" t="str">
        <v>Žilinský</v>
      </c>
      <c r="C201" s="1" t="str">
        <v>Martin</v>
      </c>
      <c r="D201" s="1" t="str">
        <v>Základná škola</v>
      </c>
      <c r="E201" s="1" t="str">
        <v>základná škola</v>
      </c>
      <c r="F201" s="1" t="str">
        <v>Základná škola</v>
      </c>
      <c r="G201" s="1" t="str">
        <v>áno</v>
      </c>
      <c r="H201" s="1">
        <v>100008131</v>
      </c>
      <c r="I201" s="1">
        <v>1</v>
      </c>
      <c r="J201" s="1" t="str">
        <v>Komenského 10, 3853 Turany</v>
      </c>
      <c r="K201" s="1" t="str">
        <v>Obec Turany</v>
      </c>
      <c r="L201" s="1" t="str">
        <v>obec, mesto</v>
      </c>
      <c r="M201" s="1" t="str">
        <v>moderná budova</v>
      </c>
    </row>
    <row r="202" spans="1:13">
      <c r="A202" s="1">
        <v>100008144</v>
      </c>
      <c r="B202" s="1" t="str">
        <v>Žilinský</v>
      </c>
      <c r="C202" s="1" t="str">
        <v>Martin</v>
      </c>
      <c r="D202" s="1" t="str">
        <v>Základná škola s materskou školou</v>
      </c>
      <c r="E202" s="1" t="str">
        <v>základná škola</v>
      </c>
      <c r="F202" s="1" t="str">
        <v>ZŠ I. stupeň</v>
      </c>
      <c r="G202" s="1" t="str">
        <v>áno</v>
      </c>
      <c r="H202" s="1">
        <v>100008144</v>
      </c>
      <c r="I202" s="1">
        <v>1</v>
      </c>
      <c r="J202" s="1" t="str">
        <v>Ul. čsl. armády 290 / 18, 3851 Turčianska Štiavnička</v>
      </c>
      <c r="K202" s="1" t="str">
        <v>Obec Turčianska Štiavnička</v>
      </c>
      <c r="L202" s="1" t="str">
        <v>obec, mesto</v>
      </c>
      <c r="M202" s="1" t="str">
        <v>moderná budova</v>
      </c>
    </row>
    <row r="203" spans="1:13">
      <c r="A203" s="1">
        <v>100008149</v>
      </c>
      <c r="B203" s="1" t="str">
        <v>Žilinský</v>
      </c>
      <c r="C203" s="1" t="str">
        <v>Martin</v>
      </c>
      <c r="D203" s="1" t="str">
        <v>Základná škola</v>
      </c>
      <c r="E203" s="1" t="str">
        <v>základná škola</v>
      </c>
      <c r="F203" s="1" t="str">
        <v>Základná škola</v>
      </c>
      <c r="G203" s="1" t="str">
        <v>áno</v>
      </c>
      <c r="H203" s="1">
        <v>100008149</v>
      </c>
      <c r="I203" s="1">
        <v>1</v>
      </c>
      <c r="J203" s="1" t="str">
        <v>Turčianske Kľačany 326, 3861 Turčianske Kľačany</v>
      </c>
      <c r="K203" s="1" t="str">
        <v>Obec Turčianske Kľačany</v>
      </c>
      <c r="L203" s="1" t="str">
        <v>obec, mesto</v>
      </c>
      <c r="M203" s="1" t="str">
        <v>moderná budova</v>
      </c>
    </row>
    <row r="204" spans="1:13">
      <c r="A204" s="1">
        <v>100008155</v>
      </c>
      <c r="B204" s="1" t="str">
        <v>Žilinský</v>
      </c>
      <c r="C204" s="1" t="str">
        <v>Martin</v>
      </c>
      <c r="D204" s="1" t="str">
        <v>Základná škola len s ročníkmi I. stupňa</v>
      </c>
      <c r="E204" s="1" t="str">
        <v>základná škola</v>
      </c>
      <c r="F204" s="1" t="str">
        <v>ZŠ I. stupeň</v>
      </c>
      <c r="G204" s="1" t="str">
        <v>áno</v>
      </c>
      <c r="H204" s="1">
        <v>100008155</v>
      </c>
      <c r="I204" s="1">
        <v>1</v>
      </c>
      <c r="J204" s="1" t="str">
        <v>Valča 81, 3835 Valča</v>
      </c>
      <c r="K204" s="1" t="str">
        <v>Obec Valča</v>
      </c>
      <c r="L204" s="1" t="str">
        <v>obec, mesto</v>
      </c>
      <c r="M204" s="1" t="str">
        <v>moderná budova</v>
      </c>
    </row>
    <row r="205" spans="1:13">
      <c r="A205" s="1">
        <v>100008161</v>
      </c>
      <c r="B205" s="1" t="str">
        <v>Žilinský</v>
      </c>
      <c r="C205" s="1" t="str">
        <v>Martin</v>
      </c>
      <c r="D205" s="1" t="str">
        <v>Základná škola Hany Zelinovej</v>
      </c>
      <c r="E205" s="1" t="str">
        <v>základná škola</v>
      </c>
      <c r="F205" s="1" t="str">
        <v>Základná škola</v>
      </c>
      <c r="G205" s="1" t="str">
        <v>áno</v>
      </c>
      <c r="H205" s="1">
        <v>100008161</v>
      </c>
      <c r="I205" s="1">
        <v>1</v>
      </c>
      <c r="J205" s="1" t="str">
        <v>Čachovský rad 34, 3861 Vrútky</v>
      </c>
      <c r="K205" s="1" t="str">
        <v>Mesto Vrútky</v>
      </c>
      <c r="L205" s="1" t="str">
        <v>obec, mesto</v>
      </c>
      <c r="M205" s="1" t="str">
        <v>moderná budova</v>
      </c>
    </row>
    <row r="206" spans="1:13">
      <c r="A206" s="1">
        <v>100008164</v>
      </c>
      <c r="B206" s="1" t="str">
        <v>Žilinský</v>
      </c>
      <c r="C206" s="1" t="str">
        <v>Martin</v>
      </c>
      <c r="D206" s="1" t="str">
        <v>Gymnázium Jozefa Cígera Hronského ako organizačná zložka Spojenej školy</v>
      </c>
      <c r="E206" s="1" t="str">
        <v>gymnázium</v>
      </c>
      <c r="F206" s="1" t="str">
        <v>Gymnázium</v>
      </c>
      <c r="G206" s="1" t="str">
        <v>nie</v>
      </c>
      <c r="H206" s="1">
        <v>100017452</v>
      </c>
      <c r="I206" s="1">
        <v>3</v>
      </c>
      <c r="J206" s="1" t="str">
        <v>M. R. Štefánika 1, 3861 Vrútky</v>
      </c>
      <c r="K206" s="1" t="str">
        <v>Mesto Vrútky</v>
      </c>
      <c r="L206" s="1" t="str">
        <v>obec, mesto</v>
      </c>
      <c r="M206" s="1" t="str">
        <v>moderná budova</v>
      </c>
    </row>
    <row r="207" spans="1:13">
      <c r="A207" s="1">
        <v>100008169</v>
      </c>
      <c r="B207" s="1" t="str">
        <v>Žilinský</v>
      </c>
      <c r="C207" s="1" t="str">
        <v>Martin</v>
      </c>
      <c r="D207" s="1" t="str">
        <v>Základná škola ako organizačná zložka Spojenej školy</v>
      </c>
      <c r="E207" s="1" t="str">
        <v>základná škola</v>
      </c>
      <c r="F207" s="1" t="str">
        <v>Základná škola</v>
      </c>
      <c r="G207" s="1" t="str">
        <v>nie</v>
      </c>
      <c r="H207" s="1">
        <v>100017452</v>
      </c>
      <c r="I207" s="1">
        <v>3</v>
      </c>
      <c r="J207" s="1" t="str">
        <v>M. R. Štefánika 1, 3861 Vrútky</v>
      </c>
      <c r="K207" s="1" t="str">
        <v>Mesto Vrútky</v>
      </c>
      <c r="L207" s="1" t="str">
        <v>obec, mesto</v>
      </c>
      <c r="M207" s="1" t="str">
        <v>moderná budova</v>
      </c>
    </row>
    <row r="208" spans="1:13">
      <c r="A208" s="1">
        <v>100008184</v>
      </c>
      <c r="B208" s="1" t="str">
        <v>Žilinský</v>
      </c>
      <c r="C208" s="1" t="str">
        <v>Martin</v>
      </c>
      <c r="D208" s="1" t="str">
        <v>Základná škola len s ročníkmi I. stupňa</v>
      </c>
      <c r="E208" s="1" t="str">
        <v>základná škola</v>
      </c>
      <c r="F208" s="1" t="str">
        <v>ZŠ I. stupeň</v>
      </c>
      <c r="G208" s="1" t="str">
        <v>áno</v>
      </c>
      <c r="H208" s="1">
        <v>100008184</v>
      </c>
      <c r="I208" s="1">
        <v>1</v>
      </c>
      <c r="J208" s="1" t="str">
        <v>Žabokreky 54, 3840 Žabokreky</v>
      </c>
      <c r="K208" s="1" t="str">
        <v>Obec Žabokreky</v>
      </c>
      <c r="L208" s="1" t="str">
        <v>obec, mesto</v>
      </c>
      <c r="M208" s="1" t="str">
        <v>moderná budova</v>
      </c>
    </row>
    <row r="209" spans="1:13">
      <c r="A209" s="1">
        <v>100008188</v>
      </c>
      <c r="B209" s="1" t="str">
        <v>Žilinský</v>
      </c>
      <c r="C209" s="1" t="str">
        <v>Námestovo</v>
      </c>
      <c r="D209" s="1" t="str">
        <v>Základná škola s materskou školou</v>
      </c>
      <c r="E209" s="1" t="str">
        <v>základná škola</v>
      </c>
      <c r="F209" s="1" t="str">
        <v>Základná škola</v>
      </c>
      <c r="G209" s="1" t="str">
        <v>áno</v>
      </c>
      <c r="H209" s="1">
        <v>100008188</v>
      </c>
      <c r="I209" s="1">
        <v>1</v>
      </c>
      <c r="J209" s="1" t="str">
        <v>Babín 37, 2952 Babín</v>
      </c>
      <c r="K209" s="1" t="str">
        <v>Obec Babín</v>
      </c>
      <c r="L209" s="1" t="str">
        <v>obec, mesto</v>
      </c>
      <c r="M209" s="1" t="str">
        <v>moderná budova</v>
      </c>
    </row>
    <row r="210" spans="1:13">
      <c r="A210" s="1">
        <v>100008191</v>
      </c>
      <c r="B210" s="1" t="str">
        <v>Žilinský</v>
      </c>
      <c r="C210" s="1" t="str">
        <v>Námestovo</v>
      </c>
      <c r="D210" s="1" t="str">
        <v>Základná škola s materskou školou</v>
      </c>
      <c r="E210" s="1" t="str">
        <v>základná škola</v>
      </c>
      <c r="F210" s="1" t="str">
        <v>Základná škola</v>
      </c>
      <c r="G210" s="1" t="str">
        <v>áno</v>
      </c>
      <c r="H210" s="1">
        <v>100008191</v>
      </c>
      <c r="I210" s="1">
        <v>1</v>
      </c>
      <c r="J210" s="1" t="str">
        <v>Beňadovo 68, 2963 Beňadovo</v>
      </c>
      <c r="K210" s="1" t="str">
        <v>Obec Beňadovo</v>
      </c>
      <c r="L210" s="1" t="str">
        <v>obec, mesto</v>
      </c>
      <c r="M210" s="1" t="str">
        <v>historicko - moderná budova</v>
      </c>
    </row>
    <row r="211" spans="1:13">
      <c r="A211" s="1">
        <v>100008193</v>
      </c>
      <c r="B211" s="1" t="str">
        <v>Žilinský</v>
      </c>
      <c r="C211" s="1" t="str">
        <v>Námestovo</v>
      </c>
      <c r="D211" s="1" t="str">
        <v>Základná škola s materskou školou</v>
      </c>
      <c r="E211" s="1" t="str">
        <v>základná škola</v>
      </c>
      <c r="F211" s="1" t="str">
        <v>Základná škola</v>
      </c>
      <c r="G211" s="1" t="str">
        <v>áno</v>
      </c>
      <c r="H211" s="1">
        <v>100008193</v>
      </c>
      <c r="I211" s="1">
        <v>1</v>
      </c>
      <c r="J211" s="1" t="str">
        <v>Nová cesta 361, 2942 Bobrov</v>
      </c>
      <c r="K211" s="1" t="str">
        <v>Obec Bobrov</v>
      </c>
      <c r="L211" s="1" t="str">
        <v>obec, mesto</v>
      </c>
      <c r="M211" s="1" t="str">
        <v>moderná budova</v>
      </c>
    </row>
    <row r="212" spans="1:13">
      <c r="A212" s="1">
        <v>100008197</v>
      </c>
      <c r="B212" s="1" t="str">
        <v>Žilinský</v>
      </c>
      <c r="C212" s="1" t="str">
        <v>Námestovo</v>
      </c>
      <c r="D212" s="1" t="str">
        <v>Základná škola s materskou školou</v>
      </c>
      <c r="E212" s="1" t="str">
        <v>základná škola</v>
      </c>
      <c r="F212" s="1" t="str">
        <v>Základná škola</v>
      </c>
      <c r="G212" s="1" t="str">
        <v>áno</v>
      </c>
      <c r="H212" s="1">
        <v>100008197</v>
      </c>
      <c r="I212" s="1">
        <v>2</v>
      </c>
      <c r="J212" s="1" t="str">
        <v>Breza 314, 2953 Breza</v>
      </c>
      <c r="K212" s="1" t="str">
        <v>Obec Breza</v>
      </c>
      <c r="L212" s="1" t="str">
        <v>obec, mesto</v>
      </c>
      <c r="M212" s="1" t="str">
        <v>moderná budova</v>
      </c>
    </row>
    <row r="213" spans="1:13">
      <c r="A213" s="1">
        <v>100008200</v>
      </c>
      <c r="B213" s="1" t="str">
        <v>Žilinský</v>
      </c>
      <c r="C213" s="1" t="str">
        <v>Námestovo</v>
      </c>
      <c r="D213" s="1" t="str">
        <v>Elokované pracovisko ako súčasť Základnej školy s materskou školou</v>
      </c>
      <c r="E213" s="1" t="str">
        <v>základná škola</v>
      </c>
      <c r="F213" s="1" t="str">
        <v>Základná škola</v>
      </c>
      <c r="G213" s="1" t="str">
        <v>nie</v>
      </c>
      <c r="H213" s="1">
        <v>100008197</v>
      </c>
      <c r="I213" s="1">
        <v>2</v>
      </c>
      <c r="J213" s="1" t="str">
        <v>Breza 337, 2953 Breza</v>
      </c>
      <c r="K213" s="1" t="str">
        <v>Obec Breza</v>
      </c>
      <c r="L213" s="1" t="str">
        <v>obec, mesto</v>
      </c>
      <c r="M213" s="1" t="str">
        <v>moderná budova</v>
      </c>
    </row>
    <row r="214" spans="1:13">
      <c r="A214" s="1">
        <v>100008203</v>
      </c>
      <c r="B214" s="1" t="str">
        <v>Žilinský</v>
      </c>
      <c r="C214" s="1" t="str">
        <v>Námestovo</v>
      </c>
      <c r="D214" s="1" t="str">
        <v>Elokované pracovisko ako súčasť Základnej školy</v>
      </c>
      <c r="E214" s="1" t="str">
        <v>základná škola</v>
      </c>
      <c r="F214" s="1" t="str">
        <v>Základná škola</v>
      </c>
      <c r="G214" s="1" t="str">
        <v>nie</v>
      </c>
      <c r="H214" s="1">
        <v>100008207</v>
      </c>
      <c r="I214" s="1">
        <v>2</v>
      </c>
      <c r="J214" s="1" t="str">
        <v>Črchľa 483 / 6, 2952 Hruštín</v>
      </c>
      <c r="K214" s="1" t="str">
        <v>Obec Hruštín</v>
      </c>
      <c r="L214" s="1" t="str">
        <v>obec, mesto</v>
      </c>
      <c r="M214" s="1" t="str">
        <v>moderná budova</v>
      </c>
    </row>
    <row r="215" spans="1:13">
      <c r="A215" s="1">
        <v>100008207</v>
      </c>
      <c r="B215" s="1" t="str">
        <v>Žilinský</v>
      </c>
      <c r="C215" s="1" t="str">
        <v>Námestovo</v>
      </c>
      <c r="D215" s="1" t="str">
        <v>Základná škola</v>
      </c>
      <c r="E215" s="1" t="str">
        <v>základná škola</v>
      </c>
      <c r="F215" s="1" t="str">
        <v>Základná škola</v>
      </c>
      <c r="G215" s="1" t="str">
        <v>áno</v>
      </c>
      <c r="H215" s="1">
        <v>100008207</v>
      </c>
      <c r="I215" s="1">
        <v>2</v>
      </c>
      <c r="J215" s="1" t="str">
        <v>Hruštín 55, 2952 Hruštín</v>
      </c>
      <c r="K215" s="1" t="str">
        <v>Obec Hruštín</v>
      </c>
      <c r="L215" s="1" t="str">
        <v>obec, mesto</v>
      </c>
      <c r="M215" s="1" t="str">
        <v>moderná budova</v>
      </c>
    </row>
    <row r="216" spans="1:13">
      <c r="A216" s="1">
        <v>100008212</v>
      </c>
      <c r="B216" s="1" t="str">
        <v>Žilinský</v>
      </c>
      <c r="C216" s="1" t="str">
        <v>Námestovo</v>
      </c>
      <c r="D216" s="1" t="str">
        <v>Základná škola s materskou školou</v>
      </c>
      <c r="E216" s="1" t="str">
        <v>základná škola</v>
      </c>
      <c r="F216" s="1" t="str">
        <v>Základná škola</v>
      </c>
      <c r="G216" s="1" t="str">
        <v>áno</v>
      </c>
      <c r="H216" s="1">
        <v>100008212</v>
      </c>
      <c r="I216" s="1">
        <v>1</v>
      </c>
      <c r="J216" s="1" t="str">
        <v>Kliňanská cesta 122 / 4, 2941 Klin</v>
      </c>
      <c r="K216" s="1" t="str">
        <v>Obec Klin</v>
      </c>
      <c r="L216" s="1" t="str">
        <v>obec, mesto</v>
      </c>
      <c r="M216" s="1" t="str">
        <v>moderná budova</v>
      </c>
    </row>
    <row r="217" spans="1:13">
      <c r="A217" s="1">
        <v>100008221</v>
      </c>
      <c r="B217" s="1" t="str">
        <v>Žilinský</v>
      </c>
      <c r="C217" s="1" t="str">
        <v>Námestovo</v>
      </c>
      <c r="D217" s="1" t="str">
        <v>Základná škola s materskou školou</v>
      </c>
      <c r="E217" s="1" t="str">
        <v>základná škola</v>
      </c>
      <c r="F217" s="1" t="str">
        <v>Základná škola</v>
      </c>
      <c r="G217" s="1" t="str">
        <v>áno</v>
      </c>
      <c r="H217" s="1">
        <v>100008221</v>
      </c>
      <c r="I217" s="1">
        <v>1</v>
      </c>
      <c r="J217" s="1" t="str">
        <v>Krušetnica 83, 2954 Krušetnica</v>
      </c>
      <c r="K217" s="1" t="str">
        <v>Obec Krušetnica</v>
      </c>
      <c r="L217" s="1" t="str">
        <v>obec, mesto</v>
      </c>
      <c r="M217" s="1" t="str">
        <v>moderná budova</v>
      </c>
    </row>
    <row r="218" spans="1:13">
      <c r="A218" s="1">
        <v>100008230</v>
      </c>
      <c r="B218" s="1" t="str">
        <v>Žilinský</v>
      </c>
      <c r="C218" s="1" t="str">
        <v>Námestovo</v>
      </c>
      <c r="D218" s="1" t="str">
        <v>Základná škola s materskou školou</v>
      </c>
      <c r="E218" s="1" t="str">
        <v>základná škola</v>
      </c>
      <c r="F218" s="1" t="str">
        <v>Základná škola</v>
      </c>
      <c r="G218" s="1" t="str">
        <v>áno</v>
      </c>
      <c r="H218" s="1">
        <v>100008230</v>
      </c>
      <c r="I218" s="1">
        <v>1</v>
      </c>
      <c r="J218" s="1" t="str">
        <v>Školská 71 / 3, 2951 Lokca</v>
      </c>
      <c r="K218" s="1" t="str">
        <v>Obec Lokca</v>
      </c>
      <c r="L218" s="1" t="str">
        <v>obec, mesto</v>
      </c>
      <c r="M218" s="1" t="str">
        <v>moderná budova</v>
      </c>
    </row>
    <row r="219" spans="1:13">
      <c r="A219" s="1">
        <v>100008235</v>
      </c>
      <c r="B219" s="1" t="str">
        <v>Žilinský</v>
      </c>
      <c r="C219" s="1" t="str">
        <v>Námestovo</v>
      </c>
      <c r="D219" s="1" t="str">
        <v>Základná škola s materskou školou</v>
      </c>
      <c r="E219" s="1" t="str">
        <v>základná škola</v>
      </c>
      <c r="F219" s="1" t="str">
        <v>ZŠ I. stupeň</v>
      </c>
      <c r="G219" s="1" t="str">
        <v>áno</v>
      </c>
      <c r="H219" s="1">
        <v>100008235</v>
      </c>
      <c r="I219" s="1">
        <v>1</v>
      </c>
      <c r="J219" s="1" t="str">
        <v>Lomná 36, 2954 Lomná</v>
      </c>
      <c r="K219" s="1" t="str">
        <v>Obec Lomná</v>
      </c>
      <c r="L219" s="1" t="str">
        <v>obec, mesto</v>
      </c>
      <c r="M219" s="1" t="str">
        <v>moderná budova</v>
      </c>
    </row>
    <row r="220" spans="1:13">
      <c r="A220" s="1">
        <v>100008237</v>
      </c>
      <c r="B220" s="1" t="str">
        <v>Žilinský</v>
      </c>
      <c r="C220" s="1" t="str">
        <v>Námestovo</v>
      </c>
      <c r="D220" s="1" t="str">
        <v>Elokované pracovisko ako súčasť Spojenej školy internátnej</v>
      </c>
      <c r="E220" s="1" t="str">
        <v>škola pre deti a žiakov so špeciálnymi výchovno-vzdelávacími potrebami</v>
      </c>
      <c r="F220" s="1" t="str">
        <v>Špeciálna základná škola internátna</v>
      </c>
      <c r="G220" s="1" t="str">
        <v>nie</v>
      </c>
      <c r="H220" s="1">
        <v>100017456</v>
      </c>
      <c r="I220" s="1">
        <v>6</v>
      </c>
      <c r="J220" s="1" t="str">
        <v>Mútne 167, 2963 Mútne</v>
      </c>
      <c r="K220" s="1" t="str">
        <v>Regionálny úrad školskej správy v Žiline</v>
      </c>
      <c r="L220" s="1" t="str">
        <v>regionálny úrad školskej správy</v>
      </c>
      <c r="M220" s="1" t="str">
        <v>iná budova</v>
      </c>
    </row>
    <row r="221" spans="1:13">
      <c r="A221" s="1">
        <v>100008241</v>
      </c>
      <c r="B221" s="1" t="str">
        <v>Žilinský</v>
      </c>
      <c r="C221" s="1" t="str">
        <v>Námestovo</v>
      </c>
      <c r="D221" s="1" t="str">
        <v>Základná škola s materskou školou</v>
      </c>
      <c r="E221" s="1" t="str">
        <v>základná škola</v>
      </c>
      <c r="F221" s="1" t="str">
        <v>Základná škola</v>
      </c>
      <c r="G221" s="1" t="str">
        <v>áno</v>
      </c>
      <c r="H221" s="1">
        <v>100008241</v>
      </c>
      <c r="I221" s="1">
        <v>1</v>
      </c>
      <c r="J221" s="1" t="str">
        <v>Mútne 224, 2963 Mútne</v>
      </c>
      <c r="K221" s="1" t="str">
        <v>Obec Mútne</v>
      </c>
      <c r="L221" s="1" t="str">
        <v>obec, mesto</v>
      </c>
      <c r="M221" s="1" t="str">
        <v>moderná budova</v>
      </c>
    </row>
    <row r="222" spans="1:13">
      <c r="A222" s="1">
        <v>100008249</v>
      </c>
      <c r="B222" s="1" t="str">
        <v>Žilinský</v>
      </c>
      <c r="C222" s="1" t="str">
        <v>Námestovo</v>
      </c>
      <c r="D222" s="1" t="str">
        <v>Stredná odborná škola podnikania a služieb</v>
      </c>
      <c r="E222" s="1" t="str">
        <v>stredná odborná škola</v>
      </c>
      <c r="F222" s="1" t="str">
        <v>Stredná odborná škola</v>
      </c>
      <c r="G222" s="1" t="str">
        <v>áno</v>
      </c>
      <c r="H222" s="1">
        <v>100008249</v>
      </c>
      <c r="I222" s="1">
        <v>1</v>
      </c>
      <c r="J222" s="1" t="str">
        <v>Hattalova 968 / 33, 2901 Námestovo</v>
      </c>
      <c r="K222" s="1" t="str">
        <v>Žilinský samosprávny kraj</v>
      </c>
      <c r="L222" s="1" t="str">
        <v>samosprávny kraj</v>
      </c>
      <c r="M222" s="1" t="str">
        <v>moderná budova</v>
      </c>
    </row>
    <row r="223" spans="1:13">
      <c r="A223" s="1">
        <v>100008255</v>
      </c>
      <c r="B223" s="1" t="str">
        <v>Žilinský</v>
      </c>
      <c r="C223" s="1" t="str">
        <v>Námestovo</v>
      </c>
      <c r="D223" s="1" t="str">
        <v>Cirkevná základná škola sv. Gorazda</v>
      </c>
      <c r="E223" s="1" t="str">
        <v>základná škola</v>
      </c>
      <c r="F223" s="1" t="str">
        <v>Základná škola</v>
      </c>
      <c r="G223" s="1" t="str">
        <v>áno</v>
      </c>
      <c r="H223" s="1">
        <v>100008255</v>
      </c>
      <c r="I223" s="1">
        <v>1</v>
      </c>
      <c r="J223" s="1" t="str">
        <v>Komenského 1096, 2901 Námestovo</v>
      </c>
      <c r="K223" s="1" t="str">
        <v>Rímskokatolícka cirkev Biskupstvo Spišské Podhradie</v>
      </c>
      <c r="L223" s="1" t="str">
        <v>cirkev, náboženská spoločnosť</v>
      </c>
      <c r="M223" s="1" t="str">
        <v>moderná budova</v>
      </c>
    </row>
    <row r="224" spans="1:13">
      <c r="A224" s="1">
        <v>100008257</v>
      </c>
      <c r="B224" s="1" t="str">
        <v>Žilinský</v>
      </c>
      <c r="C224" s="1" t="str">
        <v>Námestovo</v>
      </c>
      <c r="D224" s="1" t="str">
        <v>Základná škola</v>
      </c>
      <c r="E224" s="1" t="str">
        <v>základná škola</v>
      </c>
      <c r="F224" s="1" t="str">
        <v>Základná škola</v>
      </c>
      <c r="G224" s="1" t="str">
        <v>áno</v>
      </c>
      <c r="H224" s="1">
        <v>100008257</v>
      </c>
      <c r="I224" s="1">
        <v>1</v>
      </c>
      <c r="J224" s="1" t="str">
        <v>Komenského 495 / 33, 2901 Námestovo</v>
      </c>
      <c r="K224" s="1" t="str">
        <v>Mesto Námestovo</v>
      </c>
      <c r="L224" s="1" t="str">
        <v>obec, mesto</v>
      </c>
      <c r="M224" s="1" t="str">
        <v>moderná budova</v>
      </c>
    </row>
    <row r="225" spans="1:13">
      <c r="A225" s="1">
        <v>100008261</v>
      </c>
      <c r="B225" s="1" t="str">
        <v>Žilinský</v>
      </c>
      <c r="C225" s="1" t="str">
        <v>Námestovo</v>
      </c>
      <c r="D225" s="1" t="str">
        <v>Stredná odborná škola technická</v>
      </c>
      <c r="E225" s="1" t="str">
        <v>stredná odborná škola</v>
      </c>
      <c r="F225" s="1" t="str">
        <v>Stredná odborná škola</v>
      </c>
      <c r="G225" s="1" t="str">
        <v>áno</v>
      </c>
      <c r="H225" s="1">
        <v>100008261</v>
      </c>
      <c r="I225" s="1">
        <v>1</v>
      </c>
      <c r="J225" s="1" t="str">
        <v>Komenského 496 / 37, 2901 Námestovo</v>
      </c>
      <c r="K225" s="1" t="str">
        <v>Žilinský samosprávny kraj</v>
      </c>
      <c r="L225" s="1" t="str">
        <v>samosprávny kraj</v>
      </c>
      <c r="M225" s="1" t="str">
        <v>moderná budova</v>
      </c>
    </row>
    <row r="226" spans="1:13">
      <c r="A226" s="1">
        <v>100008263</v>
      </c>
      <c r="B226" s="1" t="str">
        <v>Žilinský</v>
      </c>
      <c r="C226" s="1" t="str">
        <v>Námestovo</v>
      </c>
      <c r="D226" s="1" t="str">
        <v>Odborné učilište ako organizačná zložka Spojenej školy internátnej</v>
      </c>
      <c r="E226" s="1" t="str">
        <v>škola pre deti a žiakov so špeciálnymi výchovno-vzdelávacími potrebami</v>
      </c>
      <c r="F226" s="1" t="str">
        <v>Odborné učilište</v>
      </c>
      <c r="G226" s="1" t="str">
        <v>nie</v>
      </c>
      <c r="H226" s="1">
        <v>100017456</v>
      </c>
      <c r="I226" s="1">
        <v>6</v>
      </c>
      <c r="J226" s="1" t="str">
        <v>M. Urbana 160 / 45, 2901 Námestovo</v>
      </c>
      <c r="K226" s="1" t="str">
        <v>Regionálny úrad školskej správy v Žiline</v>
      </c>
      <c r="L226" s="1" t="str">
        <v>regionálny úrad školskej správy</v>
      </c>
      <c r="M226" s="1" t="str">
        <v>moderná budova</v>
      </c>
    </row>
    <row r="227" spans="1:13">
      <c r="A227" s="1">
        <v>100008264</v>
      </c>
      <c r="B227" s="1" t="str">
        <v>Žilinský</v>
      </c>
      <c r="C227" s="1" t="str">
        <v>Námestovo</v>
      </c>
      <c r="D227" s="1" t="str">
        <v>Gymnázium Antona Bernoláka</v>
      </c>
      <c r="E227" s="1" t="str">
        <v>gymnázium</v>
      </c>
      <c r="F227" s="1" t="str">
        <v>Gymnázium</v>
      </c>
      <c r="G227" s="1" t="str">
        <v>áno</v>
      </c>
      <c r="H227" s="1">
        <v>100008264</v>
      </c>
      <c r="I227" s="1">
        <v>1</v>
      </c>
      <c r="J227" s="1" t="str">
        <v>Ul. Mieru 307 / 23, 2901 Námestovo</v>
      </c>
      <c r="K227" s="1" t="str">
        <v>Žilinský samosprávny kraj</v>
      </c>
      <c r="L227" s="1" t="str">
        <v>samosprávny kraj</v>
      </c>
      <c r="M227" s="1" t="str">
        <v>moderná budova</v>
      </c>
    </row>
    <row r="228" spans="1:13">
      <c r="A228" s="1">
        <v>100008267</v>
      </c>
      <c r="B228" s="1" t="str">
        <v>Žilinský</v>
      </c>
      <c r="C228" s="1" t="str">
        <v>Námestovo</v>
      </c>
      <c r="D228" s="1" t="str">
        <v>Špeciálna základná škola ako organizačná zložka Spojenej školy internátnej</v>
      </c>
      <c r="E228" s="1" t="str">
        <v>škola pre deti a žiakov so špeciálnymi výchovno-vzdelávacími potrebami</v>
      </c>
      <c r="F228" s="1" t="str">
        <v>Špeciálna základná škola internátna</v>
      </c>
      <c r="G228" s="1" t="str">
        <v>nie</v>
      </c>
      <c r="H228" s="1">
        <v>100017456</v>
      </c>
      <c r="I228" s="1">
        <v>6</v>
      </c>
      <c r="J228" s="1" t="str">
        <v>M. Urbana 160 / 45, 2901 Námestovo</v>
      </c>
      <c r="K228" s="1" t="str">
        <v>Regionálny úrad školskej správy v Žiline</v>
      </c>
      <c r="L228" s="1" t="str">
        <v>regionálny úrad školskej správy</v>
      </c>
      <c r="M228" s="1" t="str">
        <v>moderná budova</v>
      </c>
    </row>
    <row r="229" spans="1:13">
      <c r="A229" s="1">
        <v>100008268</v>
      </c>
      <c r="B229" s="1" t="str">
        <v>Žilinský</v>
      </c>
      <c r="C229" s="1" t="str">
        <v>Námestovo</v>
      </c>
      <c r="D229" s="1" t="str">
        <v>Praktická škola ako organizačná zložka Spojenej školy internátnej</v>
      </c>
      <c r="E229" s="1" t="str">
        <v>škola pre deti a žiakov so špeciálnymi výchovno-vzdelávacími potrebami</v>
      </c>
      <c r="F229" s="1" t="str">
        <v>Praktická škola</v>
      </c>
      <c r="G229" s="1" t="str">
        <v>nie</v>
      </c>
      <c r="H229" s="1">
        <v>100017456</v>
      </c>
      <c r="I229" s="1">
        <v>6</v>
      </c>
      <c r="J229" s="1" t="str">
        <v>M. Urbana 160 / 45, 2901 Námestovo</v>
      </c>
      <c r="K229" s="1" t="str">
        <v>Regionálny úrad školskej správy v Žiline</v>
      </c>
      <c r="L229" s="1" t="str">
        <v>regionálny úrad školskej správy</v>
      </c>
      <c r="M229" s="1" t="str">
        <v>moderná budova</v>
      </c>
    </row>
    <row r="230" spans="1:13">
      <c r="A230" s="1">
        <v>100008273</v>
      </c>
      <c r="B230" s="1" t="str">
        <v>Žilinský</v>
      </c>
      <c r="C230" s="1" t="str">
        <v>Námestovo</v>
      </c>
      <c r="D230" s="1" t="str">
        <v>Súkromná obchodná akadémia ako organizačná zložka Súkromnej Spojenej školy EDUCO</v>
      </c>
      <c r="E230" s="1" t="str">
        <v>stredná odborná škola</v>
      </c>
      <c r="F230" s="1" t="str">
        <v>Obchodná akadémia</v>
      </c>
      <c r="G230" s="1" t="str">
        <v>nie</v>
      </c>
      <c r="H230" s="1">
        <v>100017457</v>
      </c>
      <c r="I230" s="1">
        <v>3</v>
      </c>
      <c r="J230" s="1" t="str">
        <v>Slanická osada 2178, 2901 Námestovo</v>
      </c>
      <c r="K230" s="1" t="str">
        <v>EDUCO NO, s.r.o.</v>
      </c>
      <c r="L230" s="1" t="str">
        <v>súkromník</v>
      </c>
      <c r="M230" s="1" t="str">
        <v>moderná budova</v>
      </c>
    </row>
    <row r="231" spans="1:13">
      <c r="A231" s="1">
        <v>100008274</v>
      </c>
      <c r="B231" s="1" t="str">
        <v>Žilinský</v>
      </c>
      <c r="C231" s="1" t="str">
        <v>Námestovo</v>
      </c>
      <c r="D231" s="1" t="str">
        <v>Súkromná hotelová akadémia ako organizačná zložka Súkromnej Spojenej školy EDUCO</v>
      </c>
      <c r="E231" s="1" t="str">
        <v>stredná odborná škola</v>
      </c>
      <c r="F231" s="1" t="str">
        <v>Hotelová akadémia</v>
      </c>
      <c r="G231" s="1" t="str">
        <v>nie</v>
      </c>
      <c r="H231" s="1">
        <v>100017457</v>
      </c>
      <c r="I231" s="1">
        <v>3</v>
      </c>
      <c r="J231" s="1" t="str">
        <v>Slanická osada 2178, 2901 Námestovo</v>
      </c>
      <c r="K231" s="1" t="str">
        <v>EDUCO NO, s.r.o.</v>
      </c>
      <c r="L231" s="1" t="str">
        <v>súkromník</v>
      </c>
      <c r="M231" s="1" t="str">
        <v>moderná budova</v>
      </c>
    </row>
    <row r="232" spans="1:13">
      <c r="A232" s="1">
        <v>100008279</v>
      </c>
      <c r="B232" s="1" t="str">
        <v>Žilinský</v>
      </c>
      <c r="C232" s="1" t="str">
        <v>Námestovo</v>
      </c>
      <c r="D232" s="1" t="str">
        <v>Základná škola</v>
      </c>
      <c r="E232" s="1" t="str">
        <v>základná škola</v>
      </c>
      <c r="F232" s="1" t="str">
        <v>Základná škola</v>
      </c>
      <c r="G232" s="1" t="str">
        <v>áno</v>
      </c>
      <c r="H232" s="1">
        <v>100008279</v>
      </c>
      <c r="I232" s="1">
        <v>1</v>
      </c>
      <c r="J232" s="1" t="str">
        <v>Slnečná 168 / 28, 2901 Námestovo</v>
      </c>
      <c r="K232" s="1" t="str">
        <v>Mesto Námestovo</v>
      </c>
      <c r="L232" s="1" t="str">
        <v>obec, mesto</v>
      </c>
      <c r="M232" s="1" t="str">
        <v>moderná budova</v>
      </c>
    </row>
    <row r="233" spans="1:13">
      <c r="A233" s="1">
        <v>100008289</v>
      </c>
      <c r="B233" s="1" t="str">
        <v>Žilinský</v>
      </c>
      <c r="C233" s="1" t="str">
        <v>Námestovo</v>
      </c>
      <c r="D233" s="1" t="str">
        <v>Elokované pracovisko ako súčasť Základnej školy s materskou školou</v>
      </c>
      <c r="E233" s="1" t="str">
        <v>základná škola</v>
      </c>
      <c r="F233" s="1" t="str">
        <v>Základná škola</v>
      </c>
      <c r="G233" s="1" t="str">
        <v>nie</v>
      </c>
      <c r="H233" s="1">
        <v>100008291</v>
      </c>
      <c r="I233" s="1">
        <v>4</v>
      </c>
      <c r="J233" s="1" t="str">
        <v>Novoť 313, 2955 Novoť</v>
      </c>
      <c r="K233" s="1" t="str">
        <v>Obec Novoť</v>
      </c>
      <c r="L233" s="1" t="str">
        <v>obec, mesto</v>
      </c>
      <c r="M233" s="1" t="str">
        <v>moderná budova</v>
      </c>
    </row>
    <row r="234" spans="1:13">
      <c r="A234" s="1">
        <v>100008290</v>
      </c>
      <c r="B234" s="1" t="str">
        <v>Žilinský</v>
      </c>
      <c r="C234" s="1" t="str">
        <v>Námestovo</v>
      </c>
      <c r="D234" s="1" t="str">
        <v>Elokované pracovisko ako súčasť Základnej školy s materskou školou</v>
      </c>
      <c r="E234" s="1" t="str">
        <v>základná škola</v>
      </c>
      <c r="F234" s="1" t="str">
        <v>Základná škola</v>
      </c>
      <c r="G234" s="1" t="str">
        <v>nie</v>
      </c>
      <c r="H234" s="1">
        <v>100008291</v>
      </c>
      <c r="I234" s="1">
        <v>4</v>
      </c>
      <c r="J234" s="1" t="str">
        <v>Novoť 314, 2955 Novoť</v>
      </c>
      <c r="K234" s="1" t="str">
        <v>Obec Novoť</v>
      </c>
      <c r="L234" s="1" t="str">
        <v>obec, mesto</v>
      </c>
      <c r="M234" s="1" t="str">
        <v>moderná budova</v>
      </c>
    </row>
    <row r="235" spans="1:13">
      <c r="A235" s="1">
        <v>100008291</v>
      </c>
      <c r="B235" s="1" t="str">
        <v>Žilinský</v>
      </c>
      <c r="C235" s="1" t="str">
        <v>Námestovo</v>
      </c>
      <c r="D235" s="1" t="str">
        <v>Základná škola s materskou školou</v>
      </c>
      <c r="E235" s="1" t="str">
        <v>základná škola</v>
      </c>
      <c r="F235" s="1" t="str">
        <v>Základná škola</v>
      </c>
      <c r="G235" s="1" t="str">
        <v>áno</v>
      </c>
      <c r="H235" s="1">
        <v>100008291</v>
      </c>
      <c r="I235" s="1">
        <v>4</v>
      </c>
      <c r="J235" s="1" t="str">
        <v>Novoť 315, 2955 Novoť</v>
      </c>
      <c r="K235" s="1" t="str">
        <v>Obec Novoť</v>
      </c>
      <c r="L235" s="1" t="str">
        <v>obec, mesto</v>
      </c>
      <c r="M235" s="1" t="str">
        <v>moderná budova</v>
      </c>
    </row>
    <row r="236" spans="1:13">
      <c r="A236" s="1">
        <v>100008294</v>
      </c>
      <c r="B236" s="1" t="str">
        <v>Žilinský</v>
      </c>
      <c r="C236" s="1" t="str">
        <v>Námestovo</v>
      </c>
      <c r="D236" s="1" t="str">
        <v>Elokované pracovisko ako súčasť Základnej školy s materskou školou</v>
      </c>
      <c r="E236" s="1" t="str">
        <v>základná škola</v>
      </c>
      <c r="F236" s="1" t="str">
        <v>Základná škola</v>
      </c>
      <c r="G236" s="1" t="str">
        <v>nie</v>
      </c>
      <c r="H236" s="1">
        <v>100008291</v>
      </c>
      <c r="I236" s="1">
        <v>4</v>
      </c>
      <c r="J236" s="1" t="str">
        <v>Novoť 521, 2955 Novoť</v>
      </c>
      <c r="K236" s="1" t="str">
        <v>Obec Novoť</v>
      </c>
      <c r="L236" s="1" t="str">
        <v>obec, mesto</v>
      </c>
      <c r="M236" s="1" t="str">
        <v>moderná budova</v>
      </c>
    </row>
    <row r="237" spans="1:13">
      <c r="A237" s="1">
        <v>100008297</v>
      </c>
      <c r="B237" s="1" t="str">
        <v>Žilinský</v>
      </c>
      <c r="C237" s="1" t="str">
        <v>Námestovo</v>
      </c>
      <c r="D237" s="1" t="str">
        <v>Základná škola s materskou školou Martina Hamuljaka</v>
      </c>
      <c r="E237" s="1" t="str">
        <v>základná škola</v>
      </c>
      <c r="F237" s="1" t="str">
        <v>Základná škola</v>
      </c>
      <c r="G237" s="1" t="str">
        <v>áno</v>
      </c>
      <c r="H237" s="1">
        <v>100008297</v>
      </c>
      <c r="I237" s="1">
        <v>1</v>
      </c>
      <c r="J237" s="1" t="str">
        <v>Oravská Jasenica 141, 2964 Oravská Jasenica</v>
      </c>
      <c r="K237" s="1" t="str">
        <v>Obec Oravská Jasenica</v>
      </c>
      <c r="L237" s="1" t="str">
        <v>obec, mesto</v>
      </c>
      <c r="M237" s="1" t="str">
        <v>moderná budova</v>
      </c>
    </row>
    <row r="238" spans="1:13">
      <c r="A238" s="1">
        <v>100008305</v>
      </c>
      <c r="B238" s="1" t="str">
        <v>Žilinský</v>
      </c>
      <c r="C238" s="1" t="str">
        <v>Námestovo</v>
      </c>
      <c r="D238" s="1" t="str">
        <v>Základná škola s materskou školou</v>
      </c>
      <c r="E238" s="1" t="str">
        <v>základná škola</v>
      </c>
      <c r="F238" s="1" t="str">
        <v>Základná škola</v>
      </c>
      <c r="G238" s="1" t="str">
        <v>áno</v>
      </c>
      <c r="H238" s="1">
        <v>100008305</v>
      </c>
      <c r="I238" s="1">
        <v>1</v>
      </c>
      <c r="J238" s="1" t="str">
        <v>Oravská Lesná 299, 2957 Oravská Lesná</v>
      </c>
      <c r="K238" s="1" t="str">
        <v>Obec Oravská Lesná</v>
      </c>
      <c r="L238" s="1" t="str">
        <v>obec, mesto</v>
      </c>
      <c r="M238" s="1" t="str">
        <v>moderná budova</v>
      </c>
    </row>
    <row r="239" spans="1:13">
      <c r="A239" s="1">
        <v>100008310</v>
      </c>
      <c r="B239" s="1" t="str">
        <v>Žilinský</v>
      </c>
      <c r="C239" s="1" t="str">
        <v>Námestovo</v>
      </c>
      <c r="D239" s="1" t="str">
        <v>Základná škola s materskou školou</v>
      </c>
      <c r="E239" s="1" t="str">
        <v>základná škola</v>
      </c>
      <c r="F239" s="1" t="str">
        <v>Základná škola</v>
      </c>
      <c r="G239" s="1" t="str">
        <v>áno</v>
      </c>
      <c r="H239" s="1">
        <v>100008310</v>
      </c>
      <c r="I239" s="1">
        <v>1</v>
      </c>
      <c r="J239" s="1" t="str">
        <v>Oravská Polhora 130, 2947 Oravská Polhora</v>
      </c>
      <c r="K239" s="1" t="str">
        <v>Obec Oravská Polhora</v>
      </c>
      <c r="L239" s="1" t="str">
        <v>obec, mesto</v>
      </c>
      <c r="M239" s="1" t="str">
        <v>moderná budova</v>
      </c>
    </row>
    <row r="240" spans="1:13">
      <c r="A240" s="1">
        <v>100008314</v>
      </c>
      <c r="B240" s="1" t="str">
        <v>Žilinský</v>
      </c>
      <c r="C240" s="1" t="str">
        <v>Námestovo</v>
      </c>
      <c r="D240" s="1" t="str">
        <v>Základná škola s materskou školou</v>
      </c>
      <c r="E240" s="1" t="str">
        <v>základná škola</v>
      </c>
      <c r="F240" s="1" t="str">
        <v>ZŠ I. stupeň</v>
      </c>
      <c r="G240" s="1" t="str">
        <v>áno</v>
      </c>
      <c r="H240" s="1">
        <v>100008314</v>
      </c>
      <c r="I240" s="1">
        <v>1</v>
      </c>
      <c r="J240" s="1" t="str">
        <v>Oravská Polhora 481, 2947 Oravská Polhora</v>
      </c>
      <c r="K240" s="1" t="str">
        <v>Obec Oravská Polhora</v>
      </c>
      <c r="L240" s="1" t="str">
        <v>obec, mesto</v>
      </c>
      <c r="M240" s="1" t="str">
        <v>moderná budova</v>
      </c>
    </row>
    <row r="241" spans="1:13">
      <c r="A241" s="1">
        <v>100008322</v>
      </c>
      <c r="B241" s="1" t="str">
        <v>Žilinský</v>
      </c>
      <c r="C241" s="1" t="str">
        <v>Námestovo</v>
      </c>
      <c r="D241" s="1" t="str">
        <v>Základná škola s materskou školou</v>
      </c>
      <c r="E241" s="1" t="str">
        <v>základná škola</v>
      </c>
      <c r="F241" s="1" t="str">
        <v>Základná škola</v>
      </c>
      <c r="G241" s="1" t="str">
        <v>áno</v>
      </c>
      <c r="H241" s="1">
        <v>100008322</v>
      </c>
      <c r="I241" s="1">
        <v>1</v>
      </c>
      <c r="J241" s="1" t="str">
        <v>Oravské Veselé 377, 2962 Oravské Veselé</v>
      </c>
      <c r="K241" s="1" t="str">
        <v>Obec Oravské Veselé</v>
      </c>
      <c r="L241" s="1" t="str">
        <v>obec, mesto</v>
      </c>
      <c r="M241" s="1" t="str">
        <v>moderná budova</v>
      </c>
    </row>
    <row r="242" spans="1:13">
      <c r="A242" s="1">
        <v>100008328</v>
      </c>
      <c r="B242" s="1" t="str">
        <v>Žilinský</v>
      </c>
      <c r="C242" s="1" t="str">
        <v>Námestovo</v>
      </c>
      <c r="D242" s="1" t="str">
        <v>Základná škola s materskou školou</v>
      </c>
      <c r="E242" s="1" t="str">
        <v>základná škola</v>
      </c>
      <c r="F242" s="1" t="str">
        <v>Základná škola</v>
      </c>
      <c r="G242" s="1" t="str">
        <v>áno</v>
      </c>
      <c r="H242" s="1">
        <v>100008328</v>
      </c>
      <c r="I242" s="1">
        <v>2</v>
      </c>
      <c r="J242" s="1" t="str">
        <v>Rabčická 410, 2944 Rabča</v>
      </c>
      <c r="K242" s="1" t="str">
        <v>Obec Rabča</v>
      </c>
      <c r="L242" s="1" t="str">
        <v>obec, mesto</v>
      </c>
      <c r="M242" s="1" t="str">
        <v>moderná budova</v>
      </c>
    </row>
    <row r="243" spans="1:13">
      <c r="A243" s="1">
        <v>100008331</v>
      </c>
      <c r="B243" s="1" t="str">
        <v>Žilinský</v>
      </c>
      <c r="C243" s="1" t="str">
        <v>Námestovo</v>
      </c>
      <c r="D243" s="1" t="str">
        <v>Elokované pracovisko ako súčasť Základnej školy s materskou školou</v>
      </c>
      <c r="E243" s="1" t="str">
        <v>základná škola</v>
      </c>
      <c r="F243" s="1" t="str">
        <v>Základná škola</v>
      </c>
      <c r="G243" s="1" t="str">
        <v>nie</v>
      </c>
      <c r="H243" s="1">
        <v>100008328</v>
      </c>
      <c r="I243" s="1">
        <v>2</v>
      </c>
      <c r="J243" s="1" t="str">
        <v>Rabčická 411, 2944 Rabča</v>
      </c>
      <c r="K243" s="1" t="str">
        <v>Obec Rabča</v>
      </c>
      <c r="L243" s="1" t="str">
        <v>obec, mesto</v>
      </c>
      <c r="M243" s="1" t="str">
        <v>moderná budova</v>
      </c>
    </row>
    <row r="244" spans="1:13">
      <c r="A244" s="1">
        <v>100008336</v>
      </c>
      <c r="B244" s="1" t="str">
        <v>Žilinský</v>
      </c>
      <c r="C244" s="1" t="str">
        <v>Námestovo</v>
      </c>
      <c r="D244" s="1" t="str">
        <v>Elokované pracovisko ako súčasť Základnej školy s materskou školou</v>
      </c>
      <c r="E244" s="1" t="str">
        <v>základná škola</v>
      </c>
      <c r="F244" s="1" t="str">
        <v>Základná škola</v>
      </c>
      <c r="G244" s="1" t="str">
        <v>nie</v>
      </c>
      <c r="H244" s="1">
        <v>100008338</v>
      </c>
      <c r="I244" s="1">
        <v>2</v>
      </c>
      <c r="J244" s="1" t="str">
        <v>Rabčice 189, 2945 Rabčice</v>
      </c>
      <c r="K244" s="1" t="str">
        <v>Obec Rabčice</v>
      </c>
      <c r="L244" s="1" t="str">
        <v>obec, mesto</v>
      </c>
      <c r="M244" s="1" t="str">
        <v>moderná budova</v>
      </c>
    </row>
    <row r="245" spans="1:13">
      <c r="A245" s="1">
        <v>100008338</v>
      </c>
      <c r="B245" s="1" t="str">
        <v>Žilinský</v>
      </c>
      <c r="C245" s="1" t="str">
        <v>Námestovo</v>
      </c>
      <c r="D245" s="1" t="str">
        <v>Základná škola s materskou školou</v>
      </c>
      <c r="E245" s="1" t="str">
        <v>základná škola</v>
      </c>
      <c r="F245" s="1" t="str">
        <v>Základná škola</v>
      </c>
      <c r="G245" s="1" t="str">
        <v>áno</v>
      </c>
      <c r="H245" s="1">
        <v>100008338</v>
      </c>
      <c r="I245" s="1">
        <v>2</v>
      </c>
      <c r="J245" s="1" t="str">
        <v>Rabčice 194, 2945 Rabčice</v>
      </c>
      <c r="K245" s="1" t="str">
        <v>Obec Rabčice</v>
      </c>
      <c r="L245" s="1" t="str">
        <v>obec, mesto</v>
      </c>
      <c r="M245" s="1" t="str">
        <v>moderná budova</v>
      </c>
    </row>
    <row r="246" spans="1:13">
      <c r="A246" s="1">
        <v>100008339</v>
      </c>
      <c r="B246" s="1" t="str">
        <v>Žilinský</v>
      </c>
      <c r="C246" s="1" t="str">
        <v>Námestovo</v>
      </c>
      <c r="D246" s="1" t="str">
        <v>Cirkevná základná škola sv. apoštola Pavla</v>
      </c>
      <c r="E246" s="1" t="str">
        <v>základná škola</v>
      </c>
      <c r="F246" s="1" t="str">
        <v>Základná škola</v>
      </c>
      <c r="G246" s="1" t="str">
        <v>áno</v>
      </c>
      <c r="H246" s="1">
        <v>100008339</v>
      </c>
      <c r="I246" s="1">
        <v>1</v>
      </c>
      <c r="J246" s="1" t="str">
        <v>Sihelné 214, 2946 Sihelné</v>
      </c>
      <c r="K246" s="1" t="str">
        <v>Rímskokatolícka cirkev Biskupstvo Spišské Podhradie</v>
      </c>
      <c r="L246" s="1" t="str">
        <v>cirkev, náboženská spoločnosť</v>
      </c>
      <c r="M246" s="1" t="str">
        <v>moderná budova</v>
      </c>
    </row>
    <row r="247" spans="1:13">
      <c r="A247" s="1">
        <v>100008346</v>
      </c>
      <c r="B247" s="1" t="str">
        <v>Žilinský</v>
      </c>
      <c r="C247" s="1" t="str">
        <v>Námestovo</v>
      </c>
      <c r="D247" s="1" t="str">
        <v>Základná škola</v>
      </c>
      <c r="E247" s="1" t="str">
        <v>základná škola</v>
      </c>
      <c r="F247" s="1" t="str">
        <v>ZŠ I. stupeň</v>
      </c>
      <c r="G247" s="1" t="str">
        <v>áno</v>
      </c>
      <c r="H247" s="1">
        <v>100008346</v>
      </c>
      <c r="I247" s="1">
        <v>1</v>
      </c>
      <c r="J247" s="1" t="str">
        <v>Ťapešovo 117, 2951 Ťapešovo</v>
      </c>
      <c r="K247" s="1" t="str">
        <v>Obec Ťapešovo</v>
      </c>
      <c r="L247" s="1" t="str">
        <v>obec, mesto</v>
      </c>
      <c r="M247" s="1" t="str">
        <v>moderná budova</v>
      </c>
    </row>
    <row r="248" spans="1:13">
      <c r="A248" s="1">
        <v>100008350</v>
      </c>
      <c r="B248" s="1" t="str">
        <v>Žilinský</v>
      </c>
      <c r="C248" s="1" t="str">
        <v>Námestovo</v>
      </c>
      <c r="D248" s="1" t="str">
        <v>Základná škola s materskou školou</v>
      </c>
      <c r="E248" s="1" t="str">
        <v>základná škola</v>
      </c>
      <c r="F248" s="1" t="str">
        <v>ZŠ I. stupeň</v>
      </c>
      <c r="G248" s="1" t="str">
        <v>áno</v>
      </c>
      <c r="H248" s="1">
        <v>100008350</v>
      </c>
      <c r="I248" s="1">
        <v>1</v>
      </c>
      <c r="J248" s="1" t="str">
        <v>Vasiľov 58, 2951 Vasiľov</v>
      </c>
      <c r="K248" s="1" t="str">
        <v>Obec Vasiľov</v>
      </c>
      <c r="L248" s="1" t="str">
        <v>obec, mesto</v>
      </c>
      <c r="M248" s="1" t="str">
        <v>moderná budova</v>
      </c>
    </row>
    <row r="249" spans="1:13">
      <c r="A249" s="1">
        <v>100008356</v>
      </c>
      <c r="B249" s="1" t="str">
        <v>Žilinský</v>
      </c>
      <c r="C249" s="1" t="str">
        <v>Námestovo</v>
      </c>
      <c r="D249" s="1" t="str">
        <v>Základná škola s materskou školou</v>
      </c>
      <c r="E249" s="1" t="str">
        <v>základná škola</v>
      </c>
      <c r="F249" s="1" t="str">
        <v>ZŠ I. stupeň</v>
      </c>
      <c r="G249" s="1" t="str">
        <v>áno</v>
      </c>
      <c r="H249" s="1">
        <v>100008356</v>
      </c>
      <c r="I249" s="1">
        <v>1</v>
      </c>
      <c r="J249" s="1" t="str">
        <v>Vavrečka 204, 2901 Vavrečka</v>
      </c>
      <c r="K249" s="1" t="str">
        <v>Obec Vavrečka</v>
      </c>
      <c r="L249" s="1" t="str">
        <v>obec, mesto</v>
      </c>
      <c r="M249" s="1" t="str">
        <v>historická budova</v>
      </c>
    </row>
    <row r="250" spans="1:13">
      <c r="A250" s="1">
        <v>100008364</v>
      </c>
      <c r="B250" s="1" t="str">
        <v>Žilinský</v>
      </c>
      <c r="C250" s="1" t="str">
        <v>Námestovo</v>
      </c>
      <c r="D250" s="1" t="str">
        <v>Základná škola s materskou školou Jána Vojtaššáka</v>
      </c>
      <c r="E250" s="1" t="str">
        <v>základná škola</v>
      </c>
      <c r="F250" s="1" t="str">
        <v>Základná škola</v>
      </c>
      <c r="G250" s="1" t="str">
        <v>áno</v>
      </c>
      <c r="H250" s="1">
        <v>100008364</v>
      </c>
      <c r="I250" s="1">
        <v>1</v>
      </c>
      <c r="J250" s="1" t="str">
        <v>Zákamenné 967, 2956 Zákamenné</v>
      </c>
      <c r="K250" s="1" t="str">
        <v>Obec Zákamenné</v>
      </c>
      <c r="L250" s="1" t="str">
        <v>obec, mesto</v>
      </c>
      <c r="M250" s="1" t="str">
        <v>moderná budova</v>
      </c>
    </row>
    <row r="251" spans="1:13">
      <c r="A251" s="1">
        <v>100008371</v>
      </c>
      <c r="B251" s="1" t="str">
        <v>Žilinský</v>
      </c>
      <c r="C251" s="1" t="str">
        <v>Námestovo</v>
      </c>
      <c r="D251" s="1" t="str">
        <v>Základná škola s materskou školou</v>
      </c>
      <c r="E251" s="1" t="str">
        <v>základná škola</v>
      </c>
      <c r="F251" s="1" t="str">
        <v>Základná škola</v>
      </c>
      <c r="G251" s="1" t="str">
        <v>áno</v>
      </c>
      <c r="H251" s="1">
        <v>100008371</v>
      </c>
      <c r="I251" s="1">
        <v>1</v>
      </c>
      <c r="J251" s="1" t="str">
        <v>Školská 238, 2943 Zubrohlava</v>
      </c>
      <c r="K251" s="1" t="str">
        <v>Obec Zubrohlava</v>
      </c>
      <c r="L251" s="1" t="str">
        <v>obec, mesto</v>
      </c>
      <c r="M251" s="1" t="str">
        <v>moderná budova</v>
      </c>
    </row>
    <row r="252" spans="1:13">
      <c r="A252" s="1">
        <v>100008381</v>
      </c>
      <c r="B252" s="1" t="str">
        <v>Žilinský</v>
      </c>
      <c r="C252" s="1" t="str">
        <v>Ružomberok</v>
      </c>
      <c r="D252" s="1" t="str">
        <v>Základná škola</v>
      </c>
      <c r="E252" s="1" t="str">
        <v>základná škola</v>
      </c>
      <c r="F252" s="1" t="str">
        <v>ZŠ I. stupeň</v>
      </c>
      <c r="G252" s="1" t="str">
        <v>áno</v>
      </c>
      <c r="H252" s="1">
        <v>100008381</v>
      </c>
      <c r="I252" s="1">
        <v>1</v>
      </c>
      <c r="J252" s="1" t="str">
        <v>Kostolíky 354 / 7, 3491 Hubová</v>
      </c>
      <c r="K252" s="1" t="str">
        <v>Obec Hubová</v>
      </c>
      <c r="L252" s="1" t="str">
        <v>obec, mesto</v>
      </c>
      <c r="M252" s="1" t="str">
        <v>historická budova</v>
      </c>
    </row>
    <row r="253" spans="1:13">
      <c r="A253" s="1">
        <v>100008391</v>
      </c>
      <c r="B253" s="1" t="str">
        <v>Žilinský</v>
      </c>
      <c r="C253" s="1" t="str">
        <v>Ružomberok</v>
      </c>
      <c r="D253" s="1" t="str">
        <v>Základná škola s materskou školou</v>
      </c>
      <c r="E253" s="1" t="str">
        <v>základná škola</v>
      </c>
      <c r="F253" s="1" t="str">
        <v>Základná škola</v>
      </c>
      <c r="G253" s="1" t="str">
        <v>áno</v>
      </c>
      <c r="H253" s="1">
        <v>100008391</v>
      </c>
      <c r="I253" s="1">
        <v>1</v>
      </c>
      <c r="J253" s="1" t="str">
        <v>Školská 290, 3496 Komjatná</v>
      </c>
      <c r="K253" s="1" t="str">
        <v>Obec Komjatná</v>
      </c>
      <c r="L253" s="1" t="str">
        <v>obec, mesto</v>
      </c>
      <c r="M253" s="1" t="str">
        <v>historická budova</v>
      </c>
    </row>
    <row r="254" spans="1:13">
      <c r="A254" s="1">
        <v>100008401</v>
      </c>
      <c r="B254" s="1" t="str">
        <v>Žilinský</v>
      </c>
      <c r="C254" s="1" t="str">
        <v>Ružomberok</v>
      </c>
      <c r="D254" s="1" t="str">
        <v>Základná škola s materskou školou</v>
      </c>
      <c r="E254" s="1" t="str">
        <v>základná škola</v>
      </c>
      <c r="F254" s="1" t="str">
        <v>Základná škola</v>
      </c>
      <c r="G254" s="1" t="str">
        <v>áno</v>
      </c>
      <c r="H254" s="1">
        <v>100008401</v>
      </c>
      <c r="I254" s="1">
        <v>1</v>
      </c>
      <c r="J254" s="1" t="str">
        <v>Školská 480, 3495 Likavka</v>
      </c>
      <c r="K254" s="1" t="str">
        <v>Obec Likavka</v>
      </c>
      <c r="L254" s="1" t="str">
        <v>obec, mesto</v>
      </c>
      <c r="M254" s="1" t="str">
        <v>moderná budova</v>
      </c>
    </row>
    <row r="255" spans="1:13">
      <c r="A255" s="1">
        <v>100008409</v>
      </c>
      <c r="B255" s="1" t="str">
        <v>Žilinský</v>
      </c>
      <c r="C255" s="1" t="str">
        <v>Ružomberok</v>
      </c>
      <c r="D255" s="1" t="str">
        <v>Základná škola s materskou školou</v>
      </c>
      <c r="E255" s="1" t="str">
        <v>základná škola</v>
      </c>
      <c r="F255" s="1" t="str">
        <v>Základná škola</v>
      </c>
      <c r="G255" s="1" t="str">
        <v>áno</v>
      </c>
      <c r="H255" s="1">
        <v>100008409</v>
      </c>
      <c r="I255" s="1">
        <v>1</v>
      </c>
      <c r="J255" s="1" t="str">
        <v>Liptovská Lúžna 569, 3472 Liptovská Lúžna</v>
      </c>
      <c r="K255" s="1" t="str">
        <v>Obec Liptovská Lúžna</v>
      </c>
      <c r="L255" s="1" t="str">
        <v>obec, mesto</v>
      </c>
      <c r="M255" s="1" t="str">
        <v>moderná budova</v>
      </c>
    </row>
    <row r="256" spans="1:13">
      <c r="A256" s="1">
        <v>100008414</v>
      </c>
      <c r="B256" s="1" t="str">
        <v>Žilinský</v>
      </c>
      <c r="C256" s="1" t="str">
        <v>Ružomberok</v>
      </c>
      <c r="D256" s="1" t="str">
        <v>Základná škola s materskou školou</v>
      </c>
      <c r="E256" s="1" t="str">
        <v>základná škola</v>
      </c>
      <c r="F256" s="1" t="str">
        <v>Základná škola</v>
      </c>
      <c r="G256" s="1" t="str">
        <v>áno</v>
      </c>
      <c r="H256" s="1">
        <v>100008414</v>
      </c>
      <c r="I256" s="1">
        <v>1</v>
      </c>
      <c r="J256" s="1" t="str">
        <v>Školská 57, 3473 Liptovská Osada</v>
      </c>
      <c r="K256" s="1" t="str">
        <v>Obec Liptovská Osada</v>
      </c>
      <c r="L256" s="1" t="str">
        <v>obec, mesto</v>
      </c>
      <c r="M256" s="1" t="str">
        <v>moderná budova</v>
      </c>
    </row>
    <row r="257" spans="1:13">
      <c r="A257" s="1">
        <v>100008415</v>
      </c>
      <c r="B257" s="1" t="str">
        <v>Žilinský</v>
      </c>
      <c r="C257" s="1" t="str">
        <v>Ružomberok</v>
      </c>
      <c r="D257" s="1" t="str">
        <v>Základná škola</v>
      </c>
      <c r="E257" s="1" t="str">
        <v>základná škola</v>
      </c>
      <c r="F257" s="1" t="str">
        <v>ZŠ I. stupeň</v>
      </c>
      <c r="G257" s="1" t="str">
        <v>áno</v>
      </c>
      <c r="H257" s="1">
        <v>100008415</v>
      </c>
      <c r="I257" s="1">
        <v>1</v>
      </c>
      <c r="J257" s="1" t="str">
        <v>Hlavná 44 / 76, 3401 Liptovská Štiavnica</v>
      </c>
      <c r="K257" s="1" t="str">
        <v>Obec Liptovská Štiavnica</v>
      </c>
      <c r="L257" s="1" t="str">
        <v>obec, mesto</v>
      </c>
      <c r="M257" s="1" t="str">
        <v>moderná budova</v>
      </c>
    </row>
    <row r="258" spans="1:13">
      <c r="A258" s="1">
        <v>100008423</v>
      </c>
      <c r="B258" s="1" t="str">
        <v>Žilinský</v>
      </c>
      <c r="C258" s="1" t="str">
        <v>Ružomberok</v>
      </c>
      <c r="D258" s="1" t="str">
        <v>Základná škola s materskou školou</v>
      </c>
      <c r="E258" s="1" t="str">
        <v>základná škola</v>
      </c>
      <c r="F258" s="1" t="str">
        <v>Základná škola</v>
      </c>
      <c r="G258" s="1" t="str">
        <v>áno</v>
      </c>
      <c r="H258" s="1">
        <v>100008423</v>
      </c>
      <c r="I258" s="1">
        <v>1</v>
      </c>
      <c r="J258" s="1" t="str">
        <v>Hlinisko 320, 3483 Liptovská Teplá</v>
      </c>
      <c r="K258" s="1" t="str">
        <v>Obec Liptovská Teplá</v>
      </c>
      <c r="L258" s="1" t="str">
        <v>obec, mesto</v>
      </c>
      <c r="M258" s="1" t="str">
        <v>moderná budova</v>
      </c>
    </row>
    <row r="259" spans="1:13">
      <c r="A259" s="1">
        <v>100008431</v>
      </c>
      <c r="B259" s="1" t="str">
        <v>Žilinský</v>
      </c>
      <c r="C259" s="1" t="str">
        <v>Ružomberok</v>
      </c>
      <c r="D259" s="1" t="str">
        <v>Základná škola s materskou školou</v>
      </c>
      <c r="E259" s="1" t="str">
        <v>základná škola</v>
      </c>
      <c r="F259" s="1" t="str">
        <v>Základná škola</v>
      </c>
      <c r="G259" s="1" t="str">
        <v>áno</v>
      </c>
      <c r="H259" s="1">
        <v>100008431</v>
      </c>
      <c r="I259" s="1">
        <v>1</v>
      </c>
      <c r="J259" s="1" t="str">
        <v>Liptovské Revúce 232, 3474 Liptovské Revúce</v>
      </c>
      <c r="K259" s="1" t="str">
        <v>Obec Liptovské Revúce</v>
      </c>
      <c r="L259" s="1" t="str">
        <v>obec, mesto</v>
      </c>
      <c r="M259" s="1" t="str">
        <v>moderná budova</v>
      </c>
    </row>
    <row r="260" spans="1:13">
      <c r="A260" s="1">
        <v>100008448</v>
      </c>
      <c r="B260" s="1" t="str">
        <v>Žilinský</v>
      </c>
      <c r="C260" s="1" t="str">
        <v>Ružomberok</v>
      </c>
      <c r="D260" s="1" t="str">
        <v>Základná škola s materskou školou</v>
      </c>
      <c r="E260" s="1" t="str">
        <v>základná škola</v>
      </c>
      <c r="F260" s="1" t="str">
        <v>Základná škola</v>
      </c>
      <c r="G260" s="1" t="str">
        <v>áno</v>
      </c>
      <c r="H260" s="1">
        <v>100008448</v>
      </c>
      <c r="I260" s="1">
        <v>2</v>
      </c>
      <c r="J260" s="1" t="str">
        <v>Ulica pod Chočom 550, 3481 Lisková</v>
      </c>
      <c r="K260" s="1" t="str">
        <v>Obec Lisková</v>
      </c>
      <c r="L260" s="1" t="str">
        <v>obec, mesto</v>
      </c>
      <c r="M260" s="1" t="str">
        <v>moderná budova</v>
      </c>
    </row>
    <row r="261" spans="1:13">
      <c r="A261" s="1">
        <v>100008449</v>
      </c>
      <c r="B261" s="1" t="str">
        <v>Žilinský</v>
      </c>
      <c r="C261" s="1" t="str">
        <v>Ružomberok</v>
      </c>
      <c r="D261" s="1" t="str">
        <v>Elokované pracovisko ako súčasť Základnej školy s materskou školou</v>
      </c>
      <c r="E261" s="1" t="str">
        <v>základná škola</v>
      </c>
      <c r="F261" s="1" t="str">
        <v>Základná škola</v>
      </c>
      <c r="G261" s="1" t="str">
        <v>nie</v>
      </c>
      <c r="H261" s="1">
        <v>100008448</v>
      </c>
      <c r="I261" s="1">
        <v>2</v>
      </c>
      <c r="J261" s="1" t="str">
        <v>Vavra Šrobára 28, 3481 Lisková</v>
      </c>
      <c r="K261" s="1" t="str">
        <v>Obec Lisková</v>
      </c>
      <c r="L261" s="1" t="str">
        <v>obec, mesto</v>
      </c>
      <c r="M261" s="1" t="str">
        <v>moderná budova</v>
      </c>
    </row>
    <row r="262" spans="1:13">
      <c r="A262" s="1">
        <v>100008456</v>
      </c>
      <c r="B262" s="1" t="str">
        <v>Žilinský</v>
      </c>
      <c r="C262" s="1" t="str">
        <v>Ružomberok</v>
      </c>
      <c r="D262" s="1" t="str">
        <v>Liečebno-výchovné sanatórium</v>
      </c>
      <c r="E262" s="1" t="str">
        <v>špeciálne výchovné zariadenie</v>
      </c>
      <c r="F262" s="1" t="str">
        <v>Liečebno-výchovné sanatórium</v>
      </c>
      <c r="G262" s="1" t="str">
        <v>áno</v>
      </c>
      <c r="H262" s="1">
        <v>100008456</v>
      </c>
      <c r="I262" s="1">
        <v>2</v>
      </c>
      <c r="J262" s="1" t="str">
        <v>Ľubochnianska dolina 610 / 6, 3491 Ľubochňa</v>
      </c>
      <c r="K262" s="1" t="str">
        <v>Regionálny úrad školskej správy v Žiline</v>
      </c>
      <c r="L262" s="1" t="str">
        <v>regionálny úrad školskej správy</v>
      </c>
      <c r="M262" s="1" t="str">
        <v>moderná budova</v>
      </c>
    </row>
    <row r="263" spans="1:13">
      <c r="A263" s="1">
        <v>100008457</v>
      </c>
      <c r="B263" s="1" t="str">
        <v>Žilinský</v>
      </c>
      <c r="C263" s="1" t="str">
        <v>Ružomberok</v>
      </c>
      <c r="D263" s="1" t="str">
        <v>Základná škola pri Liečebno - výchovnom sanatóriu</v>
      </c>
      <c r="E263" s="1" t="str">
        <v>škola pre deti a žiakov so špeciálnymi výchovno-vzdelávacími potrebami</v>
      </c>
      <c r="F263" s="1" t="str">
        <v>ZŠ pri špeciálnom výchovnom zariadení</v>
      </c>
      <c r="G263" s="1" t="str">
        <v>nie</v>
      </c>
      <c r="H263" s="1">
        <v>100008456</v>
      </c>
      <c r="I263" s="1">
        <v>2</v>
      </c>
      <c r="J263" s="1" t="str">
        <v>Ľubochnianska dolina 610 / 6, 3491 Ľubochňa</v>
      </c>
      <c r="K263" s="1" t="str">
        <v>Regionálny úrad školskej správy v Žiline</v>
      </c>
      <c r="L263" s="1" t="str">
        <v>regionálny úrad školskej správy</v>
      </c>
      <c r="M263" s="1" t="str">
        <v>historická budova</v>
      </c>
    </row>
    <row r="264" spans="1:13">
      <c r="A264" s="1">
        <v>100008459</v>
      </c>
      <c r="B264" s="1" t="str">
        <v>Žilinský</v>
      </c>
      <c r="C264" s="1" t="str">
        <v>Ružomberok</v>
      </c>
      <c r="D264" s="1" t="str">
        <v>Základná škola pri zdravotníckom zariadení ako organizačná zložka Spojenej školy</v>
      </c>
      <c r="E264" s="1" t="str">
        <v>škola pre deti a žiakov so špeciálnymi výchovno-vzdelávacími potrebami</v>
      </c>
      <c r="F264" s="1" t="str">
        <v>ZŠ pri zdravotníckom zariadení</v>
      </c>
      <c r="G264" s="1" t="str">
        <v>nie</v>
      </c>
      <c r="H264" s="1">
        <v>100017458</v>
      </c>
      <c r="I264" s="1">
        <v>5</v>
      </c>
      <c r="J264" s="1" t="str">
        <v>Školská 150 / 9, 3491 Ľubochňa</v>
      </c>
      <c r="K264" s="1" t="str">
        <v>Regionálny úrad školskej správy v Žiline</v>
      </c>
      <c r="L264" s="1" t="str">
        <v>regionálny úrad školskej správy</v>
      </c>
      <c r="M264" s="1" t="str">
        <v>moderná budova</v>
      </c>
    </row>
    <row r="265" spans="1:13">
      <c r="A265" s="1">
        <v>100008460</v>
      </c>
      <c r="B265" s="1" t="str">
        <v>Žilinský</v>
      </c>
      <c r="C265" s="1" t="str">
        <v>Ružomberok</v>
      </c>
      <c r="D265" s="1" t="str">
        <v>Základná škola s materskou školou</v>
      </c>
      <c r="E265" s="1" t="str">
        <v>základná škola</v>
      </c>
      <c r="F265" s="1" t="str">
        <v>Základná škola</v>
      </c>
      <c r="G265" s="1" t="str">
        <v>áno</v>
      </c>
      <c r="H265" s="1">
        <v>100008460</v>
      </c>
      <c r="I265" s="1">
        <v>1</v>
      </c>
      <c r="J265" s="1" t="str">
        <v>Školská 155 / 17, 3491 Ľubochňa</v>
      </c>
      <c r="K265" s="1" t="str">
        <v>Obec Ľubochňa</v>
      </c>
      <c r="L265" s="1" t="str">
        <v>obec, mesto</v>
      </c>
      <c r="M265" s="1" t="str">
        <v>moderná budova</v>
      </c>
    </row>
    <row r="266" spans="1:13">
      <c r="A266" s="1">
        <v>100008474</v>
      </c>
      <c r="B266" s="1" t="str">
        <v>Žilinský</v>
      </c>
      <c r="C266" s="1" t="str">
        <v>Ružomberok</v>
      </c>
      <c r="D266" s="1" t="str">
        <v>Základná škola</v>
      </c>
      <c r="E266" s="1" t="str">
        <v>základná škola</v>
      </c>
      <c r="F266" s="1" t="str">
        <v>ZŠ I. stupeň</v>
      </c>
      <c r="G266" s="1" t="str">
        <v>áno</v>
      </c>
      <c r="H266" s="1">
        <v>100008474</v>
      </c>
      <c r="I266" s="1">
        <v>1</v>
      </c>
      <c r="J266" s="1" t="str">
        <v>Ludrová 90, 3471 Ludrová</v>
      </c>
      <c r="K266" s="1" t="str">
        <v>Obec Ludrová</v>
      </c>
      <c r="L266" s="1" t="str">
        <v>obec, mesto</v>
      </c>
      <c r="M266" s="1" t="str">
        <v>historická budova</v>
      </c>
    </row>
    <row r="267" spans="1:13">
      <c r="A267" s="1">
        <v>100008486</v>
      </c>
      <c r="B267" s="1" t="str">
        <v>Žilinský</v>
      </c>
      <c r="C267" s="1" t="str">
        <v>Ružomberok</v>
      </c>
      <c r="D267" s="1" t="str">
        <v>Základná škola</v>
      </c>
      <c r="E267" s="1" t="str">
        <v>základná škola</v>
      </c>
      <c r="F267" s="1" t="str">
        <v>Základná škola</v>
      </c>
      <c r="G267" s="1" t="str">
        <v>áno</v>
      </c>
      <c r="H267" s="1">
        <v>100008486</v>
      </c>
      <c r="I267" s="1">
        <v>2</v>
      </c>
      <c r="J267" s="1" t="str">
        <v>Bystrická cesta 14, 3401 Ružomberok</v>
      </c>
      <c r="K267" s="1" t="str">
        <v>Mesto Ružomberok</v>
      </c>
      <c r="L267" s="1" t="str">
        <v>obec, mesto</v>
      </c>
      <c r="M267" s="1" t="str">
        <v>moderná budova</v>
      </c>
    </row>
    <row r="268" spans="1:13">
      <c r="A268" s="1">
        <v>100008507</v>
      </c>
      <c r="B268" s="1" t="str">
        <v>Žilinský</v>
      </c>
      <c r="C268" s="1" t="str">
        <v>Ružomberok</v>
      </c>
      <c r="D268" s="1" t="str">
        <v>Elokované pracovisko ako súčasť Základnej školy</v>
      </c>
      <c r="E268" s="1" t="str">
        <v>základná škola</v>
      </c>
      <c r="F268" s="1" t="str">
        <v>Základná škola</v>
      </c>
      <c r="G268" s="1" t="str">
        <v>nie</v>
      </c>
      <c r="H268" s="1">
        <v>100008486</v>
      </c>
      <c r="I268" s="1">
        <v>2</v>
      </c>
      <c r="J268" s="1" t="str">
        <v>Dončova 4, 3401 Ružomberok</v>
      </c>
      <c r="K268" s="1" t="str">
        <v>Mesto Ružomberok</v>
      </c>
      <c r="L268" s="1" t="str">
        <v>obec, mesto</v>
      </c>
      <c r="M268" s="1" t="str">
        <v>historická budova</v>
      </c>
    </row>
    <row r="269" spans="1:13">
      <c r="A269" s="1">
        <v>100008508</v>
      </c>
      <c r="B269" s="1" t="str">
        <v>Žilinský</v>
      </c>
      <c r="C269" s="1" t="str">
        <v>Ružomberok</v>
      </c>
      <c r="D269" s="1" t="str">
        <v>Stredná zdravotnícka škola M. T. Schererovej</v>
      </c>
      <c r="E269" s="1" t="str">
        <v>stredná odborná škola</v>
      </c>
      <c r="F269" s="1" t="str">
        <v>Stredná zdravotnícka škola</v>
      </c>
      <c r="G269" s="1" t="str">
        <v>áno</v>
      </c>
      <c r="H269" s="1">
        <v>100008508</v>
      </c>
      <c r="I269" s="1">
        <v>1</v>
      </c>
      <c r="J269" s="1" t="str">
        <v>Dončova 7, 3401 Ružomberok</v>
      </c>
      <c r="K269" s="1" t="str">
        <v>Kongregácia Milosrdných sestier svätého Kríža</v>
      </c>
      <c r="L269" s="1" t="str">
        <v>cirkev, náboženská spoločnosť</v>
      </c>
      <c r="M269" s="1" t="str">
        <v>moderná budova</v>
      </c>
    </row>
    <row r="270" spans="1:13">
      <c r="A270" s="1">
        <v>100008526</v>
      </c>
      <c r="B270" s="1" t="str">
        <v>Žilinský</v>
      </c>
      <c r="C270" s="1" t="str">
        <v>Ružomberok</v>
      </c>
      <c r="D270" s="1" t="str">
        <v>Základná škola</v>
      </c>
      <c r="E270" s="1" t="str">
        <v>základná škola</v>
      </c>
      <c r="F270" s="1" t="str">
        <v>Základná škola</v>
      </c>
      <c r="G270" s="1" t="str">
        <v>áno</v>
      </c>
      <c r="H270" s="1">
        <v>100008526</v>
      </c>
      <c r="I270" s="1">
        <v>1</v>
      </c>
      <c r="J270" s="1" t="str">
        <v>Klačno 4 / 2201, 3401 Ružomberok</v>
      </c>
      <c r="K270" s="1" t="str">
        <v>Mesto Ružomberok</v>
      </c>
      <c r="L270" s="1" t="str">
        <v>obec, mesto</v>
      </c>
      <c r="M270" s="1" t="str">
        <v>moderná budova</v>
      </c>
    </row>
    <row r="271" spans="1:13">
      <c r="A271" s="1">
        <v>100008533</v>
      </c>
      <c r="B271" s="1" t="str">
        <v>Žilinský</v>
      </c>
      <c r="C271" s="1" t="str">
        <v>Ružomberok</v>
      </c>
      <c r="D271" s="1" t="str">
        <v>Špeciálna základná škola ako organizačná zložka Spojenej školy</v>
      </c>
      <c r="E271" s="1" t="str">
        <v>škola pre deti a žiakov so špeciálnymi výchovno-vzdelávacími potrebami</v>
      </c>
      <c r="F271" s="1" t="str">
        <v>Špeciálna základná škola</v>
      </c>
      <c r="G271" s="1" t="str">
        <v>nie</v>
      </c>
      <c r="H271" s="1">
        <v>100017458</v>
      </c>
      <c r="I271" s="1">
        <v>5</v>
      </c>
      <c r="J271" s="1" t="str">
        <v>Malé Tatry 3, 3401 Ružomberok</v>
      </c>
      <c r="K271" s="1" t="str">
        <v>Regionálny úrad školskej správy v Žiline</v>
      </c>
      <c r="L271" s="1" t="str">
        <v>regionálny úrad školskej správy</v>
      </c>
      <c r="M271" s="1" t="str">
        <v>moderná budova</v>
      </c>
    </row>
    <row r="272" spans="1:13">
      <c r="A272" s="1">
        <v>100008543</v>
      </c>
      <c r="B272" s="1" t="str">
        <v>Žilinský</v>
      </c>
      <c r="C272" s="1" t="str">
        <v>Ružomberok</v>
      </c>
      <c r="D272" s="1" t="str">
        <v>Základná škola sv. Vincenta</v>
      </c>
      <c r="E272" s="1" t="str">
        <v>základná škola</v>
      </c>
      <c r="F272" s="1" t="str">
        <v>Základná škola</v>
      </c>
      <c r="G272" s="1" t="str">
        <v>áno</v>
      </c>
      <c r="H272" s="1">
        <v>100008543</v>
      </c>
      <c r="I272" s="1">
        <v>1</v>
      </c>
      <c r="J272" s="1" t="str">
        <v>Námestie A. Hlinku 22, 3401 Ružomberok</v>
      </c>
      <c r="K272" s="1" t="str">
        <v>Kongregácia Milosrdných sestier sv. Vincenta - Satmárok</v>
      </c>
      <c r="L272" s="1" t="str">
        <v>cirkev, náboženská spoločnosť</v>
      </c>
      <c r="M272" s="1" t="str">
        <v>historická budova</v>
      </c>
    </row>
    <row r="273" spans="1:13">
      <c r="A273" s="1">
        <v>100008544</v>
      </c>
      <c r="B273" s="1" t="str">
        <v>Žilinský</v>
      </c>
      <c r="C273" s="1" t="str">
        <v>Ružomberok</v>
      </c>
      <c r="D273" s="1" t="str">
        <v>Gymnázium sv. Andreja</v>
      </c>
      <c r="E273" s="1" t="str">
        <v>gymnázium</v>
      </c>
      <c r="F273" s="1" t="str">
        <v>Gymnázium</v>
      </c>
      <c r="G273" s="1" t="str">
        <v>áno</v>
      </c>
      <c r="H273" s="1">
        <v>100008544</v>
      </c>
      <c r="I273" s="1">
        <v>1</v>
      </c>
      <c r="J273" s="1" t="str">
        <v>Námestie A. Hlinku 5, 3450 Ružomberok</v>
      </c>
      <c r="K273" s="1" t="str">
        <v>Rímskokatolícka cirkev Biskupstvo Spišské Podhradie</v>
      </c>
      <c r="L273" s="1" t="str">
        <v>cirkev, náboženská spoločnosť</v>
      </c>
      <c r="M273" s="1" t="str">
        <v>historická budova</v>
      </c>
    </row>
    <row r="274" spans="1:13">
      <c r="A274" s="1">
        <v>100008552</v>
      </c>
      <c r="B274" s="1" t="str">
        <v>Žilinský</v>
      </c>
      <c r="C274" s="1" t="str">
        <v>Ružomberok</v>
      </c>
      <c r="D274" s="1" t="str">
        <v>Základná škola s materskou školou pri zdravotníckom zariadení ako organizačná zložka Spojenej školy</v>
      </c>
      <c r="E274" s="1" t="str">
        <v>škola pre deti a žiakov so špeciálnymi výchovno-vzdelávacími potrebami</v>
      </c>
      <c r="F274" s="1" t="str">
        <v>ZŠ pri zdravotníckom zariadení</v>
      </c>
      <c r="G274" s="1" t="str">
        <v>nie</v>
      </c>
      <c r="H274" s="1">
        <v>100017458</v>
      </c>
      <c r="I274" s="1">
        <v>5</v>
      </c>
      <c r="J274" s="1" t="str">
        <v>Považská 2, 3401 Ružomberok</v>
      </c>
      <c r="K274" s="1" t="str">
        <v>Regionálny úrad školskej správy v Žiline</v>
      </c>
      <c r="L274" s="1" t="str">
        <v>regionálny úrad školskej správy</v>
      </c>
      <c r="M274" s="1" t="str">
        <v>historická budova</v>
      </c>
    </row>
    <row r="275" spans="1:13">
      <c r="A275" s="1">
        <v>100008560</v>
      </c>
      <c r="B275" s="1" t="str">
        <v>Žilinský</v>
      </c>
      <c r="C275" s="1" t="str">
        <v>Ružomberok</v>
      </c>
      <c r="D275" s="1" t="str">
        <v>Obchodná akadémia</v>
      </c>
      <c r="E275" s="1" t="str">
        <v>stredná odborná škola</v>
      </c>
      <c r="F275" s="1" t="str">
        <v>Obchodná akadémia</v>
      </c>
      <c r="G275" s="1" t="str">
        <v>áno</v>
      </c>
      <c r="H275" s="1">
        <v>100008560</v>
      </c>
      <c r="I275" s="1">
        <v>1</v>
      </c>
      <c r="J275" s="1" t="str">
        <v>Scota Viatora 4, 3401 Ružomberok</v>
      </c>
      <c r="K275" s="1" t="str">
        <v>Žilinský samosprávny kraj</v>
      </c>
      <c r="L275" s="1" t="str">
        <v>samosprávny kraj</v>
      </c>
      <c r="M275" s="1" t="str">
        <v>moderná budova</v>
      </c>
    </row>
    <row r="276" spans="1:13">
      <c r="A276" s="1">
        <v>100008561</v>
      </c>
      <c r="B276" s="1" t="str">
        <v>Žilinský</v>
      </c>
      <c r="C276" s="1" t="str">
        <v>Ružomberok</v>
      </c>
      <c r="D276" s="1" t="str">
        <v>Škola umeleckého priemyslu</v>
      </c>
      <c r="E276" s="1" t="str">
        <v>škola umeleckého priemyslu</v>
      </c>
      <c r="F276" s="1" t="str">
        <v>Škola umeleckého priemyslu</v>
      </c>
      <c r="G276" s="1" t="str">
        <v>áno</v>
      </c>
      <c r="H276" s="1">
        <v>100008561</v>
      </c>
      <c r="I276" s="1">
        <v>1</v>
      </c>
      <c r="J276" s="1" t="str">
        <v>Scota Viatora 6, 3401 Ružomberok</v>
      </c>
      <c r="K276" s="1" t="str">
        <v>Žilinský samosprávny kraj</v>
      </c>
      <c r="L276" s="1" t="str">
        <v>samosprávny kraj</v>
      </c>
      <c r="M276" s="1" t="str">
        <v>moderná budova</v>
      </c>
    </row>
    <row r="277" spans="1:13">
      <c r="A277" s="1">
        <v>100008562</v>
      </c>
      <c r="B277" s="1" t="str">
        <v>Žilinský</v>
      </c>
      <c r="C277" s="1" t="str">
        <v>Ružomberok</v>
      </c>
      <c r="D277" s="1" t="str">
        <v>Stredná odborná škola obchodu a služieb ako organizačná zložka Spojenej školy</v>
      </c>
      <c r="E277" s="1" t="str">
        <v>stredná odborná škola</v>
      </c>
      <c r="F277" s="1" t="str">
        <v>Stredná odborná škola</v>
      </c>
      <c r="G277" s="1" t="str">
        <v>nie</v>
      </c>
      <c r="H277" s="1">
        <v>100017459</v>
      </c>
      <c r="I277" s="1">
        <v>3</v>
      </c>
      <c r="J277" s="1" t="str">
        <v>Scota Viatora 8, 3401 Ružomberok</v>
      </c>
      <c r="K277" s="1" t="str">
        <v>Žilinský samosprávny kraj</v>
      </c>
      <c r="L277" s="1" t="str">
        <v>samosprávny kraj</v>
      </c>
      <c r="M277" s="1" t="str">
        <v>moderná budova</v>
      </c>
    </row>
    <row r="278" spans="1:13">
      <c r="A278" s="1">
        <v>100008563</v>
      </c>
      <c r="B278" s="1" t="str">
        <v>Žilinský</v>
      </c>
      <c r="C278" s="1" t="str">
        <v>Ružomberok</v>
      </c>
      <c r="D278" s="1" t="str">
        <v>Odborné učilište ako súčasť Spojenej školy</v>
      </c>
      <c r="E278" s="1" t="str">
        <v>škola pre deti a žiakov so špeciálnymi výchovno-vzdelávacími potrebami</v>
      </c>
      <c r="F278" s="1" t="str">
        <v>Odborné učilište</v>
      </c>
      <c r="G278" s="1" t="str">
        <v>nie</v>
      </c>
      <c r="H278" s="1">
        <v>100017459</v>
      </c>
      <c r="I278" s="1">
        <v>3</v>
      </c>
      <c r="J278" s="1" t="str">
        <v>Scota Viatora 8, 3401 Ružomberok</v>
      </c>
      <c r="K278" s="1" t="str">
        <v>Žilinský samosprávny kraj</v>
      </c>
      <c r="L278" s="1" t="str">
        <v>samosprávny kraj</v>
      </c>
      <c r="M278" s="1" t="str">
        <v>moderná budova</v>
      </c>
    </row>
    <row r="279" spans="1:13">
      <c r="A279" s="1">
        <v>100008564</v>
      </c>
      <c r="B279" s="1" t="str">
        <v>Žilinský</v>
      </c>
      <c r="C279" s="1" t="str">
        <v>Ružomberok</v>
      </c>
      <c r="D279" s="1" t="str">
        <v>Základná škola</v>
      </c>
      <c r="E279" s="1" t="str">
        <v>základná škola</v>
      </c>
      <c r="F279" s="1" t="str">
        <v>Základná škola</v>
      </c>
      <c r="G279" s="1" t="str">
        <v>áno</v>
      </c>
      <c r="H279" s="1">
        <v>100008564</v>
      </c>
      <c r="I279" s="1">
        <v>1</v>
      </c>
      <c r="J279" s="1" t="str">
        <v>Sládkovičova 10, 3401 Ružomberok</v>
      </c>
      <c r="K279" s="1" t="str">
        <v>Mesto Ružomberok</v>
      </c>
      <c r="L279" s="1" t="str">
        <v>obec, mesto</v>
      </c>
      <c r="M279" s="1" t="str">
        <v>moderná budova</v>
      </c>
    </row>
    <row r="280" spans="1:13">
      <c r="A280" s="1">
        <v>100008570</v>
      </c>
      <c r="B280" s="1" t="str">
        <v>Žilinský</v>
      </c>
      <c r="C280" s="1" t="str">
        <v>Ružomberok</v>
      </c>
      <c r="D280" s="1" t="str">
        <v>Stredná odborná škola polytechnická</v>
      </c>
      <c r="E280" s="1" t="str">
        <v>stredná odborná škola</v>
      </c>
      <c r="F280" s="1" t="str">
        <v>Stredná odborná škola</v>
      </c>
      <c r="G280" s="1" t="str">
        <v>áno</v>
      </c>
      <c r="H280" s="1">
        <v>100008570</v>
      </c>
      <c r="I280" s="1">
        <v>1</v>
      </c>
      <c r="J280" s="1" t="str">
        <v>Sládkovičova ulica 104, 3401 Ružomberok</v>
      </c>
      <c r="K280" s="1" t="str">
        <v>Žilinský samosprávny kraj</v>
      </c>
      <c r="L280" s="1" t="str">
        <v>samosprávny kraj</v>
      </c>
      <c r="M280" s="1" t="str">
        <v>moderná budova</v>
      </c>
    </row>
    <row r="281" spans="1:13">
      <c r="A281" s="1">
        <v>100008573</v>
      </c>
      <c r="B281" s="1" t="str">
        <v>Žilinský</v>
      </c>
      <c r="C281" s="1" t="str">
        <v>Ružomberok</v>
      </c>
      <c r="D281" s="1" t="str">
        <v>Gymnázium</v>
      </c>
      <c r="E281" s="1" t="str">
        <v>gymnázium</v>
      </c>
      <c r="F281" s="1" t="str">
        <v>Gymnázium</v>
      </c>
      <c r="G281" s="1" t="str">
        <v>áno</v>
      </c>
      <c r="H281" s="1">
        <v>100008573</v>
      </c>
      <c r="I281" s="1">
        <v>1</v>
      </c>
      <c r="J281" s="1" t="str">
        <v>Š. Moyzesa 21, 3401 Ružomberok</v>
      </c>
      <c r="K281" s="1" t="str">
        <v>Žilinský samosprávny kraj</v>
      </c>
      <c r="L281" s="1" t="str">
        <v>samosprávny kraj</v>
      </c>
      <c r="M281" s="1" t="str">
        <v>historická budova</v>
      </c>
    </row>
    <row r="282" spans="1:13">
      <c r="A282" s="1">
        <v>100008580</v>
      </c>
      <c r="B282" s="1" t="str">
        <v>Žilinský</v>
      </c>
      <c r="C282" s="1" t="str">
        <v>Ružomberok</v>
      </c>
      <c r="D282" s="1" t="str">
        <v>Súkromná základná škola</v>
      </c>
      <c r="E282" s="1" t="str">
        <v>základná škola</v>
      </c>
      <c r="F282" s="1" t="str">
        <v>Základná škola</v>
      </c>
      <c r="G282" s="1" t="str">
        <v>áno</v>
      </c>
      <c r="H282" s="1">
        <v>100008580</v>
      </c>
      <c r="I282" s="1">
        <v>2</v>
      </c>
      <c r="J282" s="1" t="str">
        <v>Štiavnická cesta 80, 3401 Ružomberok</v>
      </c>
      <c r="K282" s="1" t="str">
        <v>TROJRUŽA, o.z.</v>
      </c>
      <c r="L282" s="1" t="str">
        <v>súkromník</v>
      </c>
      <c r="M282" s="1" t="str">
        <v>moderná budova</v>
      </c>
    </row>
    <row r="283" spans="1:13">
      <c r="A283" s="1">
        <v>100008583</v>
      </c>
      <c r="B283" s="1" t="str">
        <v>Žilinský</v>
      </c>
      <c r="C283" s="1" t="str">
        <v>Ružomberok</v>
      </c>
      <c r="D283" s="1" t="str">
        <v>Elokované pracovisko ako súčasť Spojenej školy</v>
      </c>
      <c r="E283" s="1" t="str">
        <v>škola pre deti a žiakov so špeciálnymi výchovno-vzdelávacími potrebami</v>
      </c>
      <c r="F283" s="1" t="str">
        <v>Špeciálna základná škola</v>
      </c>
      <c r="G283" s="1" t="str">
        <v>nie</v>
      </c>
      <c r="H283" s="1">
        <v>100017458</v>
      </c>
      <c r="I283" s="1">
        <v>5</v>
      </c>
      <c r="J283" s="1" t="str">
        <v>Ul. SV. Anny 4, 3401 Ružomberok</v>
      </c>
      <c r="K283" s="1" t="str">
        <v>Regionálny úrad školskej správy v Žiline</v>
      </c>
      <c r="L283" s="1" t="str">
        <v>regionálny úrad školskej správy</v>
      </c>
      <c r="M283" s="1" t="str">
        <v>historická budova</v>
      </c>
    </row>
    <row r="284" spans="1:13">
      <c r="A284" s="1">
        <v>100008590</v>
      </c>
      <c r="B284" s="1" t="str">
        <v>Žilinský</v>
      </c>
      <c r="C284" s="1" t="str">
        <v>Ružomberok</v>
      </c>
      <c r="D284" s="1" t="str">
        <v>Základná škola</v>
      </c>
      <c r="E284" s="1" t="str">
        <v>základná škola</v>
      </c>
      <c r="F284" s="1" t="str">
        <v>Základná škola</v>
      </c>
      <c r="G284" s="1" t="str">
        <v>áno</v>
      </c>
      <c r="H284" s="1">
        <v>100008590</v>
      </c>
      <c r="I284" s="1">
        <v>1</v>
      </c>
      <c r="J284" s="1" t="str">
        <v>Zarevúca 18, 3401 Ružomberok</v>
      </c>
      <c r="K284" s="1" t="str">
        <v>Mesto Ružomberok</v>
      </c>
      <c r="L284" s="1" t="str">
        <v>obec, mesto</v>
      </c>
      <c r="M284" s="1" t="str">
        <v>historická budova</v>
      </c>
    </row>
    <row r="285" spans="1:13">
      <c r="A285" s="1">
        <v>100008595</v>
      </c>
      <c r="B285" s="1" t="str">
        <v>Žilinský</v>
      </c>
      <c r="C285" s="1" t="str">
        <v>Ružomberok</v>
      </c>
      <c r="D285" s="1" t="str">
        <v>Základná škola Andreja Hlinku</v>
      </c>
      <c r="E285" s="1" t="str">
        <v>základná škola</v>
      </c>
      <c r="F285" s="1" t="str">
        <v>Základná škola</v>
      </c>
      <c r="G285" s="1" t="str">
        <v>áno</v>
      </c>
      <c r="H285" s="1">
        <v>100008595</v>
      </c>
      <c r="I285" s="1">
        <v>1</v>
      </c>
      <c r="J285" s="1" t="str">
        <v>Černovských martýrov 29, 3406 Ružomberok</v>
      </c>
      <c r="K285" s="1" t="str">
        <v>Mesto Ružomberok</v>
      </c>
      <c r="L285" s="1" t="str">
        <v>obec, mesto</v>
      </c>
      <c r="M285" s="1" t="str">
        <v>moderná budova</v>
      </c>
    </row>
    <row r="286" spans="1:13">
      <c r="A286" s="1">
        <v>100008602</v>
      </c>
      <c r="B286" s="1" t="str">
        <v>Žilinský</v>
      </c>
      <c r="C286" s="1" t="str">
        <v>Ružomberok</v>
      </c>
      <c r="D286" s="1" t="str">
        <v>Základná škola</v>
      </c>
      <c r="E286" s="1" t="str">
        <v>základná škola</v>
      </c>
      <c r="F286" s="1" t="str">
        <v>ZŠ I. stupeň</v>
      </c>
      <c r="G286" s="1" t="str">
        <v>áno</v>
      </c>
      <c r="H286" s="1">
        <v>100008602</v>
      </c>
      <c r="I286" s="1">
        <v>1</v>
      </c>
      <c r="J286" s="1" t="str">
        <v>Školská 7 / 7214, 3403 Ružomberok</v>
      </c>
      <c r="K286" s="1" t="str">
        <v>Mesto Ružomberok</v>
      </c>
      <c r="L286" s="1" t="str">
        <v>obec, mesto</v>
      </c>
      <c r="M286" s="1" t="str">
        <v>historická budova</v>
      </c>
    </row>
    <row r="287" spans="1:13">
      <c r="A287" s="1">
        <v>100008614</v>
      </c>
      <c r="B287" s="1" t="str">
        <v>Žilinský</v>
      </c>
      <c r="C287" s="1" t="str">
        <v>Ružomberok</v>
      </c>
      <c r="D287" s="1" t="str">
        <v>Základná škola s materskou školou</v>
      </c>
      <c r="E287" s="1" t="str">
        <v>základná škola</v>
      </c>
      <c r="F287" s="1" t="str">
        <v>ZŠ I. stupeň</v>
      </c>
      <c r="G287" s="1" t="str">
        <v>áno</v>
      </c>
      <c r="H287" s="1">
        <v>100008614</v>
      </c>
      <c r="I287" s="1">
        <v>1</v>
      </c>
      <c r="J287" s="1" t="str">
        <v>Stankovany 330, 3492 Stankovany</v>
      </c>
      <c r="K287" s="1" t="str">
        <v>Obec Stankovany</v>
      </c>
      <c r="L287" s="1" t="str">
        <v>obec, mesto</v>
      </c>
      <c r="M287" s="1" t="str">
        <v>historická budova</v>
      </c>
    </row>
    <row r="288" spans="1:13">
      <c r="A288" s="1">
        <v>100008620</v>
      </c>
      <c r="B288" s="1" t="str">
        <v>Žilinský</v>
      </c>
      <c r="C288" s="1" t="str">
        <v>Ružomberok</v>
      </c>
      <c r="D288" s="1" t="str">
        <v>Cirkevná základná škola s materskou školou sv. Matúša</v>
      </c>
      <c r="E288" s="1" t="str">
        <v>základná škola</v>
      </c>
      <c r="F288" s="1" t="str">
        <v>ZŠ I. stupeň</v>
      </c>
      <c r="G288" s="1" t="str">
        <v>áno</v>
      </c>
      <c r="H288" s="1">
        <v>100008620</v>
      </c>
      <c r="I288" s="1">
        <v>1</v>
      </c>
      <c r="J288" s="1" t="str">
        <v>Švošov 71, 3491 Švošov</v>
      </c>
      <c r="K288" s="1" t="str">
        <v>Rímskokatolícka cirkev Biskupstvo Spišské Podhradie</v>
      </c>
      <c r="L288" s="1" t="str">
        <v>cirkev, náboženská spoločnosť</v>
      </c>
      <c r="M288" s="1" t="str">
        <v>moderná budova</v>
      </c>
    </row>
    <row r="289" spans="1:13">
      <c r="A289" s="1">
        <v>100008636</v>
      </c>
      <c r="B289" s="1" t="str">
        <v>Žilinský</v>
      </c>
      <c r="C289" s="1" t="str">
        <v>Turčianske Teplice</v>
      </c>
      <c r="D289" s="1" t="str">
        <v>Základná škola</v>
      </c>
      <c r="E289" s="1" t="str">
        <v>základná škola</v>
      </c>
      <c r="F289" s="1" t="str">
        <v>Základná škola</v>
      </c>
      <c r="G289" s="1" t="str">
        <v>áno</v>
      </c>
      <c r="H289" s="1">
        <v>100008636</v>
      </c>
      <c r="I289" s="1">
        <v>1</v>
      </c>
      <c r="J289" s="1" t="str">
        <v>Horná Štubňa 494, 3846 Horná Štubňa</v>
      </c>
      <c r="K289" s="1" t="str">
        <v>Obec Horná Štubňa</v>
      </c>
      <c r="L289" s="1" t="str">
        <v>obec, mesto</v>
      </c>
      <c r="M289" s="1" t="str">
        <v>historická budova</v>
      </c>
    </row>
    <row r="290" spans="1:13">
      <c r="A290" s="1">
        <v>100008651</v>
      </c>
      <c r="B290" s="1" t="str">
        <v>Žilinský</v>
      </c>
      <c r="C290" s="1" t="str">
        <v>Turčianske Teplice</v>
      </c>
      <c r="D290" s="1" t="str">
        <v>Základná škola s materskou školou</v>
      </c>
      <c r="E290" s="1" t="str">
        <v>základná škola</v>
      </c>
      <c r="F290" s="1" t="str">
        <v>ZŠ I. stupeň</v>
      </c>
      <c r="G290" s="1" t="str">
        <v>áno</v>
      </c>
      <c r="H290" s="1">
        <v>100008651</v>
      </c>
      <c r="I290" s="1">
        <v>1</v>
      </c>
      <c r="J290" s="1" t="str">
        <v>Malý Čepčín 35, 3845 Malý Čepčín</v>
      </c>
      <c r="K290" s="1" t="str">
        <v>Obec Malý Čepčín</v>
      </c>
      <c r="L290" s="1" t="str">
        <v>obec, mesto</v>
      </c>
      <c r="M290" s="1" t="str">
        <v>moderná budova</v>
      </c>
    </row>
    <row r="291" spans="1:13">
      <c r="A291" s="1">
        <v>100008666</v>
      </c>
      <c r="B291" s="1" t="str">
        <v>Žilinský</v>
      </c>
      <c r="C291" s="1" t="str">
        <v>Turčianske Teplice</v>
      </c>
      <c r="D291" s="1" t="str">
        <v>Základná škola len s ročníkmi I. stupňa</v>
      </c>
      <c r="E291" s="1" t="str">
        <v>základná škola</v>
      </c>
      <c r="F291" s="1" t="str">
        <v>ZŠ I. stupeň</v>
      </c>
      <c r="G291" s="1" t="str">
        <v>áno</v>
      </c>
      <c r="H291" s="1">
        <v>100008666</v>
      </c>
      <c r="I291" s="1">
        <v>1</v>
      </c>
      <c r="J291" s="1" t="str">
        <v>Sklené 389, 3847 Sklené</v>
      </c>
      <c r="K291" s="1" t="str">
        <v>Obec Sklené</v>
      </c>
      <c r="L291" s="1" t="str">
        <v>obec, mesto</v>
      </c>
      <c r="M291" s="1" t="str">
        <v>moderná budova</v>
      </c>
    </row>
    <row r="292" spans="1:13">
      <c r="A292" s="1">
        <v>100008675</v>
      </c>
      <c r="B292" s="1" t="str">
        <v>Žilinský</v>
      </c>
      <c r="C292" s="1" t="str">
        <v>Turčianske Teplice</v>
      </c>
      <c r="D292" s="1" t="str">
        <v>Základná škola</v>
      </c>
      <c r="E292" s="1" t="str">
        <v>základná škola</v>
      </c>
      <c r="F292" s="1" t="str">
        <v>Základná škola</v>
      </c>
      <c r="G292" s="1" t="str">
        <v>áno</v>
      </c>
      <c r="H292" s="1">
        <v>100008675</v>
      </c>
      <c r="I292" s="1">
        <v>1</v>
      </c>
      <c r="J292" s="1" t="str">
        <v>Slovenské Pravno 366, 3822 Slovenské Pravno</v>
      </c>
      <c r="K292" s="1" t="str">
        <v>Obec Slovenské Pravno</v>
      </c>
      <c r="L292" s="1" t="str">
        <v>obec, mesto</v>
      </c>
      <c r="M292" s="1" t="str">
        <v>moderná budova</v>
      </c>
    </row>
    <row r="293" spans="1:13">
      <c r="A293" s="1">
        <v>100008684</v>
      </c>
      <c r="B293" s="1" t="str">
        <v>Žilinský</v>
      </c>
      <c r="C293" s="1" t="str">
        <v>Turčianske Teplice</v>
      </c>
      <c r="D293" s="1" t="str">
        <v>Gymnázium M. Galandu ako organizačná zložka Spojenej školy</v>
      </c>
      <c r="E293" s="1" t="str">
        <v>gymnázium</v>
      </c>
      <c r="F293" s="1" t="str">
        <v>Gymnázium</v>
      </c>
      <c r="G293" s="1" t="str">
        <v>nie</v>
      </c>
      <c r="H293" s="1">
        <v>100017461</v>
      </c>
      <c r="I293" s="1">
        <v>4</v>
      </c>
      <c r="J293" s="1" t="str">
        <v>Horné Rakovce 1440 / 29, 3901 Turčianske Teplice</v>
      </c>
      <c r="K293" s="1" t="str">
        <v>Mesto Turčianske Teplice</v>
      </c>
      <c r="L293" s="1" t="str">
        <v>obec, mesto</v>
      </c>
      <c r="M293" s="1" t="str">
        <v>moderná budova</v>
      </c>
    </row>
    <row r="294" spans="1:13">
      <c r="A294" s="1">
        <v>100008690</v>
      </c>
      <c r="B294" s="1" t="str">
        <v>Žilinský</v>
      </c>
      <c r="C294" s="1" t="str">
        <v>Turčianske Teplice</v>
      </c>
      <c r="D294" s="1" t="str">
        <v>Stredná odborná škola pedagogická</v>
      </c>
      <c r="E294" s="1" t="str">
        <v>stredná odborná škola</v>
      </c>
      <c r="F294" s="1" t="str">
        <v>Stredná odborná škola</v>
      </c>
      <c r="G294" s="1" t="str">
        <v>áno</v>
      </c>
      <c r="H294" s="1">
        <v>100008690</v>
      </c>
      <c r="I294" s="1">
        <v>1</v>
      </c>
      <c r="J294" s="1" t="str">
        <v>SNP 509 / 116, 3914 Turčianske Teplice</v>
      </c>
      <c r="K294" s="1" t="str">
        <v>Žilinský samosprávny kraj</v>
      </c>
      <c r="L294" s="1" t="str">
        <v>samosprávny kraj</v>
      </c>
      <c r="M294" s="1" t="str">
        <v>historická budova</v>
      </c>
    </row>
    <row r="295" spans="1:13">
      <c r="A295" s="1">
        <v>100008705</v>
      </c>
      <c r="B295" s="1" t="str">
        <v>Žilinský</v>
      </c>
      <c r="C295" s="1" t="str">
        <v>Turčianske Teplice</v>
      </c>
      <c r="D295" s="1" t="str">
        <v>Základná škola s materskou školou</v>
      </c>
      <c r="E295" s="1" t="str">
        <v>základná škola</v>
      </c>
      <c r="F295" s="1" t="str">
        <v>ZŠ I. stupeň</v>
      </c>
      <c r="G295" s="1" t="str">
        <v>áno</v>
      </c>
      <c r="H295" s="1">
        <v>100008705</v>
      </c>
      <c r="I295" s="1">
        <v>1</v>
      </c>
      <c r="J295" s="1" t="str">
        <v>Žarnovická 1078 / 13, 3901 Turčianske Teplice</v>
      </c>
      <c r="K295" s="1" t="str">
        <v>Mesto Turčianske Teplice</v>
      </c>
      <c r="L295" s="1" t="str">
        <v>obec, mesto</v>
      </c>
      <c r="M295" s="1" t="str">
        <v>historická budova</v>
      </c>
    </row>
    <row r="296" spans="1:13">
      <c r="A296" s="1">
        <v>100008709</v>
      </c>
      <c r="B296" s="1" t="str">
        <v>Žilinský</v>
      </c>
      <c r="C296" s="1" t="str">
        <v>Tvrdošín</v>
      </c>
      <c r="D296" s="1" t="str">
        <v>Základná škola s materskou školou</v>
      </c>
      <c r="E296" s="1" t="str">
        <v>základná škola</v>
      </c>
      <c r="F296" s="1" t="str">
        <v>Základná škola</v>
      </c>
      <c r="G296" s="1" t="str">
        <v>áno</v>
      </c>
      <c r="H296" s="1">
        <v>100008709</v>
      </c>
      <c r="I296" s="1">
        <v>1</v>
      </c>
      <c r="J296" s="1" t="str">
        <v>Školská 321, 2801 Brezovica</v>
      </c>
      <c r="K296" s="1" t="str">
        <v>Obec Brezovica</v>
      </c>
      <c r="L296" s="1" t="str">
        <v>obec, mesto</v>
      </c>
      <c r="M296" s="1" t="str">
        <v>historická budova</v>
      </c>
    </row>
    <row r="297" spans="1:13">
      <c r="A297" s="1">
        <v>100008713</v>
      </c>
      <c r="B297" s="1" t="str">
        <v>Žilinský</v>
      </c>
      <c r="C297" s="1" t="str">
        <v>Tvrdošín</v>
      </c>
      <c r="D297" s="1" t="str">
        <v>Základná škola s materskou školou</v>
      </c>
      <c r="E297" s="1" t="str">
        <v>základná škola</v>
      </c>
      <c r="F297" s="1" t="str">
        <v>ZŠ I. stupeň</v>
      </c>
      <c r="G297" s="1" t="str">
        <v>áno</v>
      </c>
      <c r="H297" s="1">
        <v>100008713</v>
      </c>
      <c r="I297" s="1">
        <v>1</v>
      </c>
      <c r="J297" s="1" t="str">
        <v>Nová 6, 2712 Čimhová</v>
      </c>
      <c r="K297" s="1" t="str">
        <v>Obec Čimhová</v>
      </c>
      <c r="L297" s="1" t="str">
        <v>obec, mesto</v>
      </c>
      <c r="M297" s="1" t="str">
        <v>moderná budova</v>
      </c>
    </row>
    <row r="298" spans="1:13">
      <c r="A298" s="1">
        <v>100008722</v>
      </c>
      <c r="B298" s="1" t="str">
        <v>Žilinský</v>
      </c>
      <c r="C298" s="1" t="str">
        <v>Tvrdošín</v>
      </c>
      <c r="D298" s="1" t="str">
        <v>Základná škola s materskou školou</v>
      </c>
      <c r="E298" s="1" t="str">
        <v>základná škola</v>
      </c>
      <c r="F298" s="1" t="str">
        <v>Základná škola</v>
      </c>
      <c r="G298" s="1" t="str">
        <v>áno</v>
      </c>
      <c r="H298" s="1">
        <v>100008722</v>
      </c>
      <c r="I298" s="1">
        <v>1</v>
      </c>
      <c r="J298" s="1" t="str">
        <v>E. P. Bárdoša 235 / 50, 2732 Habovka</v>
      </c>
      <c r="K298" s="1" t="str">
        <v>Obec Habovka</v>
      </c>
      <c r="L298" s="1" t="str">
        <v>obec, mesto</v>
      </c>
      <c r="M298" s="1" t="str">
        <v>historická budova</v>
      </c>
    </row>
    <row r="299" spans="1:13">
      <c r="A299" s="1">
        <v>100008724</v>
      </c>
      <c r="B299" s="1" t="str">
        <v>Žilinský</v>
      </c>
      <c r="C299" s="1" t="str">
        <v>Tvrdošín</v>
      </c>
      <c r="D299" s="1" t="str">
        <v>Základná škola s materskou školou</v>
      </c>
      <c r="E299" s="1" t="str">
        <v>základná škola</v>
      </c>
      <c r="F299" s="1" t="str">
        <v>Základná škola</v>
      </c>
      <c r="G299" s="1" t="str">
        <v>áno</v>
      </c>
      <c r="H299" s="1">
        <v>100008724</v>
      </c>
      <c r="I299" s="1">
        <v>1</v>
      </c>
      <c r="J299" s="1" t="str">
        <v>Hladovka 238, 2713 Hladovka</v>
      </c>
      <c r="K299" s="1" t="str">
        <v>Obec Hladovka</v>
      </c>
      <c r="L299" s="1" t="str">
        <v>obec, mesto</v>
      </c>
      <c r="M299" s="1" t="str">
        <v>historická budova</v>
      </c>
    </row>
    <row r="300" spans="1:13">
      <c r="A300" s="1">
        <v>100008731</v>
      </c>
      <c r="B300" s="1" t="str">
        <v>Žilinský</v>
      </c>
      <c r="C300" s="1" t="str">
        <v>Tvrdošín</v>
      </c>
      <c r="D300" s="1" t="str">
        <v>Základná škola s materskou školou</v>
      </c>
      <c r="E300" s="1" t="str">
        <v>základná škola</v>
      </c>
      <c r="F300" s="1" t="str">
        <v>Základná škola</v>
      </c>
      <c r="G300" s="1" t="str">
        <v>áno</v>
      </c>
      <c r="H300" s="1">
        <v>100008731</v>
      </c>
      <c r="I300" s="1">
        <v>1</v>
      </c>
      <c r="J300" s="1" t="str">
        <v>Staničná 324, 2712 Liesek</v>
      </c>
      <c r="K300" s="1" t="str">
        <v>Obec Liesek</v>
      </c>
      <c r="L300" s="1" t="str">
        <v>obec, mesto</v>
      </c>
      <c r="M300" s="1" t="str">
        <v>moderná budova</v>
      </c>
    </row>
    <row r="301" spans="1:13">
      <c r="A301" s="1">
        <v>100008739</v>
      </c>
      <c r="B301" s="1" t="str">
        <v>Žilinský</v>
      </c>
      <c r="C301" s="1" t="str">
        <v>Tvrdošín</v>
      </c>
      <c r="D301" s="1" t="str">
        <v>Stredná odborná škola technická ako organizačná zložka Spojenej školy</v>
      </c>
      <c r="E301" s="1" t="str">
        <v>stredná odborná škola</v>
      </c>
      <c r="F301" s="1" t="str">
        <v>Stredná odborná škola</v>
      </c>
      <c r="G301" s="1" t="str">
        <v>nie</v>
      </c>
      <c r="H301" s="1">
        <v>100017462</v>
      </c>
      <c r="I301" s="1">
        <v>3</v>
      </c>
      <c r="J301" s="1" t="str">
        <v>Hattalova 471, 2743 Nižná</v>
      </c>
      <c r="K301" s="1" t="str">
        <v>Žilinský samosprávny kraj</v>
      </c>
      <c r="L301" s="1" t="str">
        <v>samosprávny kraj</v>
      </c>
      <c r="M301" s="1" t="str">
        <v>moderná budova</v>
      </c>
    </row>
    <row r="302" spans="1:13">
      <c r="A302" s="1">
        <v>100008742</v>
      </c>
      <c r="B302" s="1" t="str">
        <v>Žilinský</v>
      </c>
      <c r="C302" s="1" t="str">
        <v>Tvrdošín</v>
      </c>
      <c r="D302" s="1" t="str">
        <v>Škola umeleckého priemyslu ako organizačná zložka Spojenej školy</v>
      </c>
      <c r="E302" s="1" t="str">
        <v>škola umeleckého priemyslu</v>
      </c>
      <c r="F302" s="1" t="str">
        <v>Škola umeleckého priemyslu</v>
      </c>
      <c r="G302" s="1" t="str">
        <v>nie</v>
      </c>
      <c r="H302" s="1">
        <v>100017462</v>
      </c>
      <c r="I302" s="1">
        <v>3</v>
      </c>
      <c r="J302" s="1" t="str">
        <v>Hattalova 471, 2743 Nižná</v>
      </c>
      <c r="K302" s="1" t="str">
        <v>Žilinský samosprávny kraj</v>
      </c>
      <c r="L302" s="1" t="str">
        <v>samosprávny kraj</v>
      </c>
      <c r="M302" s="1" t="str">
        <v>moderná budova</v>
      </c>
    </row>
    <row r="303" spans="1:13">
      <c r="A303" s="1">
        <v>100008743</v>
      </c>
      <c r="B303" s="1" t="str">
        <v>Žilinský</v>
      </c>
      <c r="C303" s="1" t="str">
        <v>Tvrdošín</v>
      </c>
      <c r="D303" s="1" t="str">
        <v>Základná škola s materskou školou</v>
      </c>
      <c r="E303" s="1" t="str">
        <v>základná škola</v>
      </c>
      <c r="F303" s="1" t="str">
        <v>Základná škola</v>
      </c>
      <c r="G303" s="1" t="str">
        <v>áno</v>
      </c>
      <c r="H303" s="1">
        <v>100008743</v>
      </c>
      <c r="I303" s="1">
        <v>1</v>
      </c>
      <c r="J303" s="1" t="str">
        <v>Nová Doba 482, 2743 Nižná</v>
      </c>
      <c r="K303" s="1" t="str">
        <v>Obec Nižná</v>
      </c>
      <c r="L303" s="1" t="str">
        <v>obec, mesto</v>
      </c>
      <c r="M303" s="1" t="str">
        <v>moderná budova</v>
      </c>
    </row>
    <row r="304" spans="1:13">
      <c r="A304" s="1">
        <v>100008756</v>
      </c>
      <c r="B304" s="1" t="str">
        <v>Žilinský</v>
      </c>
      <c r="C304" s="1" t="str">
        <v>Tvrdošín</v>
      </c>
      <c r="D304" s="1" t="str">
        <v>Základná škola s materskou školou</v>
      </c>
      <c r="E304" s="1" t="str">
        <v>základná škola</v>
      </c>
      <c r="F304" s="1" t="str">
        <v>ZŠ I. stupeň</v>
      </c>
      <c r="G304" s="1" t="str">
        <v>áno</v>
      </c>
      <c r="H304" s="1">
        <v>100008756</v>
      </c>
      <c r="I304" s="1">
        <v>1</v>
      </c>
      <c r="J304" s="1" t="str">
        <v>Podbiel 246, 2742 Podbiel</v>
      </c>
      <c r="K304" s="1" t="str">
        <v>Obec Podbiel</v>
      </c>
      <c r="L304" s="1" t="str">
        <v>obec, mesto</v>
      </c>
      <c r="M304" s="1" t="str">
        <v>moderná budova</v>
      </c>
    </row>
    <row r="305" spans="1:13">
      <c r="A305" s="1">
        <v>100008764</v>
      </c>
      <c r="B305" s="1" t="str">
        <v>Žilinský</v>
      </c>
      <c r="C305" s="1" t="str">
        <v>Tvrdošín</v>
      </c>
      <c r="D305" s="1" t="str">
        <v>Základná škola</v>
      </c>
      <c r="E305" s="1" t="str">
        <v>základná škola</v>
      </c>
      <c r="F305" s="1" t="str">
        <v>ZŠ I. stupeň</v>
      </c>
      <c r="G305" s="1" t="str">
        <v>áno</v>
      </c>
      <c r="H305" s="1">
        <v>100008764</v>
      </c>
      <c r="I305" s="1">
        <v>1</v>
      </c>
      <c r="J305" s="1" t="str">
        <v>Suchá Hora 73, 2713 Suchá Hora</v>
      </c>
      <c r="K305" s="1" t="str">
        <v>Obec Suchá Hora</v>
      </c>
      <c r="L305" s="1" t="str">
        <v>obec, mesto</v>
      </c>
      <c r="M305" s="1" t="str">
        <v>moderná budova</v>
      </c>
    </row>
    <row r="306" spans="1:13">
      <c r="A306" s="1">
        <v>100008767</v>
      </c>
      <c r="B306" s="1" t="str">
        <v>Žilinský</v>
      </c>
      <c r="C306" s="1" t="str">
        <v>Tvrdošín</v>
      </c>
      <c r="D306" s="1" t="str">
        <v>Elokované pracovisko ako súčasť Základnej školy Pavla Országha Hviezdoslava</v>
      </c>
      <c r="E306" s="1" t="str">
        <v>základná škola</v>
      </c>
      <c r="F306" s="1" t="str">
        <v>Základná škola</v>
      </c>
      <c r="G306" s="1" t="str">
        <v>nie</v>
      </c>
      <c r="H306" s="1">
        <v>100008769</v>
      </c>
      <c r="I306" s="1">
        <v>4</v>
      </c>
      <c r="J306" s="1" t="str">
        <v>Československej armády 128, 2801 Trstená</v>
      </c>
      <c r="K306" s="1" t="str">
        <v>Mesto Trstená</v>
      </c>
      <c r="L306" s="1" t="str">
        <v>obec, mesto</v>
      </c>
      <c r="M306" s="1" t="str">
        <v>moderná budova</v>
      </c>
    </row>
    <row r="307" spans="1:13">
      <c r="A307" s="1">
        <v>100008769</v>
      </c>
      <c r="B307" s="1" t="str">
        <v>Žilinský</v>
      </c>
      <c r="C307" s="1" t="str">
        <v>Tvrdošín</v>
      </c>
      <c r="D307" s="1" t="str">
        <v>Základná škola Pavla Országha Hviezdoslava</v>
      </c>
      <c r="E307" s="1" t="str">
        <v>základná škola</v>
      </c>
      <c r="F307" s="1" t="str">
        <v>Základná škola</v>
      </c>
      <c r="G307" s="1" t="str">
        <v>áno</v>
      </c>
      <c r="H307" s="1">
        <v>100008769</v>
      </c>
      <c r="I307" s="1">
        <v>4</v>
      </c>
      <c r="J307" s="1" t="str">
        <v>Hviezdoslavova 822 / 8, 2801 Trstená</v>
      </c>
      <c r="K307" s="1" t="str">
        <v>Mesto Trstená</v>
      </c>
      <c r="L307" s="1" t="str">
        <v>obec, mesto</v>
      </c>
      <c r="M307" s="1" t="str">
        <v>moderná budova</v>
      </c>
    </row>
    <row r="308" spans="1:13">
      <c r="A308" s="1">
        <v>100008773</v>
      </c>
      <c r="B308" s="1" t="str">
        <v>Žilinský</v>
      </c>
      <c r="C308" s="1" t="str">
        <v>Tvrdošín</v>
      </c>
      <c r="D308" s="1" t="str">
        <v>Základná škola s materskou školou Rudolfa Dilonga</v>
      </c>
      <c r="E308" s="1" t="str">
        <v>základná škola</v>
      </c>
      <c r="F308" s="1" t="str">
        <v>Základná škola</v>
      </c>
      <c r="G308" s="1" t="str">
        <v>áno</v>
      </c>
      <c r="H308" s="1">
        <v>100008773</v>
      </c>
      <c r="I308" s="1">
        <v>1</v>
      </c>
      <c r="J308" s="1" t="str">
        <v>Hviezdoslavova 823 / 7, 2801 Trstená</v>
      </c>
      <c r="K308" s="1" t="str">
        <v>Rímskokatolícka cirkev Biskupstvo Spišské Podhradie</v>
      </c>
      <c r="L308" s="1" t="str">
        <v>cirkev, náboženská spoločnosť</v>
      </c>
      <c r="M308" s="1" t="str">
        <v>moderná budova</v>
      </c>
    </row>
    <row r="309" spans="1:13">
      <c r="A309" s="1">
        <v>100008778</v>
      </c>
      <c r="B309" s="1" t="str">
        <v>Žilinský</v>
      </c>
      <c r="C309" s="1" t="str">
        <v>Tvrdošín</v>
      </c>
      <c r="D309" s="1" t="str">
        <v>Elokované pracovisko ako súčasť Základnej školy Pavla Országha Hviezdoslava</v>
      </c>
      <c r="E309" s="1" t="str">
        <v>základná škola</v>
      </c>
      <c r="F309" s="1" t="str">
        <v>Základná škola</v>
      </c>
      <c r="G309" s="1" t="str">
        <v>nie</v>
      </c>
      <c r="H309" s="1">
        <v>100008769</v>
      </c>
      <c r="I309" s="1">
        <v>4</v>
      </c>
      <c r="J309" s="1" t="str">
        <v>Hviezdoslavova 825, 2801 Trstená</v>
      </c>
      <c r="K309" s="1" t="str">
        <v>Mesto Trstená</v>
      </c>
      <c r="L309" s="1" t="str">
        <v>obec, mesto</v>
      </c>
      <c r="M309" s="1" t="str">
        <v>moderná budova</v>
      </c>
    </row>
    <row r="310" spans="1:13">
      <c r="A310" s="1">
        <v>100008792</v>
      </c>
      <c r="B310" s="1" t="str">
        <v>Žilinský</v>
      </c>
      <c r="C310" s="1" t="str">
        <v>Tvrdošín</v>
      </c>
      <c r="D310" s="1" t="str">
        <v>Základná škola s materskou školou pri zdravotníckom zariadení ako organizačná zložka Spojenej školy</v>
      </c>
      <c r="E310" s="1" t="str">
        <v>škola pre deti a žiakov so špeciálnymi výchovno-vzdelávacími potrebami</v>
      </c>
      <c r="F310" s="1" t="str">
        <v>ZŠ pri zdravotníckom zariadení</v>
      </c>
      <c r="G310" s="1" t="str">
        <v>nie</v>
      </c>
      <c r="H310" s="1">
        <v>100017456</v>
      </c>
      <c r="I310" s="1">
        <v>6</v>
      </c>
      <c r="J310" s="1" t="str">
        <v>Mieru 549 / 16, 2801 Trstená</v>
      </c>
      <c r="K310" s="1" t="str">
        <v>Regionálny úrad školskej správy v Žiline</v>
      </c>
      <c r="L310" s="1" t="str">
        <v>regionálny úrad školskej správy</v>
      </c>
      <c r="M310" s="1" t="str">
        <v>historicko - moderná budova</v>
      </c>
    </row>
    <row r="311" spans="1:13">
      <c r="A311" s="1">
        <v>100008795</v>
      </c>
      <c r="B311" s="1" t="str">
        <v>Žilinský</v>
      </c>
      <c r="C311" s="1" t="str">
        <v>Tvrdošín</v>
      </c>
      <c r="D311" s="1" t="str">
        <v>Elokované pracovisko ako súčasť Základnej školy Pavla Országha Hviezdoslava</v>
      </c>
      <c r="E311" s="1" t="str">
        <v>základná škola</v>
      </c>
      <c r="F311" s="1" t="str">
        <v>Základná škola</v>
      </c>
      <c r="G311" s="1" t="str">
        <v>nie</v>
      </c>
      <c r="H311" s="1">
        <v>100008769</v>
      </c>
      <c r="I311" s="1">
        <v>4</v>
      </c>
      <c r="J311" s="1" t="str">
        <v>Západ 1146 / 39, 2801 Trstená</v>
      </c>
      <c r="K311" s="1" t="str">
        <v>Mesto Trstená</v>
      </c>
      <c r="L311" s="1" t="str">
        <v>obec, mesto</v>
      </c>
      <c r="M311" s="1" t="str">
        <v>moderná budova</v>
      </c>
    </row>
    <row r="312" spans="1:13">
      <c r="A312" s="1">
        <v>100008798</v>
      </c>
      <c r="B312" s="1" t="str">
        <v>Žilinský</v>
      </c>
      <c r="C312" s="1" t="str">
        <v>Tvrdošín</v>
      </c>
      <c r="D312" s="1" t="str">
        <v>Gymnázium Martina Hattalu</v>
      </c>
      <c r="E312" s="1" t="str">
        <v>gymnázium</v>
      </c>
      <c r="F312" s="1" t="str">
        <v>Gymnázium</v>
      </c>
      <c r="G312" s="1" t="str">
        <v>áno</v>
      </c>
      <c r="H312" s="1">
        <v>100008798</v>
      </c>
      <c r="I312" s="1">
        <v>1</v>
      </c>
      <c r="J312" s="1" t="str">
        <v>Železničiarov 278, 2801 Trstená</v>
      </c>
      <c r="K312" s="1" t="str">
        <v>Regionálny úrad školskej správy v Žiline</v>
      </c>
      <c r="L312" s="1" t="str">
        <v>regionálny úrad školskej správy</v>
      </c>
      <c r="M312" s="1" t="str">
        <v>moderná budova</v>
      </c>
    </row>
    <row r="313" spans="1:13">
      <c r="A313" s="1">
        <v>100008802</v>
      </c>
      <c r="B313" s="1" t="str">
        <v>Žilinský</v>
      </c>
      <c r="C313" s="1" t="str">
        <v>Tvrdošín</v>
      </c>
      <c r="D313" s="1" t="str">
        <v>Stredná odborná škola lesnícka</v>
      </c>
      <c r="E313" s="1" t="str">
        <v>stredná odborná škola</v>
      </c>
      <c r="F313" s="1" t="str">
        <v>Stredná odborná škola</v>
      </c>
      <c r="G313" s="1" t="str">
        <v>áno</v>
      </c>
      <c r="H313" s="1">
        <v>100008802</v>
      </c>
      <c r="I313" s="1">
        <v>1</v>
      </c>
      <c r="J313" s="1" t="str">
        <v>Medvedzie 135, 2744 Tvrdošín</v>
      </c>
      <c r="K313" s="1" t="str">
        <v>Žilinský samosprávny kraj</v>
      </c>
      <c r="L313" s="1" t="str">
        <v>samosprávny kraj</v>
      </c>
      <c r="M313" s="1" t="str">
        <v>moderná budova</v>
      </c>
    </row>
    <row r="314" spans="1:13">
      <c r="A314" s="1">
        <v>100008807</v>
      </c>
      <c r="B314" s="1" t="str">
        <v>Žilinský</v>
      </c>
      <c r="C314" s="1" t="str">
        <v>Tvrdošín</v>
      </c>
      <c r="D314" s="1" t="str">
        <v>Základná škola Márie Medveckej</v>
      </c>
      <c r="E314" s="1" t="str">
        <v>základná škola</v>
      </c>
      <c r="F314" s="1" t="str">
        <v>Základná škola</v>
      </c>
      <c r="G314" s="1" t="str">
        <v>áno</v>
      </c>
      <c r="H314" s="1">
        <v>100008807</v>
      </c>
      <c r="I314" s="1">
        <v>1</v>
      </c>
      <c r="J314" s="1" t="str">
        <v>Medvedzie 155, 2744 Tvrdošín</v>
      </c>
      <c r="K314" s="1" t="str">
        <v>Mesto Tvrdošín</v>
      </c>
      <c r="L314" s="1" t="str">
        <v>obec, mesto</v>
      </c>
      <c r="M314" s="1" t="str">
        <v>moderná budova</v>
      </c>
    </row>
    <row r="315" spans="1:13">
      <c r="A315" s="1">
        <v>100008818</v>
      </c>
      <c r="B315" s="1" t="str">
        <v>Žilinský</v>
      </c>
      <c r="C315" s="1" t="str">
        <v>Tvrdošín</v>
      </c>
      <c r="D315" s="1" t="str">
        <v>Cirkevná základná škola Štefana Šmálika</v>
      </c>
      <c r="E315" s="1" t="str">
        <v>základná škola</v>
      </c>
      <c r="F315" s="1" t="str">
        <v>Základná škola</v>
      </c>
      <c r="G315" s="1" t="str">
        <v>áno</v>
      </c>
      <c r="H315" s="1">
        <v>100008818</v>
      </c>
      <c r="I315" s="1">
        <v>1</v>
      </c>
      <c r="J315" s="1" t="str">
        <v>Školská 166, 2744 Tvrdošín</v>
      </c>
      <c r="K315" s="1" t="str">
        <v>Rímskokatolícka cirkev Biskupstvo Spišské Podhradie</v>
      </c>
      <c r="L315" s="1" t="str">
        <v>cirkev, náboženská spoločnosť</v>
      </c>
      <c r="M315" s="1" t="str">
        <v>historická budova</v>
      </c>
    </row>
    <row r="316" spans="1:13">
      <c r="A316" s="1">
        <v>100008821</v>
      </c>
      <c r="B316" s="1" t="str">
        <v>Žilinský</v>
      </c>
      <c r="C316" s="1" t="str">
        <v>Tvrdošín</v>
      </c>
      <c r="D316" s="1" t="str">
        <v>Gymnázium</v>
      </c>
      <c r="E316" s="1" t="str">
        <v>gymnázium</v>
      </c>
      <c r="F316" s="1" t="str">
        <v>Gymnázium</v>
      </c>
      <c r="G316" s="1" t="str">
        <v>áno</v>
      </c>
      <c r="H316" s="1">
        <v>100008821</v>
      </c>
      <c r="I316" s="1">
        <v>1</v>
      </c>
      <c r="J316" s="1" t="str">
        <v>Školská 837, 2744 Tvrdošín</v>
      </c>
      <c r="K316" s="1" t="str">
        <v>Žilinský samosprávny kraj</v>
      </c>
      <c r="L316" s="1" t="str">
        <v>samosprávny kraj</v>
      </c>
      <c r="M316" s="1" t="str">
        <v>moderná budova</v>
      </c>
    </row>
    <row r="317" spans="1:13">
      <c r="A317" s="1">
        <v>100008826</v>
      </c>
      <c r="B317" s="1" t="str">
        <v>Žilinský</v>
      </c>
      <c r="C317" s="1" t="str">
        <v>Tvrdošín</v>
      </c>
      <c r="D317" s="1" t="str">
        <v>Základná škola s materskou školou</v>
      </c>
      <c r="E317" s="1" t="str">
        <v>základná škola</v>
      </c>
      <c r="F317" s="1" t="str">
        <v>Základná škola</v>
      </c>
      <c r="G317" s="1" t="str">
        <v>áno</v>
      </c>
      <c r="H317" s="1">
        <v>100008826</v>
      </c>
      <c r="I317" s="1">
        <v>1</v>
      </c>
      <c r="J317" s="1" t="str">
        <v>Vitanová 90, 2712 Vitanová</v>
      </c>
      <c r="K317" s="1" t="str">
        <v>Obec Vitanová</v>
      </c>
      <c r="L317" s="1" t="str">
        <v>obec, mesto</v>
      </c>
      <c r="M317" s="1" t="str">
        <v>moderná budova</v>
      </c>
    </row>
    <row r="318" spans="1:13">
      <c r="A318" s="1">
        <v>100008833</v>
      </c>
      <c r="B318" s="1" t="str">
        <v>Žilinský</v>
      </c>
      <c r="C318" s="1" t="str">
        <v>Tvrdošín</v>
      </c>
      <c r="D318" s="1" t="str">
        <v>Základná škola s materskou školou</v>
      </c>
      <c r="E318" s="1" t="str">
        <v>základná škola</v>
      </c>
      <c r="F318" s="1" t="str">
        <v>ZŠ I. stupeň</v>
      </c>
      <c r="G318" s="1" t="str">
        <v>áno</v>
      </c>
      <c r="H318" s="1">
        <v>100008833</v>
      </c>
      <c r="I318" s="1">
        <v>1</v>
      </c>
      <c r="J318" s="1" t="str">
        <v>Zábiedovo 68, 2801 Zábiedovo</v>
      </c>
      <c r="K318" s="1" t="str">
        <v>Obec Zábiedovo</v>
      </c>
      <c r="L318" s="1" t="str">
        <v>obec, mesto</v>
      </c>
      <c r="M318" s="1" t="str">
        <v>historická budova</v>
      </c>
    </row>
    <row r="319" spans="1:13">
      <c r="A319" s="1">
        <v>100008837</v>
      </c>
      <c r="B319" s="1" t="str">
        <v>Žilinský</v>
      </c>
      <c r="C319" s="1" t="str">
        <v>Tvrdošín</v>
      </c>
      <c r="D319" s="1" t="str">
        <v>Základná škola s materskou školou</v>
      </c>
      <c r="E319" s="1" t="str">
        <v>základná škola</v>
      </c>
      <c r="F319" s="1" t="str">
        <v>Základná škola</v>
      </c>
      <c r="G319" s="1" t="str">
        <v>áno</v>
      </c>
      <c r="H319" s="1">
        <v>100008837</v>
      </c>
      <c r="I319" s="1">
        <v>1</v>
      </c>
      <c r="J319" s="1" t="str">
        <v>Andreja Bažíka 20, 2732 Zuberec</v>
      </c>
      <c r="K319" s="1" t="str">
        <v>Obec Zuberec</v>
      </c>
      <c r="L319" s="1" t="str">
        <v>obec, mesto</v>
      </c>
      <c r="M319" s="1" t="str">
        <v>moderná budova</v>
      </c>
    </row>
    <row r="320" spans="1:13">
      <c r="A320" s="1">
        <v>100008845</v>
      </c>
      <c r="B320" s="1" t="str">
        <v>Žilinský</v>
      </c>
      <c r="C320" s="1" t="str">
        <v>Žilina</v>
      </c>
      <c r="D320" s="1" t="str">
        <v>Základná škola s materskou školou ako organizačná zložka Spojenej školy</v>
      </c>
      <c r="E320" s="1" t="str">
        <v>základná škola</v>
      </c>
      <c r="F320" s="1" t="str">
        <v>Základná škola</v>
      </c>
      <c r="G320" s="1" t="str">
        <v>nie</v>
      </c>
      <c r="H320" s="1">
        <v>100017465</v>
      </c>
      <c r="I320" s="1">
        <v>2</v>
      </c>
      <c r="J320" s="1" t="str">
        <v>Oslobodenia č. 165, 1305 Belá</v>
      </c>
      <c r="K320" s="1" t="str">
        <v>Obec Belá</v>
      </c>
      <c r="L320" s="1" t="str">
        <v>obec, mesto</v>
      </c>
      <c r="M320" s="1" t="str">
        <v>moderná budova</v>
      </c>
    </row>
    <row r="321" spans="1:13">
      <c r="A321" s="1">
        <v>100008854</v>
      </c>
      <c r="B321" s="1" t="str">
        <v>Žilinský</v>
      </c>
      <c r="C321" s="1" t="str">
        <v>Žilina</v>
      </c>
      <c r="D321" s="1" t="str">
        <v>Základná škola s materskou školou</v>
      </c>
      <c r="E321" s="1" t="str">
        <v>základná škola</v>
      </c>
      <c r="F321" s="1" t="str">
        <v>Základná škola</v>
      </c>
      <c r="G321" s="1" t="str">
        <v>áno</v>
      </c>
      <c r="H321" s="1">
        <v>100008854</v>
      </c>
      <c r="I321" s="1">
        <v>1</v>
      </c>
      <c r="J321" s="1" t="str">
        <v>Divina 538, 1331 Divina</v>
      </c>
      <c r="K321" s="1" t="str">
        <v>Obec Divina</v>
      </c>
      <c r="L321" s="1" t="str">
        <v>obec, mesto</v>
      </c>
      <c r="M321" s="1" t="str">
        <v>moderná budova</v>
      </c>
    </row>
    <row r="322" spans="1:13">
      <c r="A322" s="1">
        <v>100008859</v>
      </c>
      <c r="B322" s="1" t="str">
        <v>Žilinský</v>
      </c>
      <c r="C322" s="1" t="str">
        <v>Žilina</v>
      </c>
      <c r="D322" s="1" t="str">
        <v>Základná škola s materskou školou</v>
      </c>
      <c r="E322" s="1" t="str">
        <v>základná škola</v>
      </c>
      <c r="F322" s="1" t="str">
        <v>ZŠ I. stupeň</v>
      </c>
      <c r="G322" s="1" t="str">
        <v>áno</v>
      </c>
      <c r="H322" s="1">
        <v>100008859</v>
      </c>
      <c r="I322" s="1">
        <v>1</v>
      </c>
      <c r="J322" s="1" t="str">
        <v>Divinka 84, 1331 Divinka</v>
      </c>
      <c r="K322" s="1" t="str">
        <v>Obec Divinka</v>
      </c>
      <c r="L322" s="1" t="str">
        <v>obec, mesto</v>
      </c>
      <c r="M322" s="1" t="str">
        <v>historická budova</v>
      </c>
    </row>
    <row r="323" spans="1:13">
      <c r="A323" s="1">
        <v>100008865</v>
      </c>
      <c r="B323" s="1" t="str">
        <v>Žilinský</v>
      </c>
      <c r="C323" s="1" t="str">
        <v>Žilina</v>
      </c>
      <c r="D323" s="1" t="str">
        <v>Základná škola s materskou školou</v>
      </c>
      <c r="E323" s="1" t="str">
        <v>základná škola</v>
      </c>
      <c r="F323" s="1" t="str">
        <v>Základná škola</v>
      </c>
      <c r="G323" s="1" t="str">
        <v>áno</v>
      </c>
      <c r="H323" s="1">
        <v>100008865</v>
      </c>
      <c r="I323" s="1">
        <v>1</v>
      </c>
      <c r="J323" s="1" t="str">
        <v>Dlhé Pole 38, 1332 Dlhé Pole</v>
      </c>
      <c r="K323" s="1" t="str">
        <v>Obec Dlhé Pole</v>
      </c>
      <c r="L323" s="1" t="str">
        <v>obec, mesto</v>
      </c>
      <c r="M323" s="1" t="str">
        <v>historická budova</v>
      </c>
    </row>
    <row r="324" spans="1:13">
      <c r="A324" s="1">
        <v>100008871</v>
      </c>
      <c r="B324" s="1" t="str">
        <v>Žilinský</v>
      </c>
      <c r="C324" s="1" t="str">
        <v>Žilina</v>
      </c>
      <c r="D324" s="1" t="str">
        <v>Základná škola</v>
      </c>
      <c r="E324" s="1" t="str">
        <v>základná škola</v>
      </c>
      <c r="F324" s="1" t="str">
        <v>Základná škola</v>
      </c>
      <c r="G324" s="1" t="str">
        <v>áno</v>
      </c>
      <c r="H324" s="1">
        <v>100008871</v>
      </c>
      <c r="I324" s="1">
        <v>1</v>
      </c>
      <c r="J324" s="1" t="str">
        <v>Dolná Tižina 28, 1304 Dolná Tižina</v>
      </c>
      <c r="K324" s="1" t="str">
        <v>Obec Dolná Tižina</v>
      </c>
      <c r="L324" s="1" t="str">
        <v>obec, mesto</v>
      </c>
      <c r="M324" s="1" t="str">
        <v>moderná budova</v>
      </c>
    </row>
    <row r="325" spans="1:13">
      <c r="A325" s="1">
        <v>100008876</v>
      </c>
      <c r="B325" s="1" t="str">
        <v>Žilinský</v>
      </c>
      <c r="C325" s="1" t="str">
        <v>Žilina</v>
      </c>
      <c r="D325" s="1" t="str">
        <v>Základná škola s materskou školou Petra Víťazoslava Rovnianka</v>
      </c>
      <c r="E325" s="1" t="str">
        <v>základná škola</v>
      </c>
      <c r="F325" s="1" t="str">
        <v>Základná škola</v>
      </c>
      <c r="G325" s="1" t="str">
        <v>áno</v>
      </c>
      <c r="H325" s="1">
        <v>100008876</v>
      </c>
      <c r="I325" s="1">
        <v>1</v>
      </c>
      <c r="J325" s="1" t="str">
        <v>Školská 248, 1341 Dolný Hričov</v>
      </c>
      <c r="K325" s="1" t="str">
        <v>Obec Dolný Hričov</v>
      </c>
      <c r="L325" s="1" t="str">
        <v>obec, mesto</v>
      </c>
      <c r="M325" s="1" t="str">
        <v>moderná budova</v>
      </c>
    </row>
    <row r="326" spans="1:13">
      <c r="A326" s="1">
        <v>100008881</v>
      </c>
      <c r="B326" s="1" t="str">
        <v>Žilinský</v>
      </c>
      <c r="C326" s="1" t="str">
        <v>Žilina</v>
      </c>
      <c r="D326" s="1" t="str">
        <v>Základná škola</v>
      </c>
      <c r="E326" s="1" t="str">
        <v>základná škola</v>
      </c>
      <c r="F326" s="1" t="str">
        <v>ZŠ I. stupeň</v>
      </c>
      <c r="G326" s="1" t="str">
        <v>áno</v>
      </c>
      <c r="H326" s="1">
        <v>100008881</v>
      </c>
      <c r="I326" s="1">
        <v>1</v>
      </c>
      <c r="J326" s="1" t="str">
        <v>Ďurčiná 225, 1501 Ďurčiná</v>
      </c>
      <c r="K326" s="1" t="str">
        <v>Obec Ďurčiná</v>
      </c>
      <c r="L326" s="1" t="str">
        <v>obec, mesto</v>
      </c>
      <c r="M326" s="1" t="str">
        <v>historická budova</v>
      </c>
    </row>
    <row r="327" spans="1:13">
      <c r="A327" s="1">
        <v>100008883</v>
      </c>
      <c r="B327" s="1" t="str">
        <v>Žilinský</v>
      </c>
      <c r="C327" s="1" t="str">
        <v>Žilina</v>
      </c>
      <c r="D327" s="1" t="str">
        <v>Základná škola</v>
      </c>
      <c r="E327" s="1" t="str">
        <v>základná škola</v>
      </c>
      <c r="F327" s="1" t="str">
        <v>ZŠ I. stupeň</v>
      </c>
      <c r="G327" s="1" t="str">
        <v>áno</v>
      </c>
      <c r="H327" s="1">
        <v>100008883</v>
      </c>
      <c r="I327" s="1">
        <v>1</v>
      </c>
      <c r="J327" s="1" t="str">
        <v>Fačkov 190, 1316 Fačkov</v>
      </c>
      <c r="K327" s="1" t="str">
        <v>Obec Fačkov</v>
      </c>
      <c r="L327" s="1" t="str">
        <v>obec, mesto</v>
      </c>
      <c r="M327" s="1" t="str">
        <v>historická budova</v>
      </c>
    </row>
    <row r="328" spans="1:13">
      <c r="A328" s="1">
        <v>100008886</v>
      </c>
      <c r="B328" s="1" t="str">
        <v>Žilinský</v>
      </c>
      <c r="C328" s="1" t="str">
        <v>Žilina</v>
      </c>
      <c r="D328" s="1" t="str">
        <v>Základná škola</v>
      </c>
      <c r="E328" s="1" t="str">
        <v>základná škola</v>
      </c>
      <c r="F328" s="1" t="str">
        <v>Základná škola</v>
      </c>
      <c r="G328" s="1" t="str">
        <v>áno</v>
      </c>
      <c r="H328" s="1">
        <v>100008886</v>
      </c>
      <c r="I328" s="1">
        <v>1</v>
      </c>
      <c r="J328" s="1" t="str">
        <v>Hlavná ulica 375 / 26, 1302 Gbeľany</v>
      </c>
      <c r="K328" s="1" t="str">
        <v>Obec Gbeľany</v>
      </c>
      <c r="L328" s="1" t="str">
        <v>obec, mesto</v>
      </c>
      <c r="M328" s="1" t="str">
        <v>historická budova</v>
      </c>
    </row>
    <row r="329" spans="1:13">
      <c r="A329" s="1">
        <v>100008893</v>
      </c>
      <c r="B329" s="1" t="str">
        <v>Žilinský</v>
      </c>
      <c r="C329" s="1" t="str">
        <v>Žilina</v>
      </c>
      <c r="D329" s="1" t="str">
        <v>Základná škola s materskou školou</v>
      </c>
      <c r="E329" s="1" t="str">
        <v>základná škola</v>
      </c>
      <c r="F329" s="1" t="str">
        <v>ZŠ I. stupeň</v>
      </c>
      <c r="G329" s="1" t="str">
        <v>áno</v>
      </c>
      <c r="H329" s="1">
        <v>100008893</v>
      </c>
      <c r="I329" s="1">
        <v>1</v>
      </c>
      <c r="J329" s="1" t="str">
        <v>Mládeže 156, 1342 Horný Hričov</v>
      </c>
      <c r="K329" s="1" t="str">
        <v>Obec Horný Hričov</v>
      </c>
      <c r="L329" s="1" t="str">
        <v>obec, mesto</v>
      </c>
      <c r="M329" s="1" t="str">
        <v>historická budova</v>
      </c>
    </row>
    <row r="330" spans="1:13">
      <c r="A330" s="1">
        <v>100008897</v>
      </c>
      <c r="B330" s="1" t="str">
        <v>Žilinský</v>
      </c>
      <c r="C330" s="1" t="str">
        <v>Žilina</v>
      </c>
      <c r="D330" s="1" t="str">
        <v>Základná škola s materskou školou</v>
      </c>
      <c r="E330" s="1" t="str">
        <v>základná škola</v>
      </c>
      <c r="F330" s="1" t="str">
        <v>Základná škola</v>
      </c>
      <c r="G330" s="1" t="str">
        <v>áno</v>
      </c>
      <c r="H330" s="1">
        <v>100008897</v>
      </c>
      <c r="I330" s="1">
        <v>1</v>
      </c>
      <c r="J330" s="1" t="str">
        <v>Ul. Hlavná 200 / 15, 1004 Hôrky</v>
      </c>
      <c r="K330" s="1" t="str">
        <v>Obec Hôrky</v>
      </c>
      <c r="L330" s="1" t="str">
        <v>obec, mesto</v>
      </c>
      <c r="M330" s="1" t="str">
        <v>historická budova</v>
      </c>
    </row>
    <row r="331" spans="1:13">
      <c r="A331" s="1">
        <v>100008907</v>
      </c>
      <c r="B331" s="1" t="str">
        <v>Žilinský</v>
      </c>
      <c r="C331" s="1" t="str">
        <v>Žilina</v>
      </c>
      <c r="D331" s="1" t="str">
        <v>Základná škola</v>
      </c>
      <c r="E331" s="1" t="str">
        <v>základná škola</v>
      </c>
      <c r="F331" s="1" t="str">
        <v>ZŠ I. stupeň</v>
      </c>
      <c r="G331" s="1" t="str">
        <v>áno</v>
      </c>
      <c r="H331" s="1">
        <v>100008907</v>
      </c>
      <c r="I331" s="1">
        <v>1</v>
      </c>
      <c r="J331" s="1" t="str">
        <v>Jasenové 1, 1319 Jasenové</v>
      </c>
      <c r="K331" s="1" t="str">
        <v>Obec Jasenové</v>
      </c>
      <c r="L331" s="1" t="str">
        <v>obec, mesto</v>
      </c>
      <c r="M331" s="1" t="str">
        <v>historická budova</v>
      </c>
    </row>
    <row r="332" spans="1:13">
      <c r="A332" s="1">
        <v>100008913</v>
      </c>
      <c r="B332" s="1" t="str">
        <v>Žilinský</v>
      </c>
      <c r="C332" s="1" t="str">
        <v>Žilina</v>
      </c>
      <c r="D332" s="1" t="str">
        <v>Základná škola s materskou školou</v>
      </c>
      <c r="E332" s="1" t="str">
        <v>základná škola</v>
      </c>
      <c r="F332" s="1" t="str">
        <v>Základná škola</v>
      </c>
      <c r="G332" s="1" t="str">
        <v>áno</v>
      </c>
      <c r="H332" s="1">
        <v>100008913</v>
      </c>
      <c r="I332" s="1">
        <v>1</v>
      </c>
      <c r="J332" s="1" t="str">
        <v>Školská 474 / 5, 1314 Kamenná Poruba</v>
      </c>
      <c r="K332" s="1" t="str">
        <v>Obec Kamenná Poruba</v>
      </c>
      <c r="L332" s="1" t="str">
        <v>obec, mesto</v>
      </c>
      <c r="M332" s="1" t="str">
        <v>moderná budova</v>
      </c>
    </row>
    <row r="333" spans="1:13">
      <c r="A333" s="1">
        <v>100008918</v>
      </c>
      <c r="B333" s="1" t="str">
        <v>Žilinský</v>
      </c>
      <c r="C333" s="1" t="str">
        <v>Žilina</v>
      </c>
      <c r="D333" s="1" t="str">
        <v>Základná škola s materskou školou</v>
      </c>
      <c r="E333" s="1" t="str">
        <v>základná škola</v>
      </c>
      <c r="F333" s="1" t="str">
        <v>ZŠ I. stupeň</v>
      </c>
      <c r="G333" s="1" t="str">
        <v>áno</v>
      </c>
      <c r="H333" s="1">
        <v>100008918</v>
      </c>
      <c r="I333" s="1">
        <v>1</v>
      </c>
      <c r="J333" s="1" t="str">
        <v>Školská ulica 399 / 7, 1313 Konská</v>
      </c>
      <c r="K333" s="1" t="str">
        <v>Obec Konská</v>
      </c>
      <c r="L333" s="1" t="str">
        <v>obec, mesto</v>
      </c>
      <c r="M333" s="1" t="str">
        <v>moderná budova</v>
      </c>
    </row>
    <row r="334" spans="1:13">
      <c r="A334" s="1">
        <v>100008926</v>
      </c>
      <c r="B334" s="1" t="str">
        <v>Žilinský</v>
      </c>
      <c r="C334" s="1" t="str">
        <v>Žilina</v>
      </c>
      <c r="D334" s="1" t="str">
        <v>Základná škola s materskou školou</v>
      </c>
      <c r="E334" s="1" t="str">
        <v>základná škola</v>
      </c>
      <c r="F334" s="1" t="str">
        <v>ZŠ I. stupeň</v>
      </c>
      <c r="G334" s="1" t="str">
        <v>áno</v>
      </c>
      <c r="H334" s="1">
        <v>100008926</v>
      </c>
      <c r="I334" s="1">
        <v>1</v>
      </c>
      <c r="J334" s="1" t="str">
        <v>Krasňany 19, 1303 Krasňany</v>
      </c>
      <c r="K334" s="1" t="str">
        <v>Obec Krasňany</v>
      </c>
      <c r="L334" s="1" t="str">
        <v>obec, mesto</v>
      </c>
      <c r="M334" s="1" t="str">
        <v>moderná budova</v>
      </c>
    </row>
    <row r="335" spans="1:13">
      <c r="A335" s="1">
        <v>100008928</v>
      </c>
      <c r="B335" s="1" t="str">
        <v>Žilinský</v>
      </c>
      <c r="C335" s="1" t="str">
        <v>Žilina</v>
      </c>
      <c r="D335" s="1" t="str">
        <v>Základná škola</v>
      </c>
      <c r="E335" s="1" t="str">
        <v>základná škola</v>
      </c>
      <c r="F335" s="1" t="str">
        <v>ZŠ I. stupeň</v>
      </c>
      <c r="G335" s="1" t="str">
        <v>áno</v>
      </c>
      <c r="H335" s="1">
        <v>100008928</v>
      </c>
      <c r="I335" s="1">
        <v>1</v>
      </c>
      <c r="J335" s="1" t="str">
        <v>Hlavná ulica 103 / 124, 1313 Kunerad</v>
      </c>
      <c r="K335" s="1" t="str">
        <v>Obec Kunerad</v>
      </c>
      <c r="L335" s="1" t="str">
        <v>obec, mesto</v>
      </c>
      <c r="M335" s="1" t="str">
        <v>moderná budova</v>
      </c>
    </row>
    <row r="336" spans="1:13">
      <c r="A336" s="1">
        <v>100008932</v>
      </c>
      <c r="B336" s="1" t="str">
        <v>Žilinský</v>
      </c>
      <c r="C336" s="1" t="str">
        <v>Žilina</v>
      </c>
      <c r="D336" s="1" t="str">
        <v>Základná škola</v>
      </c>
      <c r="E336" s="1" t="str">
        <v>základná škola</v>
      </c>
      <c r="F336" s="1" t="str">
        <v>Základná škola</v>
      </c>
      <c r="G336" s="1" t="str">
        <v>áno</v>
      </c>
      <c r="H336" s="1">
        <v>100008932</v>
      </c>
      <c r="I336" s="1">
        <v>1</v>
      </c>
      <c r="J336" s="1" t="str">
        <v>Lietava 216, 1318 Lietava</v>
      </c>
      <c r="K336" s="1" t="str">
        <v>Obec Lietava</v>
      </c>
      <c r="L336" s="1" t="str">
        <v>obec, mesto</v>
      </c>
      <c r="M336" s="1" t="str">
        <v>moderná budova</v>
      </c>
    </row>
    <row r="337" spans="1:13">
      <c r="A337" s="1">
        <v>100008940</v>
      </c>
      <c r="B337" s="1" t="str">
        <v>Žilinský</v>
      </c>
      <c r="C337" s="1" t="str">
        <v>Žilina</v>
      </c>
      <c r="D337" s="1" t="str">
        <v>Základná škola</v>
      </c>
      <c r="E337" s="1" t="str">
        <v>základná škola</v>
      </c>
      <c r="F337" s="1" t="str">
        <v>Základná škola</v>
      </c>
      <c r="G337" s="1" t="str">
        <v>áno</v>
      </c>
      <c r="H337" s="1">
        <v>100008940</v>
      </c>
      <c r="I337" s="1">
        <v>1</v>
      </c>
      <c r="J337" s="1" t="str">
        <v>Skalka 34, 1311 Lietavská Lúčka</v>
      </c>
      <c r="K337" s="1" t="str">
        <v>Obec Lietavská Lúčka</v>
      </c>
      <c r="L337" s="1" t="str">
        <v>obec, mesto</v>
      </c>
      <c r="M337" s="1" t="str">
        <v>moderná budova</v>
      </c>
    </row>
    <row r="338" spans="1:13">
      <c r="A338" s="1">
        <v>100008950</v>
      </c>
      <c r="B338" s="1" t="str">
        <v>Žilinský</v>
      </c>
      <c r="C338" s="1" t="str">
        <v>Žilina</v>
      </c>
      <c r="D338" s="1" t="str">
        <v>Základná škola s materskou školou</v>
      </c>
      <c r="E338" s="1" t="str">
        <v>základná škola</v>
      </c>
      <c r="F338" s="1" t="str">
        <v>ZŠ I. stupeň</v>
      </c>
      <c r="G338" s="1" t="str">
        <v>áno</v>
      </c>
      <c r="H338" s="1">
        <v>100008950</v>
      </c>
      <c r="I338" s="1">
        <v>1</v>
      </c>
      <c r="J338" s="1" t="str">
        <v>Lietavská Svinná 105, 1311 Lietavská Svinná-Babkov</v>
      </c>
      <c r="K338" s="1" t="str">
        <v>Obec Lietavská Svinná - Babkov</v>
      </c>
      <c r="L338" s="1" t="str">
        <v>obec, mesto</v>
      </c>
      <c r="M338" s="1" t="str">
        <v>moderná budova</v>
      </c>
    </row>
    <row r="339" spans="1:13">
      <c r="A339" s="1">
        <v>100008953</v>
      </c>
      <c r="B339" s="1" t="str">
        <v>Žilinský</v>
      </c>
      <c r="C339" s="1" t="str">
        <v>Žilina</v>
      </c>
      <c r="D339" s="1" t="str">
        <v>Základná škola s materskou školou</v>
      </c>
      <c r="E339" s="1" t="str">
        <v>základná škola</v>
      </c>
      <c r="F339" s="1" t="str">
        <v>Základná škola</v>
      </c>
      <c r="G339" s="1" t="str">
        <v>áno</v>
      </c>
      <c r="H339" s="1">
        <v>100008953</v>
      </c>
      <c r="I339" s="1">
        <v>1</v>
      </c>
      <c r="J339" s="1" t="str">
        <v>Lutiše 65, 1305 Lutiše</v>
      </c>
      <c r="K339" s="1" t="str">
        <v>Obec Lutiše</v>
      </c>
      <c r="L339" s="1" t="str">
        <v>obec, mesto</v>
      </c>
      <c r="M339" s="1" t="str">
        <v>moderná budova</v>
      </c>
    </row>
    <row r="340" spans="1:13">
      <c r="A340" s="1">
        <v>100008956</v>
      </c>
      <c r="B340" s="1" t="str">
        <v>Žilinský</v>
      </c>
      <c r="C340" s="1" t="str">
        <v>Žilina</v>
      </c>
      <c r="D340" s="1" t="str">
        <v>Základná škola</v>
      </c>
      <c r="E340" s="1" t="str">
        <v>základná škola</v>
      </c>
      <c r="F340" s="1" t="str">
        <v>ZŠ I. stupeň</v>
      </c>
      <c r="G340" s="1" t="str">
        <v>áno</v>
      </c>
      <c r="H340" s="1">
        <v>100008956</v>
      </c>
      <c r="I340" s="1">
        <v>1</v>
      </c>
      <c r="J340" s="1" t="str">
        <v>Lysica 122, 1305 Lysica</v>
      </c>
      <c r="K340" s="1" t="str">
        <v>Obec Lysica</v>
      </c>
      <c r="L340" s="1" t="str">
        <v>obec, mesto</v>
      </c>
      <c r="M340" s="1" t="str">
        <v>moderná budova</v>
      </c>
    </row>
    <row r="341" spans="1:13">
      <c r="A341" s="1">
        <v>100008973</v>
      </c>
      <c r="B341" s="1" t="str">
        <v>Žilinský</v>
      </c>
      <c r="C341" s="1" t="str">
        <v>Žilina</v>
      </c>
      <c r="D341" s="1" t="str">
        <v>Gymnázium</v>
      </c>
      <c r="E341" s="1" t="str">
        <v>gymnázium</v>
      </c>
      <c r="F341" s="1" t="str">
        <v>Gymnázium</v>
      </c>
      <c r="G341" s="1" t="str">
        <v>áno</v>
      </c>
      <c r="H341" s="1">
        <v>100008973</v>
      </c>
      <c r="I341" s="1">
        <v>1</v>
      </c>
      <c r="J341" s="1" t="str">
        <v>Javorová 5, 1521 Rajec</v>
      </c>
      <c r="K341" s="1" t="str">
        <v>Žilinský samosprávny kraj</v>
      </c>
      <c r="L341" s="1" t="str">
        <v>samosprávny kraj</v>
      </c>
      <c r="M341" s="1" t="str">
        <v>moderná budova</v>
      </c>
    </row>
    <row r="342" spans="1:13">
      <c r="A342" s="1">
        <v>100008974</v>
      </c>
      <c r="B342" s="1" t="str">
        <v>Žilinský</v>
      </c>
      <c r="C342" s="1" t="str">
        <v>Žilina</v>
      </c>
      <c r="D342" s="1" t="str">
        <v>Základná škola</v>
      </c>
      <c r="E342" s="1" t="str">
        <v>základná škola</v>
      </c>
      <c r="F342" s="1" t="str">
        <v>Základná škola</v>
      </c>
      <c r="G342" s="1" t="str">
        <v>áno</v>
      </c>
      <c r="H342" s="1">
        <v>100008974</v>
      </c>
      <c r="I342" s="1">
        <v>1</v>
      </c>
      <c r="J342" s="1" t="str">
        <v>Lipová 2, 1501 Rajec</v>
      </c>
      <c r="K342" s="1" t="str">
        <v>Mesto Rajec</v>
      </c>
      <c r="L342" s="1" t="str">
        <v>obec, mesto</v>
      </c>
      <c r="M342" s="1" t="str">
        <v>moderná budova</v>
      </c>
    </row>
    <row r="343" spans="1:13">
      <c r="A343" s="1">
        <v>100008982</v>
      </c>
      <c r="B343" s="1" t="str">
        <v>Žilinský</v>
      </c>
      <c r="C343" s="1" t="str">
        <v>Žilina</v>
      </c>
      <c r="D343" s="1" t="str">
        <v>Cirkevná základná škola sv. J. Vianneyho ako organizačná zložka Katolíckej spojenej školy</v>
      </c>
      <c r="E343" s="1" t="str">
        <v>základná škola</v>
      </c>
      <c r="F343" s="1" t="str">
        <v>Základná škola</v>
      </c>
      <c r="G343" s="1" t="str">
        <v>nie</v>
      </c>
      <c r="H343" s="1">
        <v>100017466</v>
      </c>
      <c r="I343" s="1">
        <v>2</v>
      </c>
      <c r="J343" s="1" t="str">
        <v>Nám. Andreja Škrábika č.5, 1501 Rajec</v>
      </c>
      <c r="K343" s="1" t="str">
        <v>Rímskokatolícka cirkev, Žilinská diecéza</v>
      </c>
      <c r="L343" s="1" t="str">
        <v>cirkev, náboženská spoločnosť</v>
      </c>
      <c r="M343" s="1" t="str">
        <v>moderná budova</v>
      </c>
    </row>
    <row r="344" spans="1:13">
      <c r="A344" s="1">
        <v>100008989</v>
      </c>
      <c r="B344" s="1" t="str">
        <v>Žilinský</v>
      </c>
      <c r="C344" s="1" t="str">
        <v>Žilina</v>
      </c>
      <c r="D344" s="1" t="str">
        <v>Základná škola</v>
      </c>
      <c r="E344" s="1" t="str">
        <v>základná škola</v>
      </c>
      <c r="F344" s="1" t="str">
        <v>Základná škola</v>
      </c>
      <c r="G344" s="1" t="str">
        <v>áno</v>
      </c>
      <c r="H344" s="1">
        <v>100008989</v>
      </c>
      <c r="I344" s="1">
        <v>1</v>
      </c>
      <c r="J344" s="1" t="str">
        <v>Záplotie 414, 1315 Rajecká Lesná</v>
      </c>
      <c r="K344" s="1" t="str">
        <v>Obec Rajecká Lesná</v>
      </c>
      <c r="L344" s="1" t="str">
        <v>obec, mesto</v>
      </c>
      <c r="M344" s="1" t="str">
        <v>historická budova</v>
      </c>
    </row>
    <row r="345" spans="1:13">
      <c r="A345" s="1">
        <v>100008997</v>
      </c>
      <c r="B345" s="1" t="str">
        <v>Žilinský</v>
      </c>
      <c r="C345" s="1" t="str">
        <v>Žilina</v>
      </c>
      <c r="D345" s="1" t="str">
        <v>Základná škola</v>
      </c>
      <c r="E345" s="1" t="str">
        <v>základná škola</v>
      </c>
      <c r="F345" s="1" t="str">
        <v>Základná škola</v>
      </c>
      <c r="G345" s="1" t="str">
        <v>áno</v>
      </c>
      <c r="H345" s="1">
        <v>100008997</v>
      </c>
      <c r="I345" s="1">
        <v>1</v>
      </c>
      <c r="J345" s="1" t="str">
        <v>Pionierska 95 / 7, 1313 Rajecké Teplice</v>
      </c>
      <c r="K345" s="1" t="str">
        <v>Mesto Rajecké Teplice</v>
      </c>
      <c r="L345" s="1" t="str">
        <v>obec, mesto</v>
      </c>
      <c r="M345" s="1" t="str">
        <v>moderná budova</v>
      </c>
    </row>
    <row r="346" spans="1:13">
      <c r="A346" s="1">
        <v>100009003</v>
      </c>
      <c r="B346" s="1" t="str">
        <v>Žilinský</v>
      </c>
      <c r="C346" s="1" t="str">
        <v>Žilina</v>
      </c>
      <c r="D346" s="1" t="str">
        <v>Základná škola s materskou školou</v>
      </c>
      <c r="E346" s="1" t="str">
        <v>základná škola</v>
      </c>
      <c r="F346" s="1" t="str">
        <v>Základná škola</v>
      </c>
      <c r="G346" s="1" t="str">
        <v>áno</v>
      </c>
      <c r="H346" s="1">
        <v>100009003</v>
      </c>
      <c r="I346" s="1">
        <v>1</v>
      </c>
      <c r="J346" s="1" t="str">
        <v>Rosina 624, 1322 Rosina</v>
      </c>
      <c r="K346" s="1" t="str">
        <v>Obec Rosina</v>
      </c>
      <c r="L346" s="1" t="str">
        <v>obec, mesto</v>
      </c>
      <c r="M346" s="1" t="str">
        <v>moderná budova</v>
      </c>
    </row>
    <row r="347" spans="1:13">
      <c r="A347" s="1">
        <v>100009007</v>
      </c>
      <c r="B347" s="1" t="str">
        <v>Žilinský</v>
      </c>
      <c r="C347" s="1" t="str">
        <v>Žilina</v>
      </c>
      <c r="D347" s="1" t="str">
        <v>Základná škola s materskou školou 1. československého armádneho zboru</v>
      </c>
      <c r="E347" s="1" t="str">
        <v>základná škola</v>
      </c>
      <c r="F347" s="1" t="str">
        <v>Základná škola</v>
      </c>
      <c r="G347" s="1" t="str">
        <v>áno</v>
      </c>
      <c r="H347" s="1">
        <v>100009007</v>
      </c>
      <c r="I347" s="1">
        <v>1</v>
      </c>
      <c r="J347" s="1" t="str">
        <v>Športovcov 342, 1325 Stráňavy</v>
      </c>
      <c r="K347" s="1" t="str">
        <v>Obec Stráňavy</v>
      </c>
      <c r="L347" s="1" t="str">
        <v>obec, mesto</v>
      </c>
      <c r="M347" s="1" t="str">
        <v>moderná budova</v>
      </c>
    </row>
    <row r="348" spans="1:13">
      <c r="A348" s="1">
        <v>100009013</v>
      </c>
      <c r="B348" s="1" t="str">
        <v>Žilinský</v>
      </c>
      <c r="C348" s="1" t="str">
        <v>Žilina</v>
      </c>
      <c r="D348" s="1" t="str">
        <v>Základná škola</v>
      </c>
      <c r="E348" s="1" t="str">
        <v>základná škola</v>
      </c>
      <c r="F348" s="1" t="str">
        <v>ZŠ I. stupeň</v>
      </c>
      <c r="G348" s="1" t="str">
        <v>áno</v>
      </c>
      <c r="H348" s="1">
        <v>100009013</v>
      </c>
      <c r="I348" s="1">
        <v>1</v>
      </c>
      <c r="J348" s="1" t="str">
        <v>Stránske 80, 1313 Stránske</v>
      </c>
      <c r="K348" s="1" t="str">
        <v>Obec Stránske</v>
      </c>
      <c r="L348" s="1" t="str">
        <v>obec, mesto</v>
      </c>
      <c r="M348" s="1" t="str">
        <v>moderná budova</v>
      </c>
    </row>
    <row r="349" spans="1:13">
      <c r="A349" s="1">
        <v>100009020</v>
      </c>
      <c r="B349" s="1" t="str">
        <v>Žilinský</v>
      </c>
      <c r="C349" s="1" t="str">
        <v>Žilina</v>
      </c>
      <c r="D349" s="1" t="str">
        <v>Základná škola Slovenského národného povstania</v>
      </c>
      <c r="E349" s="1" t="str">
        <v>základná škola</v>
      </c>
      <c r="F349" s="1" t="str">
        <v>Základná škola</v>
      </c>
      <c r="G349" s="1" t="str">
        <v>áno</v>
      </c>
      <c r="H349" s="1">
        <v>100009020</v>
      </c>
      <c r="I349" s="1">
        <v>1</v>
      </c>
      <c r="J349" s="1" t="str">
        <v>Mládeže 289, 1324 Strečno</v>
      </c>
      <c r="K349" s="1" t="str">
        <v>Obec Strečno</v>
      </c>
      <c r="L349" s="1" t="str">
        <v>obec, mesto</v>
      </c>
      <c r="M349" s="1" t="str">
        <v>moderná budova</v>
      </c>
    </row>
    <row r="350" spans="1:13">
      <c r="A350" s="1">
        <v>100009031</v>
      </c>
      <c r="B350" s="1" t="str">
        <v>Žilinský</v>
      </c>
      <c r="C350" s="1" t="str">
        <v>Žilina</v>
      </c>
      <c r="D350" s="1" t="str">
        <v>Základná škola Žofie Bosniakovej</v>
      </c>
      <c r="E350" s="1" t="str">
        <v>základná škola</v>
      </c>
      <c r="F350" s="1" t="str">
        <v>Základná škola</v>
      </c>
      <c r="G350" s="1" t="str">
        <v>áno</v>
      </c>
      <c r="H350" s="1">
        <v>100009031</v>
      </c>
      <c r="I350" s="1">
        <v>1</v>
      </c>
      <c r="J350" s="1" t="str">
        <v>Školská 18, 1301 Teplička nad Váhom</v>
      </c>
      <c r="K350" s="1" t="str">
        <v>Rímskokatolícka cirkev, Žilinská diecéza</v>
      </c>
      <c r="L350" s="1" t="str">
        <v>cirkev, náboženská spoločnosť</v>
      </c>
      <c r="M350" s="1" t="str">
        <v>moderná budova</v>
      </c>
    </row>
    <row r="351" spans="1:13">
      <c r="A351" s="1">
        <v>100009035</v>
      </c>
      <c r="B351" s="1" t="str">
        <v>Žilinský</v>
      </c>
      <c r="C351" s="1" t="str">
        <v>Žilina</v>
      </c>
      <c r="D351" s="1" t="str">
        <v>Základná škola s materskou školou</v>
      </c>
      <c r="E351" s="1" t="str">
        <v>základná škola</v>
      </c>
      <c r="F351" s="1" t="str">
        <v>Základná škola</v>
      </c>
      <c r="G351" s="1" t="str">
        <v>áno</v>
      </c>
      <c r="H351" s="1">
        <v>100009035</v>
      </c>
      <c r="I351" s="1">
        <v>1</v>
      </c>
      <c r="J351" s="1" t="str">
        <v>Školská 490 / 20, 1301 Teplička nad Váhom</v>
      </c>
      <c r="K351" s="1" t="str">
        <v>Obec Teplička nad Váhom</v>
      </c>
      <c r="L351" s="1" t="str">
        <v>obec, mesto</v>
      </c>
      <c r="M351" s="1" t="str">
        <v>moderná budova</v>
      </c>
    </row>
    <row r="352" spans="1:13">
      <c r="A352" s="1">
        <v>100009045</v>
      </c>
      <c r="B352" s="1" t="str">
        <v>Žilinský</v>
      </c>
      <c r="C352" s="1" t="str">
        <v>Žilina</v>
      </c>
      <c r="D352" s="1" t="str">
        <v>Elokované pracovisko ako súčasť Základnej školy s materskou školou Adama Františka Kollára</v>
      </c>
      <c r="E352" s="1" t="str">
        <v>základná škola</v>
      </c>
      <c r="F352" s="1" t="str">
        <v>Základná škola</v>
      </c>
      <c r="G352" s="1" t="str">
        <v>nie</v>
      </c>
      <c r="H352" s="1">
        <v>100009048</v>
      </c>
      <c r="I352" s="1">
        <v>2</v>
      </c>
      <c r="J352" s="1" t="str">
        <v>Struháreň 933, 1306 Terchová</v>
      </c>
      <c r="K352" s="1" t="str">
        <v>Obec Terchová</v>
      </c>
      <c r="L352" s="1" t="str">
        <v>obec, mesto</v>
      </c>
      <c r="M352" s="1" t="str">
        <v>moderná budova</v>
      </c>
    </row>
    <row r="353" spans="1:13">
      <c r="A353" s="1">
        <v>100009048</v>
      </c>
      <c r="B353" s="1" t="str">
        <v>Žilinský</v>
      </c>
      <c r="C353" s="1" t="str">
        <v>Žilina</v>
      </c>
      <c r="D353" s="1" t="str">
        <v>Základná škola s materskou školou Adama Františka Kollára</v>
      </c>
      <c r="E353" s="1" t="str">
        <v>základná škola</v>
      </c>
      <c r="F353" s="1" t="str">
        <v>Základná škola</v>
      </c>
      <c r="G353" s="1" t="str">
        <v>áno</v>
      </c>
      <c r="H353" s="1">
        <v>100009048</v>
      </c>
      <c r="I353" s="1">
        <v>2</v>
      </c>
      <c r="J353" s="1" t="str">
        <v>Školská 86, 1306 Terchová</v>
      </c>
      <c r="K353" s="1" t="str">
        <v>Obec Terchová</v>
      </c>
      <c r="L353" s="1" t="str">
        <v>obec, mesto</v>
      </c>
      <c r="M353" s="1" t="str">
        <v>moderná budova</v>
      </c>
    </row>
    <row r="354" spans="1:13">
      <c r="A354" s="1">
        <v>100009064</v>
      </c>
      <c r="B354" s="1" t="str">
        <v>Žilinský</v>
      </c>
      <c r="C354" s="1" t="str">
        <v>Žilina</v>
      </c>
      <c r="D354" s="1" t="str">
        <v>Základná škola s materskou školou Ondreja Štefku</v>
      </c>
      <c r="E354" s="1" t="str">
        <v>základná škola</v>
      </c>
      <c r="F354" s="1" t="str">
        <v>Základná škola</v>
      </c>
      <c r="G354" s="1" t="str">
        <v>áno</v>
      </c>
      <c r="H354" s="1">
        <v>100009064</v>
      </c>
      <c r="I354" s="1">
        <v>1</v>
      </c>
      <c r="J354" s="1" t="str">
        <v>M. R. Štefánika 432, 1303 Varín</v>
      </c>
      <c r="K354" s="1" t="str">
        <v>Obec Varín</v>
      </c>
      <c r="L354" s="1" t="str">
        <v>obec, mesto</v>
      </c>
      <c r="M354" s="1" t="str">
        <v>moderná budova</v>
      </c>
    </row>
    <row r="355" spans="1:13">
      <c r="A355" s="1">
        <v>100009071</v>
      </c>
      <c r="B355" s="1" t="str">
        <v>Žilinský</v>
      </c>
      <c r="C355" s="1" t="str">
        <v>Žilina</v>
      </c>
      <c r="D355" s="1" t="str">
        <v>Základná škola s materskou školou</v>
      </c>
      <c r="E355" s="1" t="str">
        <v>základná škola</v>
      </c>
      <c r="F355" s="1" t="str">
        <v>Základná škola</v>
      </c>
      <c r="G355" s="1" t="str">
        <v>áno</v>
      </c>
      <c r="H355" s="1">
        <v>100009071</v>
      </c>
      <c r="I355" s="1">
        <v>1</v>
      </c>
      <c r="J355" s="1" t="str">
        <v>Višňové 446, 1323 Višňové</v>
      </c>
      <c r="K355" s="1" t="str">
        <v>Obec Višňové</v>
      </c>
      <c r="L355" s="1" t="str">
        <v>obec, mesto</v>
      </c>
      <c r="M355" s="1" t="str">
        <v>moderná budova</v>
      </c>
    </row>
    <row r="356" spans="1:13">
      <c r="A356" s="1">
        <v>100009083</v>
      </c>
      <c r="B356" s="1" t="str">
        <v>Žilinský</v>
      </c>
      <c r="C356" s="1" t="str">
        <v>Žilina</v>
      </c>
      <c r="D356" s="1" t="str">
        <v>Základná škola s materskou školou</v>
      </c>
      <c r="E356" s="1" t="str">
        <v>základná škola</v>
      </c>
      <c r="F356" s="1" t="str">
        <v>Základná škola</v>
      </c>
      <c r="G356" s="1" t="str">
        <v>áno</v>
      </c>
      <c r="H356" s="1">
        <v>100009083</v>
      </c>
      <c r="I356" s="1">
        <v>1</v>
      </c>
      <c r="J356" s="1" t="str">
        <v>Brodňanská 110 / 17, 1014 Žilina</v>
      </c>
      <c r="K356" s="1" t="str">
        <v>Mesto Žilina</v>
      </c>
      <c r="L356" s="1" t="str">
        <v>obec, mesto</v>
      </c>
      <c r="M356" s="1" t="str">
        <v>moderná budova</v>
      </c>
    </row>
    <row r="357" spans="1:13">
      <c r="A357" s="1">
        <v>100009097</v>
      </c>
      <c r="B357" s="1" t="str">
        <v>Žilinský</v>
      </c>
      <c r="C357" s="1" t="str">
        <v>Žilina</v>
      </c>
      <c r="D357" s="1" t="str">
        <v>Súkromná základná škola s materskou školou pre deti a žiakov s autizmom</v>
      </c>
      <c r="E357" s="1" t="str">
        <v>škola pre deti a žiakov so špeciálnymi výchovno-vzdelávacími potrebami</v>
      </c>
      <c r="F357" s="1" t="str">
        <v>ŠZŠ pre žiakov s autizmom</v>
      </c>
      <c r="G357" s="1" t="str">
        <v>áno</v>
      </c>
      <c r="H357" s="1">
        <v>100009097</v>
      </c>
      <c r="I357" s="1">
        <v>2</v>
      </c>
      <c r="J357" s="1" t="str">
        <v>Do Stošky 232 / 10, 1004 Žilina</v>
      </c>
      <c r="K357" s="1" t="str">
        <v>PaedDr. Beáta Matušáková</v>
      </c>
      <c r="L357" s="1" t="str">
        <v>súkromník</v>
      </c>
      <c r="M357" s="1" t="str">
        <v>moderná budova</v>
      </c>
    </row>
    <row r="358" spans="1:13">
      <c r="A358" s="1">
        <v>100009099</v>
      </c>
      <c r="B358" s="1" t="str">
        <v>Žilinský</v>
      </c>
      <c r="C358" s="1" t="str">
        <v>Žilina</v>
      </c>
      <c r="D358" s="1" t="str">
        <v>Základná škola s materskou školou</v>
      </c>
      <c r="E358" s="1" t="str">
        <v>základná škola</v>
      </c>
      <c r="F358" s="1" t="str">
        <v>Základná škola</v>
      </c>
      <c r="G358" s="1" t="str">
        <v>áno</v>
      </c>
      <c r="H358" s="1">
        <v>100009099</v>
      </c>
      <c r="I358" s="1">
        <v>1</v>
      </c>
      <c r="J358" s="1" t="str">
        <v>Do Stošky 8, 1004 Žilina</v>
      </c>
      <c r="K358" s="1" t="str">
        <v>Mesto Žilina</v>
      </c>
      <c r="L358" s="1" t="str">
        <v>obec, mesto</v>
      </c>
      <c r="M358" s="1" t="str">
        <v>moderná budova</v>
      </c>
    </row>
    <row r="359" spans="1:13">
      <c r="A359" s="1">
        <v>100009101</v>
      </c>
      <c r="B359" s="1" t="str">
        <v>Žilinský</v>
      </c>
      <c r="C359" s="1" t="str">
        <v>Žilina</v>
      </c>
      <c r="D359" s="1" t="str">
        <v>Súkromná praktická škola</v>
      </c>
      <c r="E359" s="1" t="str">
        <v>škola pre deti a žiakov so špeciálnymi výchovno-vzdelávacími potrebami</v>
      </c>
      <c r="F359" s="1" t="str">
        <v>Praktická škola</v>
      </c>
      <c r="G359" s="1" t="str">
        <v>áno</v>
      </c>
      <c r="H359" s="1">
        <v>100009101</v>
      </c>
      <c r="I359" s="1">
        <v>1</v>
      </c>
      <c r="J359" s="1" t="str">
        <v>Do Stošky 232 / 10, 1004 Žilina</v>
      </c>
      <c r="K359" s="1" t="str">
        <v>PaedDr. Beáta Matušáková</v>
      </c>
      <c r="L359" s="1" t="str">
        <v>súkromník</v>
      </c>
      <c r="M359" s="1" t="str">
        <v>moderná budova</v>
      </c>
    </row>
    <row r="360" spans="1:13">
      <c r="A360" s="1">
        <v>100009103</v>
      </c>
      <c r="B360" s="1" t="str">
        <v>Žilinský</v>
      </c>
      <c r="C360" s="1" t="str">
        <v>Žilina</v>
      </c>
      <c r="D360" s="1" t="str">
        <v>Základná škola s materskou školou</v>
      </c>
      <c r="E360" s="1" t="str">
        <v>základná škola</v>
      </c>
      <c r="F360" s="1" t="str">
        <v>Základná škola</v>
      </c>
      <c r="G360" s="1" t="str">
        <v>áno</v>
      </c>
      <c r="H360" s="1">
        <v>100009103</v>
      </c>
      <c r="I360" s="1">
        <v>1</v>
      </c>
      <c r="J360" s="1" t="str">
        <v>Dolná Trnovská 36, 1001 Žilina</v>
      </c>
      <c r="K360" s="1" t="str">
        <v>Mesto Žilina</v>
      </c>
      <c r="L360" s="1" t="str">
        <v>obec, mesto</v>
      </c>
      <c r="M360" s="1" t="str">
        <v>moderná budova</v>
      </c>
    </row>
    <row r="361" spans="1:13">
      <c r="A361" s="1">
        <v>100009110</v>
      </c>
      <c r="B361" s="1" t="str">
        <v>Žilinský</v>
      </c>
      <c r="C361" s="1" t="str">
        <v>Žilina</v>
      </c>
      <c r="D361" s="1" t="str">
        <v>Odborné učilište ako organizačná zložka Spojenej školy internátnej</v>
      </c>
      <c r="E361" s="1" t="str">
        <v>škola pre deti a žiakov so špeciálnymi výchovno-vzdelávacími potrebami</v>
      </c>
      <c r="F361" s="1" t="str">
        <v>Odborné učilište</v>
      </c>
      <c r="G361" s="1" t="str">
        <v>nie</v>
      </c>
      <c r="H361" s="1">
        <v>100017464</v>
      </c>
      <c r="I361" s="1">
        <v>4</v>
      </c>
      <c r="J361" s="1" t="str">
        <v>Fatranská 3321 / 22, 1008 Žilina</v>
      </c>
      <c r="K361" s="1" t="str">
        <v>Regionálny úrad školskej správy v Žiline</v>
      </c>
      <c r="L361" s="1" t="str">
        <v>regionálny úrad školskej správy</v>
      </c>
      <c r="M361" s="1" t="str">
        <v>moderná budova</v>
      </c>
    </row>
    <row r="362" spans="1:13">
      <c r="A362" s="1">
        <v>100009111</v>
      </c>
      <c r="B362" s="1" t="str">
        <v>Žilinský</v>
      </c>
      <c r="C362" s="1" t="str">
        <v>Žilina</v>
      </c>
      <c r="D362" s="1" t="str">
        <v>Stredná odborná škola pre žiakov s telesným postihnutím ako organizačná zložka Spojenej školy internátnej</v>
      </c>
      <c r="E362" s="1" t="str">
        <v>škola pre deti a žiakov so špeciálnymi výchovno-vzdelávacími potrebami</v>
      </c>
      <c r="F362" s="1" t="str">
        <v>SOŠ pre žiakov s telesným postihnutím internátna</v>
      </c>
      <c r="G362" s="1" t="str">
        <v>nie</v>
      </c>
      <c r="H362" s="1">
        <v>100017464</v>
      </c>
      <c r="I362" s="1">
        <v>4</v>
      </c>
      <c r="J362" s="1" t="str">
        <v>Fatranská 3321 / 22, 1008 Žilina</v>
      </c>
      <c r="K362" s="1" t="str">
        <v>Regionálny úrad školskej správy v Žiline</v>
      </c>
      <c r="L362" s="1" t="str">
        <v>regionálny úrad školskej správy</v>
      </c>
      <c r="M362" s="1" t="str">
        <v>moderná budova</v>
      </c>
    </row>
    <row r="363" spans="1:13">
      <c r="A363" s="1">
        <v>100009114</v>
      </c>
      <c r="B363" s="1" t="str">
        <v>Žilinský</v>
      </c>
      <c r="C363" s="1" t="str">
        <v>Žilina</v>
      </c>
      <c r="D363" s="1" t="str">
        <v>Cirkevná základná škola s materskou školou Dobrého pastiera</v>
      </c>
      <c r="E363" s="1" t="str">
        <v>základná škola</v>
      </c>
      <c r="F363" s="1" t="str">
        <v>Základná škola</v>
      </c>
      <c r="G363" s="1" t="str">
        <v>áno</v>
      </c>
      <c r="H363" s="1">
        <v>100009114</v>
      </c>
      <c r="I363" s="1">
        <v>1</v>
      </c>
      <c r="J363" s="1" t="str">
        <v>Gaštanová 53, 1007 Žilina</v>
      </c>
      <c r="K363" s="1" t="str">
        <v>Rímskokatolícka cirkev, Farnosť Dobrého pastiera</v>
      </c>
      <c r="L363" s="1" t="str">
        <v>cirkev, náboženská spoločnosť</v>
      </c>
      <c r="M363" s="1" t="str">
        <v>moderná budova</v>
      </c>
    </row>
    <row r="364" spans="1:13">
      <c r="A364" s="1">
        <v>100009119</v>
      </c>
      <c r="B364" s="1" t="str">
        <v>Žilinský</v>
      </c>
      <c r="C364" s="1" t="str">
        <v>Žilina</v>
      </c>
      <c r="D364" s="1" t="str">
        <v>Základná škola s materskou školou</v>
      </c>
      <c r="E364" s="1" t="str">
        <v>základná škola</v>
      </c>
      <c r="F364" s="1" t="str">
        <v>Základná škola</v>
      </c>
      <c r="G364" s="1" t="str">
        <v>áno</v>
      </c>
      <c r="H364" s="1">
        <v>100009119</v>
      </c>
      <c r="I364" s="1">
        <v>2</v>
      </c>
      <c r="J364" s="1" t="str">
        <v>Gaštanová 56, 1007 Žilina</v>
      </c>
      <c r="K364" s="1" t="str">
        <v>Mesto Žilina</v>
      </c>
      <c r="L364" s="1" t="str">
        <v>obec, mesto</v>
      </c>
      <c r="M364" s="1" t="str">
        <v>moderná budova</v>
      </c>
    </row>
    <row r="365" spans="1:13">
      <c r="A365" s="1">
        <v>100009125</v>
      </c>
      <c r="B365" s="1" t="str">
        <v>Žilinský</v>
      </c>
      <c r="C365" s="1" t="str">
        <v>Žilina</v>
      </c>
      <c r="D365" s="1" t="str">
        <v>Súkromná škola umeleckého priemyslu</v>
      </c>
      <c r="E365" s="1" t="str">
        <v>škola umeleckého priemyslu</v>
      </c>
      <c r="F365" s="1" t="str">
        <v>Škola umeleckého priemyslu</v>
      </c>
      <c r="G365" s="1" t="str">
        <v>áno</v>
      </c>
      <c r="H365" s="1">
        <v>100009125</v>
      </c>
      <c r="I365" s="1">
        <v>1</v>
      </c>
      <c r="J365" s="1" t="str">
        <v>Hálkova 2968 / 22, 1001 Žilina</v>
      </c>
      <c r="K365" s="1" t="str">
        <v>Inštitút vzdelávania a starostlivosti, s. r. o.</v>
      </c>
      <c r="L365" s="1" t="str">
        <v>súkromník</v>
      </c>
      <c r="M365" s="1" t="str">
        <v>moderná budova</v>
      </c>
    </row>
    <row r="366" spans="1:13">
      <c r="A366" s="1">
        <v>100009126</v>
      </c>
      <c r="B366" s="1" t="str">
        <v>Žilinský</v>
      </c>
      <c r="C366" s="1" t="str">
        <v>Žilina</v>
      </c>
      <c r="D366" s="1" t="str">
        <v>Stredná zdravotnícka škola</v>
      </c>
      <c r="E366" s="1" t="str">
        <v>stredná odborná škola</v>
      </c>
      <c r="F366" s="1" t="str">
        <v>Stredná zdravotnícka škola</v>
      </c>
      <c r="G366" s="1" t="str">
        <v>áno</v>
      </c>
      <c r="H366" s="1">
        <v>100009126</v>
      </c>
      <c r="I366" s="1">
        <v>1</v>
      </c>
      <c r="J366" s="1" t="str">
        <v>Hlboká cesta 23, 1001 Žilina</v>
      </c>
      <c r="K366" s="1" t="str">
        <v>Žilinský samosprávny kraj</v>
      </c>
      <c r="L366" s="1" t="str">
        <v>samosprávny kraj</v>
      </c>
      <c r="M366" s="1" t="str">
        <v>moderná budova</v>
      </c>
    </row>
    <row r="367" spans="1:13">
      <c r="A367" s="1">
        <v>100009129</v>
      </c>
      <c r="B367" s="1" t="str">
        <v>Žilinský</v>
      </c>
      <c r="C367" s="1" t="str">
        <v>Žilina</v>
      </c>
      <c r="D367" s="1" t="str">
        <v>Gymnázium</v>
      </c>
      <c r="E367" s="1" t="str">
        <v>gymnázium</v>
      </c>
      <c r="F367" s="1" t="str">
        <v>Gymnázium</v>
      </c>
      <c r="G367" s="1" t="str">
        <v>áno</v>
      </c>
      <c r="H367" s="1">
        <v>100009129</v>
      </c>
      <c r="I367" s="1">
        <v>1</v>
      </c>
      <c r="J367" s="1" t="str">
        <v>Hlinská 29, 1180 Žilina</v>
      </c>
      <c r="K367" s="1" t="str">
        <v>Žilinský samosprávny kraj</v>
      </c>
      <c r="L367" s="1" t="str">
        <v>samosprávny kraj</v>
      </c>
      <c r="M367" s="1" t="str">
        <v>moderná budova</v>
      </c>
    </row>
    <row r="368" spans="1:13">
      <c r="A368" s="1">
        <v>100009130</v>
      </c>
      <c r="B368" s="1" t="str">
        <v>Žilinský</v>
      </c>
      <c r="C368" s="1" t="str">
        <v>Žilina</v>
      </c>
      <c r="D368" s="1" t="str">
        <v>Hotelová akadémia</v>
      </c>
      <c r="E368" s="1" t="str">
        <v>stredná odborná škola</v>
      </c>
      <c r="F368" s="1" t="str">
        <v>Hotelová akadémia</v>
      </c>
      <c r="G368" s="1" t="str">
        <v>áno</v>
      </c>
      <c r="H368" s="1">
        <v>100009130</v>
      </c>
      <c r="I368" s="1">
        <v>1</v>
      </c>
      <c r="J368" s="1" t="str">
        <v>Hlinská 31, 1001 Žilina</v>
      </c>
      <c r="K368" s="1" t="str">
        <v>Žilinský samosprávny kraj</v>
      </c>
      <c r="L368" s="1" t="str">
        <v>samosprávny kraj</v>
      </c>
      <c r="M368" s="1" t="str">
        <v>moderná budova</v>
      </c>
    </row>
    <row r="369" spans="1:13">
      <c r="A369" s="1">
        <v>100009141</v>
      </c>
      <c r="B369" s="1" t="str">
        <v>Žilinský</v>
      </c>
      <c r="C369" s="1" t="str">
        <v>Žilina</v>
      </c>
      <c r="D369" s="1" t="str">
        <v>Špeciálna základná škola ako organizačná zložka Spojenej školy</v>
      </c>
      <c r="E369" s="1" t="str">
        <v>škola pre deti a žiakov so špeciálnymi výchovno-vzdelávacími potrebami</v>
      </c>
      <c r="F369" s="1" t="str">
        <v>Špeciálna základná škola</v>
      </c>
      <c r="G369" s="1" t="str">
        <v>nie</v>
      </c>
      <c r="H369" s="1">
        <v>100017469</v>
      </c>
      <c r="I369" s="1">
        <v>4</v>
      </c>
      <c r="J369" s="1" t="str">
        <v>J. M. Hurbana 36, 1001 Žilina</v>
      </c>
      <c r="K369" s="1" t="str">
        <v>Regionálny úrad školskej správy v Žiline</v>
      </c>
      <c r="L369" s="1" t="str">
        <v>regionálny úrad školskej správy</v>
      </c>
      <c r="M369" s="1" t="str">
        <v>historická budova</v>
      </c>
    </row>
    <row r="370" spans="1:13">
      <c r="A370" s="1">
        <v>100009144</v>
      </c>
      <c r="B370" s="1" t="str">
        <v>Žilinský</v>
      </c>
      <c r="C370" s="1" t="str">
        <v>Žilina</v>
      </c>
      <c r="D370" s="1" t="str">
        <v>Gymnázium sv. Františka z Assisi</v>
      </c>
      <c r="E370" s="1" t="str">
        <v>gymnázium</v>
      </c>
      <c r="F370" s="1" t="str">
        <v>Gymnázium</v>
      </c>
      <c r="G370" s="1" t="str">
        <v>áno</v>
      </c>
      <c r="H370" s="1">
        <v>100009144</v>
      </c>
      <c r="I370" s="1">
        <v>1</v>
      </c>
      <c r="J370" s="1" t="str">
        <v>J. M. Hurbana 44, 1001 Žilina</v>
      </c>
      <c r="K370" s="1" t="str">
        <v>Kongregácia Školských sestier sv. Františka</v>
      </c>
      <c r="L370" s="1" t="str">
        <v>cirkev, náboženská spoločnosť</v>
      </c>
      <c r="M370" s="1" t="str">
        <v>historická budova</v>
      </c>
    </row>
    <row r="371" spans="1:13">
      <c r="A371" s="1">
        <v>100009145</v>
      </c>
      <c r="B371" s="1" t="str">
        <v>Žilinský</v>
      </c>
      <c r="C371" s="1" t="str">
        <v>Žilina</v>
      </c>
      <c r="D371" s="1" t="str">
        <v>Konzervatórium</v>
      </c>
      <c r="E371" s="1" t="str">
        <v>konzervatórium</v>
      </c>
      <c r="F371" s="1" t="str">
        <v>Hudobné a dramatické konzervatórium</v>
      </c>
      <c r="G371" s="1" t="str">
        <v>áno</v>
      </c>
      <c r="H371" s="1">
        <v>100009145</v>
      </c>
      <c r="I371" s="1">
        <v>1</v>
      </c>
      <c r="J371" s="1" t="str">
        <v>J. M. Hurbana 48, 1001 Žilina</v>
      </c>
      <c r="K371" s="1" t="str">
        <v>Žilinský samosprávny kraj</v>
      </c>
      <c r="L371" s="1" t="str">
        <v>samosprávny kraj</v>
      </c>
      <c r="M371" s="1" t="str">
        <v>moderná budova</v>
      </c>
    </row>
    <row r="372" spans="1:13">
      <c r="A372" s="1">
        <v>100009151</v>
      </c>
      <c r="B372" s="1" t="str">
        <v>Žilinský</v>
      </c>
      <c r="C372" s="1" t="str">
        <v>Žilina</v>
      </c>
      <c r="D372" s="1" t="str">
        <v>Súkromná stredná odborná škola Pro scholaris</v>
      </c>
      <c r="E372" s="1" t="str">
        <v>stredná odborná škola</v>
      </c>
      <c r="F372" s="1" t="str">
        <v>Stredná odborná škola</v>
      </c>
      <c r="G372" s="1" t="str">
        <v>áno</v>
      </c>
      <c r="H372" s="1">
        <v>100009151</v>
      </c>
      <c r="I372" s="1">
        <v>1</v>
      </c>
      <c r="J372" s="1" t="str">
        <v>Hlavná 2, 1009 Žilina</v>
      </c>
      <c r="K372" s="1" t="str">
        <v>Občianske združenie Pro Scholaris</v>
      </c>
      <c r="L372" s="1" t="str">
        <v>súkromník</v>
      </c>
      <c r="M372" s="1" t="str">
        <v>moderná budova</v>
      </c>
    </row>
    <row r="373" spans="1:13">
      <c r="A373" s="1">
        <v>100009154</v>
      </c>
      <c r="B373" s="1" t="str">
        <v>Žilinský</v>
      </c>
      <c r="C373" s="1" t="str">
        <v>Žilina</v>
      </c>
      <c r="D373" s="1" t="str">
        <v>Základná škola</v>
      </c>
      <c r="E373" s="1" t="str">
        <v>základná škola</v>
      </c>
      <c r="F373" s="1" t="str">
        <v>Základná škola</v>
      </c>
      <c r="G373" s="1" t="str">
        <v>áno</v>
      </c>
      <c r="H373" s="1">
        <v>100009154</v>
      </c>
      <c r="I373" s="1">
        <v>1</v>
      </c>
      <c r="J373" s="1" t="str">
        <v>Jarná 20, 1001 Žilina</v>
      </c>
      <c r="K373" s="1" t="str">
        <v>Mesto Žilina</v>
      </c>
      <c r="L373" s="1" t="str">
        <v>obec, mesto</v>
      </c>
      <c r="M373" s="1" t="str">
        <v>moderná budova</v>
      </c>
    </row>
    <row r="374" spans="1:13">
      <c r="A374" s="1">
        <v>100009161</v>
      </c>
      <c r="B374" s="1" t="str">
        <v>Žilinský</v>
      </c>
      <c r="C374" s="1" t="str">
        <v>Žilina</v>
      </c>
      <c r="D374" s="1" t="str">
        <v>Základná škola</v>
      </c>
      <c r="E374" s="1" t="str">
        <v>základná škola</v>
      </c>
      <c r="F374" s="1" t="str">
        <v>Základná škola</v>
      </c>
      <c r="G374" s="1" t="str">
        <v>áno</v>
      </c>
      <c r="H374" s="1">
        <v>100009161</v>
      </c>
      <c r="I374" s="1">
        <v>1</v>
      </c>
      <c r="J374" s="1" t="str">
        <v>Karpatská 8063 / 11, 1008 Žilina</v>
      </c>
      <c r="K374" s="1" t="str">
        <v>Mesto Žilina</v>
      </c>
      <c r="L374" s="1" t="str">
        <v>obec, mesto</v>
      </c>
      <c r="M374" s="1" t="str">
        <v>moderná budova</v>
      </c>
    </row>
    <row r="375" spans="1:13">
      <c r="A375" s="1">
        <v>100009163</v>
      </c>
      <c r="B375" s="1" t="str">
        <v>Žilinský</v>
      </c>
      <c r="C375" s="1" t="str">
        <v>Žilina</v>
      </c>
      <c r="D375" s="1" t="str">
        <v>Stredná odborná škola elektrotechnická</v>
      </c>
      <c r="E375" s="1" t="str">
        <v>stredná odborná škola</v>
      </c>
      <c r="F375" s="1" t="str">
        <v>Stredná odborná škola</v>
      </c>
      <c r="G375" s="1" t="str">
        <v>áno</v>
      </c>
      <c r="H375" s="1">
        <v>100009163</v>
      </c>
      <c r="I375" s="1">
        <v>1</v>
      </c>
      <c r="J375" s="1" t="str">
        <v>Komenského 50, 1001 Žilina</v>
      </c>
      <c r="K375" s="1" t="str">
        <v>Žilinský samosprávny kraj</v>
      </c>
      <c r="L375" s="1" t="str">
        <v>samosprávny kraj</v>
      </c>
      <c r="M375" s="1" t="str">
        <v>historická budova</v>
      </c>
    </row>
    <row r="376" spans="1:13">
      <c r="A376" s="1">
        <v>100009168</v>
      </c>
      <c r="B376" s="1" t="str">
        <v>Žilinský</v>
      </c>
      <c r="C376" s="1" t="str">
        <v>Žilina</v>
      </c>
      <c r="D376" s="1" t="str">
        <v>Základná škola</v>
      </c>
      <c r="E376" s="1" t="str">
        <v>základná škola</v>
      </c>
      <c r="F376" s="1" t="str">
        <v>Základná škola</v>
      </c>
      <c r="G376" s="1" t="str">
        <v>áno</v>
      </c>
      <c r="H376" s="1">
        <v>100009168</v>
      </c>
      <c r="I376" s="1">
        <v>1</v>
      </c>
      <c r="J376" s="1" t="str">
        <v>Lichardova 24, 1001 Žilina</v>
      </c>
      <c r="K376" s="1" t="str">
        <v>Mesto Žilina</v>
      </c>
      <c r="L376" s="1" t="str">
        <v>obec, mesto</v>
      </c>
      <c r="M376" s="1" t="str">
        <v>moderná budova</v>
      </c>
    </row>
    <row r="377" spans="1:13">
      <c r="A377" s="1">
        <v>100009175</v>
      </c>
      <c r="B377" s="1" t="str">
        <v>Žilinský</v>
      </c>
      <c r="C377" s="1" t="str">
        <v>Žilina</v>
      </c>
      <c r="D377" s="1" t="str">
        <v>Základná škola</v>
      </c>
      <c r="E377" s="1" t="str">
        <v>základná škola</v>
      </c>
      <c r="F377" s="1" t="str">
        <v>Základná škola</v>
      </c>
      <c r="G377" s="1" t="str">
        <v>áno</v>
      </c>
      <c r="H377" s="1">
        <v>100009175</v>
      </c>
      <c r="I377" s="1">
        <v>1</v>
      </c>
      <c r="J377" s="1" t="str">
        <v>Limbová 30, 1007 Žilina</v>
      </c>
      <c r="K377" s="1" t="str">
        <v>Mesto Žilina</v>
      </c>
      <c r="L377" s="1" t="str">
        <v>obec, mesto</v>
      </c>
      <c r="M377" s="1" t="str">
        <v>moderná budova</v>
      </c>
    </row>
    <row r="378" spans="1:13">
      <c r="A378" s="1">
        <v>100009180</v>
      </c>
      <c r="B378" s="1" t="str">
        <v>Žilinský</v>
      </c>
      <c r="C378" s="1" t="str">
        <v>Žilina</v>
      </c>
      <c r="D378" s="1" t="str">
        <v>Základná škola</v>
      </c>
      <c r="E378" s="1" t="str">
        <v>základná škola</v>
      </c>
      <c r="F378" s="1" t="str">
        <v>Základná škola</v>
      </c>
      <c r="G378" s="1" t="str">
        <v>áno</v>
      </c>
      <c r="H378" s="1">
        <v>100009180</v>
      </c>
      <c r="I378" s="1">
        <v>1</v>
      </c>
      <c r="J378" s="1" t="str">
        <v>Martinská 20, 1008 Žilina</v>
      </c>
      <c r="K378" s="1" t="str">
        <v>Mesto Žilina</v>
      </c>
      <c r="L378" s="1" t="str">
        <v>obec, mesto</v>
      </c>
      <c r="M378" s="1" t="str">
        <v>moderná budova</v>
      </c>
    </row>
    <row r="379" spans="1:13">
      <c r="A379" s="1">
        <v>100009181</v>
      </c>
      <c r="B379" s="1" t="str">
        <v>Žilinský</v>
      </c>
      <c r="C379" s="1" t="str">
        <v>Žilina</v>
      </c>
      <c r="D379" s="1" t="str">
        <v>Elokované pracovisko ako súčasť Spojenej školy</v>
      </c>
      <c r="E379" s="1" t="str">
        <v>škola pre deti a žiakov so špeciálnymi výchovno-vzdelávacími potrebami</v>
      </c>
      <c r="F379" s="1" t="str">
        <v>Špeciálna základná škola</v>
      </c>
      <c r="G379" s="1" t="str">
        <v>nie</v>
      </c>
      <c r="H379" s="1">
        <v>100017469</v>
      </c>
      <c r="I379" s="1">
        <v>4</v>
      </c>
      <c r="J379" s="1" t="str">
        <v>Moyzesova 25, 1001 Žilina</v>
      </c>
      <c r="K379" s="1" t="str">
        <v>Regionálny úrad školskej správy v Žiline</v>
      </c>
      <c r="L379" s="1" t="str">
        <v>regionálny úrad školskej správy</v>
      </c>
      <c r="M379" s="1" t="str">
        <v>moderná budova</v>
      </c>
    </row>
    <row r="380" spans="1:13">
      <c r="A380" s="1">
        <v>100009182</v>
      </c>
      <c r="B380" s="1" t="str">
        <v>Žilinský</v>
      </c>
      <c r="C380" s="1" t="str">
        <v>Žilina</v>
      </c>
      <c r="D380" s="1" t="str">
        <v>Elokované pracovisko ako súčasť Základnej školy s materskou školou</v>
      </c>
      <c r="E380" s="1" t="str">
        <v>základná škola</v>
      </c>
      <c r="F380" s="1" t="str">
        <v>Základná škola</v>
      </c>
      <c r="G380" s="1" t="str">
        <v>nie</v>
      </c>
      <c r="H380" s="1">
        <v>100009119</v>
      </c>
      <c r="I380" s="1">
        <v>2</v>
      </c>
      <c r="J380" s="1" t="str">
        <v>Na stanicu 27, 1009 Žilina</v>
      </c>
      <c r="K380" s="1" t="str">
        <v>Mesto Žilina</v>
      </c>
      <c r="L380" s="1" t="str">
        <v>obec, mesto</v>
      </c>
      <c r="M380" s="1" t="str">
        <v>moderná budova</v>
      </c>
    </row>
    <row r="381" spans="1:13">
      <c r="A381" s="1">
        <v>100009190</v>
      </c>
      <c r="B381" s="1" t="str">
        <v>Žilinský</v>
      </c>
      <c r="C381" s="1" t="str">
        <v>Žilina</v>
      </c>
      <c r="D381" s="1" t="str">
        <v>Základná škola Kráľovnej pokoja ako organizačná zložka Spojenej školy Kráľovnej pokoja</v>
      </c>
      <c r="E381" s="1" t="str">
        <v>základná škola</v>
      </c>
      <c r="F381" s="1" t="str">
        <v>Základná škola</v>
      </c>
      <c r="G381" s="1" t="str">
        <v>nie</v>
      </c>
      <c r="H381" s="1">
        <v>100017467</v>
      </c>
      <c r="I381" s="1">
        <v>3</v>
      </c>
      <c r="J381" s="1" t="str">
        <v>Na Závaží 2, 1001 Žilina</v>
      </c>
      <c r="K381" s="1" t="str">
        <v>Rímskokatolícka cirkev, Žilinská diecéza</v>
      </c>
      <c r="L381" s="1" t="str">
        <v>cirkev, náboženská spoločnosť</v>
      </c>
      <c r="M381" s="1" t="str">
        <v>moderná budova</v>
      </c>
    </row>
    <row r="382" spans="1:13">
      <c r="A382" s="1">
        <v>100009191</v>
      </c>
      <c r="B382" s="1" t="str">
        <v>Žilinský</v>
      </c>
      <c r="C382" s="1" t="str">
        <v>Žilina</v>
      </c>
      <c r="D382" s="1" t="str">
        <v>Gymnázium Kráľovnej pokoja ako organizačná zložka Spojenej školy Kraľovnej pokoja</v>
      </c>
      <c r="E382" s="1" t="str">
        <v>gymnázium</v>
      </c>
      <c r="F382" s="1" t="str">
        <v>Gymnázium</v>
      </c>
      <c r="G382" s="1" t="str">
        <v>nie</v>
      </c>
      <c r="H382" s="1">
        <v>100017467</v>
      </c>
      <c r="I382" s="1">
        <v>3</v>
      </c>
      <c r="J382" s="1" t="str">
        <v>Na Závaží 2, 1001 Žilina</v>
      </c>
      <c r="K382" s="1" t="str">
        <v>Rímskokatolícka cirkev, Žilinská diecéza</v>
      </c>
      <c r="L382" s="1" t="str">
        <v>cirkev, náboženská spoločnosť</v>
      </c>
      <c r="M382" s="1" t="str">
        <v>moderná budova</v>
      </c>
    </row>
    <row r="383" spans="1:13">
      <c r="A383" s="1">
        <v>100009199</v>
      </c>
      <c r="B383" s="1" t="str">
        <v>Žilinský</v>
      </c>
      <c r="C383" s="1" t="str">
        <v>Žilina</v>
      </c>
      <c r="D383" s="1" t="str">
        <v>Základná škola</v>
      </c>
      <c r="E383" s="1" t="str">
        <v>základná škola</v>
      </c>
      <c r="F383" s="1" t="str">
        <v>Základná škola</v>
      </c>
      <c r="G383" s="1" t="str">
        <v>áno</v>
      </c>
      <c r="H383" s="1">
        <v>100009199</v>
      </c>
      <c r="I383" s="1">
        <v>1</v>
      </c>
      <c r="J383" s="1" t="str">
        <v>Námestie mladosti 1, 1015 Žilina</v>
      </c>
      <c r="K383" s="1" t="str">
        <v>Mesto Žilina</v>
      </c>
      <c r="L383" s="1" t="str">
        <v>obec, mesto</v>
      </c>
      <c r="M383" s="1" t="str">
        <v>moderná budova</v>
      </c>
    </row>
    <row r="384" spans="1:13">
      <c r="A384" s="1">
        <v>100009201</v>
      </c>
      <c r="B384" s="1" t="str">
        <v>Žilinský</v>
      </c>
      <c r="C384" s="1" t="str">
        <v>Žilina</v>
      </c>
      <c r="D384" s="1" t="str">
        <v>Súkromné gymnázium</v>
      </c>
      <c r="E384" s="1" t="str">
        <v>gymnázium</v>
      </c>
      <c r="F384" s="1" t="str">
        <v>Gymnázium</v>
      </c>
      <c r="G384" s="1" t="str">
        <v>áno</v>
      </c>
      <c r="H384" s="1">
        <v>100009201</v>
      </c>
      <c r="I384" s="1">
        <v>1</v>
      </c>
      <c r="J384" s="1" t="str">
        <v>Oravská cesta 11, 1001 Žilina</v>
      </c>
      <c r="K384" s="1" t="str">
        <v>JUVENTAS Žilina, n.o.</v>
      </c>
      <c r="L384" s="1" t="str">
        <v>súkromník</v>
      </c>
      <c r="M384" s="1" t="str">
        <v>moderná budova</v>
      </c>
    </row>
    <row r="385" spans="1:13">
      <c r="A385" s="1">
        <v>100009205</v>
      </c>
      <c r="B385" s="1" t="str">
        <v>Žilinský</v>
      </c>
      <c r="C385" s="1" t="str">
        <v>Žilina</v>
      </c>
      <c r="D385" s="1" t="str">
        <v>Súkromná základná škola</v>
      </c>
      <c r="E385" s="1" t="str">
        <v>základná škola</v>
      </c>
      <c r="F385" s="1" t="str">
        <v>Základná škola</v>
      </c>
      <c r="G385" s="1" t="str">
        <v>áno</v>
      </c>
      <c r="H385" s="1">
        <v>100009205</v>
      </c>
      <c r="I385" s="1">
        <v>1</v>
      </c>
      <c r="J385" s="1" t="str">
        <v>Oravská cesta 11, 1001 Žilina</v>
      </c>
      <c r="K385" s="1" t="str">
        <v>Tridon s. r. o.</v>
      </c>
      <c r="L385" s="1" t="str">
        <v>súkromník</v>
      </c>
      <c r="M385" s="1" t="str">
        <v>moderná budova</v>
      </c>
    </row>
    <row r="386" spans="1:13">
      <c r="A386" s="1">
        <v>100009214</v>
      </c>
      <c r="B386" s="1" t="str">
        <v>Žilinský</v>
      </c>
      <c r="C386" s="1" t="str">
        <v>Žilina</v>
      </c>
      <c r="D386" s="1" t="str">
        <v>Stredná odborná škola poľnohospodárstva a služieb na vidieku</v>
      </c>
      <c r="E386" s="1" t="str">
        <v>stredná odborná škola</v>
      </c>
      <c r="F386" s="1" t="str">
        <v>Stredná odborná škola</v>
      </c>
      <c r="G386" s="1" t="str">
        <v>áno</v>
      </c>
      <c r="H386" s="1">
        <v>100009214</v>
      </c>
      <c r="I386" s="1">
        <v>1</v>
      </c>
      <c r="J386" s="1" t="str">
        <v>Predmestská 82, 1062 Žilina</v>
      </c>
      <c r="K386" s="1" t="str">
        <v>Žilinský samosprávny kraj</v>
      </c>
      <c r="L386" s="1" t="str">
        <v>samosprávny kraj</v>
      </c>
      <c r="M386" s="1" t="str">
        <v>moderná budova</v>
      </c>
    </row>
    <row r="387" spans="1:13">
      <c r="A387" s="1">
        <v>100009217</v>
      </c>
      <c r="B387" s="1" t="str">
        <v>Žilinský</v>
      </c>
      <c r="C387" s="1" t="str">
        <v>Žilina</v>
      </c>
      <c r="D387" s="1" t="str">
        <v>Cirkevná základná škola Romualda Zaymusa</v>
      </c>
      <c r="E387" s="1" t="str">
        <v>základná škola</v>
      </c>
      <c r="F387" s="1" t="str">
        <v>Základná škola</v>
      </c>
      <c r="G387" s="1" t="str">
        <v>áno</v>
      </c>
      <c r="H387" s="1">
        <v>100009217</v>
      </c>
      <c r="I387" s="1">
        <v>1</v>
      </c>
      <c r="J387" s="1" t="str">
        <v>Romualda Zaymusa 3, 1001 Žilina</v>
      </c>
      <c r="K387" s="1" t="str">
        <v>Rímskokatolícka cirkev, Žilinská diecéza</v>
      </c>
      <c r="L387" s="1" t="str">
        <v>cirkev, náboženská spoločnosť</v>
      </c>
      <c r="M387" s="1" t="str">
        <v>historicko - moderná budova</v>
      </c>
    </row>
    <row r="388" spans="1:13">
      <c r="A388" s="1">
        <v>100009222</v>
      </c>
      <c r="B388" s="1" t="str">
        <v>Žilinský</v>
      </c>
      <c r="C388" s="1" t="str">
        <v>Žilina</v>
      </c>
      <c r="D388" s="1" t="str">
        <v>Stredná odborná škola dopravná</v>
      </c>
      <c r="E388" s="1" t="str">
        <v>stredná odborná škola</v>
      </c>
      <c r="F388" s="1" t="str">
        <v>Stredná odborná škola</v>
      </c>
      <c r="G388" s="1" t="str">
        <v>áno</v>
      </c>
      <c r="H388" s="1">
        <v>100009222</v>
      </c>
      <c r="I388" s="1">
        <v>1</v>
      </c>
      <c r="J388" s="1" t="str">
        <v>Rosinská 3126 / 2, 1008 Žilina</v>
      </c>
      <c r="K388" s="1" t="str">
        <v>Žilinský samosprávny kraj</v>
      </c>
      <c r="L388" s="1" t="str">
        <v>samosprávny kraj</v>
      </c>
      <c r="M388" s="1" t="str">
        <v>moderná budova</v>
      </c>
    </row>
    <row r="389" spans="1:13">
      <c r="A389" s="1">
        <v>100009228</v>
      </c>
      <c r="B389" s="1" t="str">
        <v>Žilinský</v>
      </c>
      <c r="C389" s="1" t="str">
        <v>Žilina</v>
      </c>
      <c r="D389" s="1" t="str">
        <v>Elokované pracovisko ako súčasť Základnej školy internátnej pre žiakov s narušenou komunikačnou schopnosťou</v>
      </c>
      <c r="E389" s="1" t="str">
        <v>škola pre deti a žiakov so špeciálnymi výchovno-vzdelávacími potrebami</v>
      </c>
      <c r="F389" s="1" t="str">
        <v>ZŠ pre žiakov s narušenou komunikačnou schopnosťou internátna</v>
      </c>
      <c r="G389" s="1" t="str">
        <v>nie</v>
      </c>
      <c r="H389" s="1">
        <v>100007646</v>
      </c>
      <c r="I389" s="1">
        <v>2</v>
      </c>
      <c r="J389" s="1" t="str">
        <v>Rybné námestie 1, 1001 Žilina</v>
      </c>
      <c r="K389" s="1" t="str">
        <v>Regionálny úrad školskej správy v Žiline</v>
      </c>
      <c r="L389" s="1" t="str">
        <v>regionálny úrad školskej správy</v>
      </c>
      <c r="M389" s="1" t="str">
        <v>moderná budova</v>
      </c>
    </row>
    <row r="390" spans="1:13">
      <c r="A390" s="1">
        <v>100009235</v>
      </c>
      <c r="B390" s="1" t="str">
        <v>Žilinský</v>
      </c>
      <c r="C390" s="1" t="str">
        <v>Žilina</v>
      </c>
      <c r="D390" s="1" t="str">
        <v>Stredná odborná škola sv. Jozefa Robotníka</v>
      </c>
      <c r="E390" s="1" t="str">
        <v>stredná odborná škola</v>
      </c>
      <c r="F390" s="1" t="str">
        <v>Stredná odborná škola</v>
      </c>
      <c r="G390" s="1" t="str">
        <v>áno</v>
      </c>
      <c r="H390" s="1">
        <v>100009235</v>
      </c>
      <c r="I390" s="1">
        <v>1</v>
      </c>
      <c r="J390" s="1" t="str">
        <v>Saleziánska 18, 1001 Žilina</v>
      </c>
      <c r="K390" s="1" t="str">
        <v>Saleziáni don Bosca - Slovenská provincia</v>
      </c>
      <c r="L390" s="1" t="str">
        <v>cirkev, náboženská spoločnosť</v>
      </c>
      <c r="M390" s="1" t="str">
        <v>moderná budova</v>
      </c>
    </row>
    <row r="391" spans="1:13">
      <c r="A391" s="1">
        <v>100009236</v>
      </c>
      <c r="B391" s="1" t="str">
        <v>Žilinský</v>
      </c>
      <c r="C391" s="1" t="str">
        <v>Žilina</v>
      </c>
      <c r="D391" s="1" t="str">
        <v>Súkromná stredná odborná škola</v>
      </c>
      <c r="E391" s="1" t="str">
        <v>stredná odborná škola</v>
      </c>
      <c r="F391" s="1" t="str">
        <v>Stredná odborná škola</v>
      </c>
      <c r="G391" s="1" t="str">
        <v>áno</v>
      </c>
      <c r="H391" s="1">
        <v>100009236</v>
      </c>
      <c r="I391" s="1">
        <v>1</v>
      </c>
      <c r="J391" s="1" t="str">
        <v>Saleziánska 18, 1001 Žilina</v>
      </c>
      <c r="K391" s="1" t="str">
        <v>Ing. Bernadeta Gábrišová</v>
      </c>
      <c r="L391" s="1" t="str">
        <v>súkromník</v>
      </c>
      <c r="M391" s="1" t="str">
        <v>moderná budova</v>
      </c>
    </row>
    <row r="392" spans="1:13">
      <c r="A392" s="1">
        <v>100009238</v>
      </c>
      <c r="B392" s="1" t="str">
        <v>Žilinský</v>
      </c>
      <c r="C392" s="1" t="str">
        <v>Žilina</v>
      </c>
      <c r="D392" s="1" t="str">
        <v>Stredná odborná škola podnikania</v>
      </c>
      <c r="E392" s="1" t="str">
        <v>stredná odborná škola</v>
      </c>
      <c r="F392" s="1" t="str">
        <v>Stredná odborná škola</v>
      </c>
      <c r="G392" s="1" t="str">
        <v>áno</v>
      </c>
      <c r="H392" s="1">
        <v>100009238</v>
      </c>
      <c r="I392" s="1">
        <v>1</v>
      </c>
      <c r="J392" s="1" t="str">
        <v>Sasinkova 45, 1001 Žilina</v>
      </c>
      <c r="K392" s="1" t="str">
        <v>Žilinský samosprávny kraj</v>
      </c>
      <c r="L392" s="1" t="str">
        <v>samosprávny kraj</v>
      </c>
      <c r="M392" s="1" t="str">
        <v>moderná budova</v>
      </c>
    </row>
    <row r="393" spans="1:13">
      <c r="A393" s="1">
        <v>100009242</v>
      </c>
      <c r="B393" s="1" t="str">
        <v>Žilinský</v>
      </c>
      <c r="C393" s="1" t="str">
        <v>Žilina</v>
      </c>
      <c r="D393" s="1" t="str">
        <v>Základná škola</v>
      </c>
      <c r="E393" s="1" t="str">
        <v>základná škola</v>
      </c>
      <c r="F393" s="1" t="str">
        <v>Základná škola</v>
      </c>
      <c r="G393" s="1" t="str">
        <v>áno</v>
      </c>
      <c r="H393" s="1">
        <v>100009242</v>
      </c>
      <c r="I393" s="1">
        <v>1</v>
      </c>
      <c r="J393" s="1" t="str">
        <v>Slov. dobrovoľníkov 122 / 7, 1003 Žilina</v>
      </c>
      <c r="K393" s="1" t="str">
        <v>Mesto Žilina</v>
      </c>
      <c r="L393" s="1" t="str">
        <v>obec, mesto</v>
      </c>
      <c r="M393" s="1" t="str">
        <v>moderná budova</v>
      </c>
    </row>
    <row r="394" spans="1:13">
      <c r="A394" s="1">
        <v>100009251</v>
      </c>
      <c r="B394" s="1" t="str">
        <v>Žilinský</v>
      </c>
      <c r="C394" s="1" t="str">
        <v>Žilina</v>
      </c>
      <c r="D394" s="1" t="str">
        <v>Základná škola s materskou školou</v>
      </c>
      <c r="E394" s="1" t="str">
        <v>základná škola</v>
      </c>
      <c r="F394" s="1" t="str">
        <v>Základná škola</v>
      </c>
      <c r="G394" s="1" t="str">
        <v>áno</v>
      </c>
      <c r="H394" s="1">
        <v>100009251</v>
      </c>
      <c r="I394" s="1">
        <v>1</v>
      </c>
      <c r="J394" s="1" t="str">
        <v>Školská 49, 1004 Žilina</v>
      </c>
      <c r="K394" s="1" t="str">
        <v>Mesto Žilina</v>
      </c>
      <c r="L394" s="1" t="str">
        <v>obec, mesto</v>
      </c>
      <c r="M394" s="1" t="str">
        <v>moderná budova</v>
      </c>
    </row>
    <row r="395" spans="1:13">
      <c r="A395" s="1">
        <v>100009256</v>
      </c>
      <c r="B395" s="1" t="str">
        <v>Žilinský</v>
      </c>
      <c r="C395" s="1" t="str">
        <v>Žilina</v>
      </c>
      <c r="D395" s="1" t="str">
        <v>Gymnázium bilingválne</v>
      </c>
      <c r="E395" s="1" t="str">
        <v>gymnázium</v>
      </c>
      <c r="F395" s="1" t="str">
        <v>Gymnázium</v>
      </c>
      <c r="G395" s="1" t="str">
        <v>áno</v>
      </c>
      <c r="H395" s="1">
        <v>100009256</v>
      </c>
      <c r="I395" s="1">
        <v>1</v>
      </c>
      <c r="J395" s="1" t="str">
        <v>Tomáša Ružičku 3, 1001 Žilina</v>
      </c>
      <c r="K395" s="1" t="str">
        <v>Regionálny úrad školskej správy v Žiline</v>
      </c>
      <c r="L395" s="1" t="str">
        <v>regionálny úrad školskej správy</v>
      </c>
      <c r="M395" s="1" t="str">
        <v>moderná budova</v>
      </c>
    </row>
    <row r="396" spans="1:13">
      <c r="A396" s="1">
        <v>100009260</v>
      </c>
      <c r="B396" s="1" t="str">
        <v>Žilinský</v>
      </c>
      <c r="C396" s="1" t="str">
        <v>Žilina</v>
      </c>
      <c r="D396" s="1" t="str">
        <v>Stredná odborná škola stavebná</v>
      </c>
      <c r="E396" s="1" t="str">
        <v>stredná odborná škola</v>
      </c>
      <c r="F396" s="1" t="str">
        <v>Stredná odborná škola</v>
      </c>
      <c r="G396" s="1" t="str">
        <v>áno</v>
      </c>
      <c r="H396" s="1">
        <v>100009260</v>
      </c>
      <c r="I396" s="1">
        <v>1</v>
      </c>
      <c r="J396" s="1" t="str">
        <v>Tulipánová 2, 1162 Žilina</v>
      </c>
      <c r="K396" s="1" t="str">
        <v>Žilinský samosprávny kraj</v>
      </c>
      <c r="L396" s="1" t="str">
        <v>samosprávny kraj</v>
      </c>
      <c r="M396" s="1" t="str">
        <v>moderná budova</v>
      </c>
    </row>
    <row r="397" spans="1:13">
      <c r="A397" s="1">
        <v>100009263</v>
      </c>
      <c r="B397" s="1" t="str">
        <v>Žilinský</v>
      </c>
      <c r="C397" s="1" t="str">
        <v>Žilina</v>
      </c>
      <c r="D397" s="1" t="str">
        <v>Základná škola s materskou školou</v>
      </c>
      <c r="E397" s="1" t="str">
        <v>základná škola</v>
      </c>
      <c r="F397" s="1" t="str">
        <v>Základná škola</v>
      </c>
      <c r="G397" s="1" t="str">
        <v>áno</v>
      </c>
      <c r="H397" s="1">
        <v>100009263</v>
      </c>
      <c r="I397" s="1">
        <v>1</v>
      </c>
      <c r="J397" s="1" t="str">
        <v>Ulica sv. Gorazda 1, 1008 Žilina</v>
      </c>
      <c r="K397" s="1" t="str">
        <v>Mesto Žilina</v>
      </c>
      <c r="L397" s="1" t="str">
        <v>obec, mesto</v>
      </c>
      <c r="M397" s="1" t="str">
        <v>moderná budova</v>
      </c>
    </row>
    <row r="398" spans="1:13">
      <c r="A398" s="1">
        <v>100009271</v>
      </c>
      <c r="B398" s="1" t="str">
        <v>Žilinský</v>
      </c>
      <c r="C398" s="1" t="str">
        <v>Žilina</v>
      </c>
      <c r="D398" s="1" t="str">
        <v>Základná škola</v>
      </c>
      <c r="E398" s="1" t="str">
        <v>základná škola</v>
      </c>
      <c r="F398" s="1" t="str">
        <v>Základná škola</v>
      </c>
      <c r="G398" s="1" t="str">
        <v>áno</v>
      </c>
      <c r="H398" s="1">
        <v>100009271</v>
      </c>
      <c r="I398" s="1">
        <v>1</v>
      </c>
      <c r="J398" s="1" t="str">
        <v>V. Javorku 32, 1001 Žilina</v>
      </c>
      <c r="K398" s="1" t="str">
        <v>Mesto Žilina</v>
      </c>
      <c r="L398" s="1" t="str">
        <v>obec, mesto</v>
      </c>
      <c r="M398" s="1" t="str">
        <v>historická budova</v>
      </c>
    </row>
    <row r="399" spans="1:13">
      <c r="A399" s="1">
        <v>100009274</v>
      </c>
      <c r="B399" s="1" t="str">
        <v>Žilinský</v>
      </c>
      <c r="C399" s="1" t="str">
        <v>Žilina</v>
      </c>
      <c r="D399" s="1" t="str">
        <v>Gymnázium</v>
      </c>
      <c r="E399" s="1" t="str">
        <v>gymnázium</v>
      </c>
      <c r="F399" s="1" t="str">
        <v>Gymnázium</v>
      </c>
      <c r="G399" s="1" t="str">
        <v>áno</v>
      </c>
      <c r="H399" s="1">
        <v>100009274</v>
      </c>
      <c r="I399" s="1">
        <v>1</v>
      </c>
      <c r="J399" s="1" t="str">
        <v>Varšavská cesta 1677 / 1, 1008 Žilina</v>
      </c>
      <c r="K399" s="1" t="str">
        <v>Žilinský samosprávny kraj</v>
      </c>
      <c r="L399" s="1" t="str">
        <v>samosprávny kraj</v>
      </c>
      <c r="M399" s="1" t="str">
        <v>moderná budova</v>
      </c>
    </row>
    <row r="400" spans="1:13">
      <c r="A400" s="1">
        <v>100009276</v>
      </c>
      <c r="B400" s="1" t="str">
        <v>Žilinský</v>
      </c>
      <c r="C400" s="1" t="str">
        <v>Žilina</v>
      </c>
      <c r="D400" s="1" t="str">
        <v>Gymnázium</v>
      </c>
      <c r="E400" s="1" t="str">
        <v>gymnázium</v>
      </c>
      <c r="F400" s="1" t="str">
        <v>Gymnázium</v>
      </c>
      <c r="G400" s="1" t="str">
        <v>áno</v>
      </c>
      <c r="H400" s="1">
        <v>100009276</v>
      </c>
      <c r="I400" s="1">
        <v>1</v>
      </c>
      <c r="J400" s="1" t="str">
        <v>Veľká okružná 22, 1001 Žilina</v>
      </c>
      <c r="K400" s="1" t="str">
        <v>Žilinský samosprávny kraj</v>
      </c>
      <c r="L400" s="1" t="str">
        <v>samosprávny kraj</v>
      </c>
      <c r="M400" s="1" t="str">
        <v>moderná budova</v>
      </c>
    </row>
    <row r="401" spans="1:13">
      <c r="A401" s="1">
        <v>100009279</v>
      </c>
      <c r="B401" s="1" t="str">
        <v>Žilinský</v>
      </c>
      <c r="C401" s="1" t="str">
        <v>Žilina</v>
      </c>
      <c r="D401" s="1" t="str">
        <v>Stredná priemyselná škola stavebná</v>
      </c>
      <c r="E401" s="1" t="str">
        <v>stredná odborná škola</v>
      </c>
      <c r="F401" s="1" t="str">
        <v>Stredná priemyselná škola</v>
      </c>
      <c r="G401" s="1" t="str">
        <v>áno</v>
      </c>
      <c r="H401" s="1">
        <v>100009279</v>
      </c>
      <c r="I401" s="1">
        <v>1</v>
      </c>
      <c r="J401" s="1" t="str">
        <v>Veľká okružná 25, 1001 Žilina</v>
      </c>
      <c r="K401" s="1" t="str">
        <v>Žilinský samosprávny kraj</v>
      </c>
      <c r="L401" s="1" t="str">
        <v>samosprávny kraj</v>
      </c>
      <c r="M401" s="1" t="str">
        <v>moderná budova</v>
      </c>
    </row>
    <row r="402" spans="1:13">
      <c r="A402" s="1">
        <v>100009280</v>
      </c>
      <c r="B402" s="1" t="str">
        <v>Žilinský</v>
      </c>
      <c r="C402" s="1" t="str">
        <v>Žilina</v>
      </c>
      <c r="D402" s="1" t="str">
        <v>Obchodná akadémia</v>
      </c>
      <c r="E402" s="1" t="str">
        <v>stredná odborná škola</v>
      </c>
      <c r="F402" s="1" t="str">
        <v>Obchodná akadémia</v>
      </c>
      <c r="G402" s="1" t="str">
        <v>áno</v>
      </c>
      <c r="H402" s="1">
        <v>100009280</v>
      </c>
      <c r="I402" s="1">
        <v>1</v>
      </c>
      <c r="J402" s="1" t="str">
        <v>Veľká okružná 32, 1157 Žilina</v>
      </c>
      <c r="K402" s="1" t="str">
        <v>Žilinský samosprávny kraj</v>
      </c>
      <c r="L402" s="1" t="str">
        <v>samosprávny kraj</v>
      </c>
      <c r="M402" s="1" t="str">
        <v>historická budova</v>
      </c>
    </row>
    <row r="403" spans="1:13">
      <c r="A403" s="1">
        <v>100009281</v>
      </c>
      <c r="B403" s="1" t="str">
        <v>Žilinský</v>
      </c>
      <c r="C403" s="1" t="str">
        <v>Žilina</v>
      </c>
      <c r="D403" s="1" t="str">
        <v>Základná škola s materskou školou pri zdravotníckom zariadení ako organizačná zložka Spojenej školy</v>
      </c>
      <c r="E403" s="1" t="str">
        <v>škola pre deti a žiakov so špeciálnymi výchovno-vzdelávacími potrebami</v>
      </c>
      <c r="F403" s="1" t="str">
        <v>ZŠ pri zdravotníckom zariadení</v>
      </c>
      <c r="G403" s="1" t="str">
        <v>nie</v>
      </c>
      <c r="H403" s="1">
        <v>100017469</v>
      </c>
      <c r="I403" s="1">
        <v>4</v>
      </c>
      <c r="J403" s="1" t="str">
        <v>Vojtecha Spanyola 43, 1001 Žilina</v>
      </c>
      <c r="K403" s="1" t="str">
        <v>Regionálny úrad školskej správy v Žiline</v>
      </c>
      <c r="L403" s="1" t="str">
        <v>regionálny úrad školskej správy</v>
      </c>
      <c r="M403" s="1" t="str">
        <v>historická budova</v>
      </c>
    </row>
    <row r="404" spans="1:13">
      <c r="A404" s="1">
        <v>100009283</v>
      </c>
      <c r="B404" s="1" t="str">
        <v>Žilinský</v>
      </c>
      <c r="C404" s="1" t="str">
        <v>Žilina</v>
      </c>
      <c r="D404" s="1" t="str">
        <v>Obchodná akadémia sv. Tomáša Akvinského</v>
      </c>
      <c r="E404" s="1" t="str">
        <v>stredná odborná škola</v>
      </c>
      <c r="F404" s="1" t="str">
        <v>Obchodná akadémia</v>
      </c>
      <c r="G404" s="1" t="str">
        <v>áno</v>
      </c>
      <c r="H404" s="1">
        <v>100009283</v>
      </c>
      <c r="I404" s="1">
        <v>1</v>
      </c>
      <c r="J404" s="1" t="str">
        <v>Vysokoškolákov 13, 1008 Žilina</v>
      </c>
      <c r="K404" s="1" t="str">
        <v>Rímskokatolícka cirkev, Žilinská diecéza</v>
      </c>
      <c r="L404" s="1" t="str">
        <v>cirkev, náboženská spoločnosť</v>
      </c>
      <c r="M404" s="1" t="str">
        <v>historická budova</v>
      </c>
    </row>
    <row r="405" spans="1:13">
      <c r="A405" s="1">
        <v>100009290</v>
      </c>
      <c r="B405" s="1" t="str">
        <v>Žilinský</v>
      </c>
      <c r="C405" s="1" t="str">
        <v>Žilina</v>
      </c>
      <c r="D405" s="1" t="str">
        <v>Súkromná stredná odborná škola</v>
      </c>
      <c r="E405" s="1" t="str">
        <v>stredná odborná škola</v>
      </c>
      <c r="F405" s="1" t="str">
        <v>Stredná odborná škola</v>
      </c>
      <c r="G405" s="1" t="str">
        <v>áno</v>
      </c>
      <c r="H405" s="1">
        <v>100009290</v>
      </c>
      <c r="I405" s="1">
        <v>1</v>
      </c>
      <c r="J405" s="1" t="str">
        <v>Dom Odborov Antona Bernoláka 51 / blok B, 1001 Žilina</v>
      </c>
      <c r="K405" s="1" t="str">
        <v>Mladé Gastro o.z.</v>
      </c>
      <c r="L405" s="1" t="str">
        <v>súkromník</v>
      </c>
      <c r="M405" s="1" t="str">
        <v>moderná budova</v>
      </c>
    </row>
    <row r="406" spans="1:13">
      <c r="A406" s="1">
        <v>100009292</v>
      </c>
      <c r="B406" s="1" t="str">
        <v>Žilinský</v>
      </c>
      <c r="C406" s="1" t="str">
        <v>Žilina</v>
      </c>
      <c r="D406" s="1" t="str">
        <v>Stredná odborná škola služieb ako organizačná zložka Spojenej školy</v>
      </c>
      <c r="E406" s="1" t="str">
        <v>stredná odborná škola</v>
      </c>
      <c r="F406" s="1" t="str">
        <v>Stredná odborná škola</v>
      </c>
      <c r="G406" s="1" t="str">
        <v>nie</v>
      </c>
      <c r="H406" s="1">
        <v>100017468</v>
      </c>
      <c r="I406" s="1">
        <v>3</v>
      </c>
      <c r="J406" s="1" t="str">
        <v>Hlavná 2, 1009 Žilina</v>
      </c>
      <c r="K406" s="1" t="str">
        <v>Žilinský samosprávny kraj</v>
      </c>
      <c r="L406" s="1" t="str">
        <v>samosprávny kraj</v>
      </c>
      <c r="M406" s="1" t="str">
        <v>moderná budova</v>
      </c>
    </row>
    <row r="407" spans="1:13">
      <c r="A407" s="1">
        <v>100009293</v>
      </c>
      <c r="B407" s="1" t="str">
        <v>Žilinský</v>
      </c>
      <c r="C407" s="1" t="str">
        <v>Žilina</v>
      </c>
      <c r="D407" s="1" t="str">
        <v>Stredná odborná škola odevná ako organizačná zložka Spojenej školy</v>
      </c>
      <c r="E407" s="1" t="str">
        <v>stredná odborná škola</v>
      </c>
      <c r="F407" s="1" t="str">
        <v>Stredná odborná škola</v>
      </c>
      <c r="G407" s="1" t="str">
        <v>nie</v>
      </c>
      <c r="H407" s="1">
        <v>100017468</v>
      </c>
      <c r="I407" s="1">
        <v>3</v>
      </c>
      <c r="J407" s="1" t="str">
        <v>Hlavná 2, 1009 Žilina</v>
      </c>
      <c r="K407" s="1" t="str">
        <v>Žilinský samosprávny kraj</v>
      </c>
      <c r="L407" s="1" t="str">
        <v>samosprávny kraj</v>
      </c>
      <c r="M407" s="1" t="str">
        <v>moderná budova</v>
      </c>
    </row>
    <row r="408" spans="1:13">
      <c r="A408" s="1">
        <v>100017444</v>
      </c>
      <c r="B408" s="1" t="str">
        <v>Žilinský</v>
      </c>
      <c r="C408" s="1" t="str">
        <v>Čadca</v>
      </c>
      <c r="D408" s="1" t="str">
        <v>Spojená škola sv. Jozefa</v>
      </c>
      <c r="E408" s="1" t="str">
        <v>spojená škola</v>
      </c>
      <c r="F408" s="1" t="str">
        <v>Spojená škola</v>
      </c>
      <c r="G408" s="1" t="str">
        <v>áno</v>
      </c>
      <c r="H408" s="1">
        <v>100017444</v>
      </c>
      <c r="I408" s="1">
        <v>3</v>
      </c>
      <c r="J408" s="1" t="str">
        <v>Jašíkova 219, 2354 Turzovka</v>
      </c>
      <c r="K408" s="1" t="str">
        <v>Slovenský vikariát Kongregácie sestier sv. Cyrila a Metoda</v>
      </c>
      <c r="L408" s="1" t="str">
        <v>cirkev, náboženská spoločnosť</v>
      </c>
      <c r="M408" s="1" t="str">
        <v>moderná budova</v>
      </c>
    </row>
    <row r="409" spans="1:13">
      <c r="A409" s="1">
        <v>100017445</v>
      </c>
      <c r="B409" s="1" t="str">
        <v>Žilinský</v>
      </c>
      <c r="C409" s="1" t="str">
        <v>Čadca</v>
      </c>
      <c r="D409" s="1" t="str">
        <v>Spojená škola</v>
      </c>
      <c r="E409" s="1" t="str">
        <v>spojená škola</v>
      </c>
      <c r="F409" s="1" t="str">
        <v>Spojená škola</v>
      </c>
      <c r="G409" s="1" t="str">
        <v>áno</v>
      </c>
      <c r="H409" s="1">
        <v>100017445</v>
      </c>
      <c r="I409" s="1">
        <v>6</v>
      </c>
      <c r="J409" s="1" t="str">
        <v>Palárikova 2758, 2201 Čadca</v>
      </c>
      <c r="K409" s="1" t="str">
        <v>Regionálny úrad školskej správy v Žiline</v>
      </c>
      <c r="L409" s="1" t="str">
        <v>regionálny úrad školskej správy</v>
      </c>
      <c r="M409" s="1" t="str">
        <v>moderná budova</v>
      </c>
    </row>
    <row r="410" spans="1:13">
      <c r="A410" s="1">
        <v>100017446</v>
      </c>
      <c r="B410" s="1" t="str">
        <v>Žilinský</v>
      </c>
      <c r="C410" s="1" t="str">
        <v>Dolný Kubín</v>
      </c>
      <c r="D410" s="1" t="str">
        <v>Spojená škola</v>
      </c>
      <c r="E410" s="1" t="str">
        <v>spojená škola</v>
      </c>
      <c r="F410" s="1" t="str">
        <v>Spojená škola</v>
      </c>
      <c r="G410" s="1" t="str">
        <v>áno</v>
      </c>
      <c r="H410" s="1">
        <v>100017446</v>
      </c>
      <c r="I410" s="1">
        <v>5</v>
      </c>
      <c r="J410" s="1" t="str">
        <v>Matuškova 1631, 2601 Dolný Kubín</v>
      </c>
      <c r="K410" s="1" t="str">
        <v>Regionálny úrad školskej správy v Žiline</v>
      </c>
      <c r="L410" s="1" t="str">
        <v>regionálny úrad školskej správy</v>
      </c>
      <c r="M410" s="1" t="str">
        <v>moderná budova</v>
      </c>
    </row>
    <row r="411" spans="1:13">
      <c r="A411" s="1">
        <v>100017447</v>
      </c>
      <c r="B411" s="1" t="str">
        <v>Žilinský</v>
      </c>
      <c r="C411" s="1" t="str">
        <v>Dolný Kubín</v>
      </c>
      <c r="D411" s="1" t="str">
        <v>Cirkevná spojená škola</v>
      </c>
      <c r="E411" s="1" t="str">
        <v>spojená škola</v>
      </c>
      <c r="F411" s="1" t="str">
        <v>Spojená škola</v>
      </c>
      <c r="G411" s="1" t="str">
        <v>áno</v>
      </c>
      <c r="H411" s="1">
        <v>100017447</v>
      </c>
      <c r="I411" s="1">
        <v>3</v>
      </c>
      <c r="J411" s="1" t="str">
        <v>Okružná 2062 / 25, 2601 Dolný Kubín</v>
      </c>
      <c r="K411" s="1" t="str">
        <v>Rímskokatolícka cirkev Biskupstvo Spišské Podhradie</v>
      </c>
      <c r="L411" s="1" t="str">
        <v>cirkev, náboženská spoločnosť</v>
      </c>
      <c r="M411" s="1" t="str">
        <v>moderná budova</v>
      </c>
    </row>
    <row r="412" spans="1:13">
      <c r="A412" s="1">
        <v>100017449</v>
      </c>
      <c r="B412" s="1" t="str">
        <v>Žilinský</v>
      </c>
      <c r="C412" s="1" t="str">
        <v>Kysucké Nové Mesto</v>
      </c>
      <c r="D412" s="1" t="str">
        <v>Spojená škola internátna</v>
      </c>
      <c r="E412" s="1" t="str">
        <v>spojená škola</v>
      </c>
      <c r="F412" s="1" t="str">
        <v>Spojená škola</v>
      </c>
      <c r="G412" s="1" t="str">
        <v>áno</v>
      </c>
      <c r="H412" s="1">
        <v>100017449</v>
      </c>
      <c r="I412" s="1">
        <v>3</v>
      </c>
      <c r="J412" s="1" t="str">
        <v>Murgašova 580, 2401 Kysucké Nové Mesto</v>
      </c>
      <c r="K412" s="1" t="str">
        <v>Regionálny úrad školskej správy v Žiline</v>
      </c>
      <c r="L412" s="1" t="str">
        <v>regionálny úrad školskej správy</v>
      </c>
      <c r="M412" s="1" t="str">
        <v>moderná budova</v>
      </c>
    </row>
    <row r="413" spans="1:13">
      <c r="A413" s="1">
        <v>100017450</v>
      </c>
      <c r="B413" s="1" t="str">
        <v>Žilinský</v>
      </c>
      <c r="C413" s="1" t="str">
        <v>Liptovský Mikuláš</v>
      </c>
      <c r="D413" s="1" t="str">
        <v>Evanjelická spojená škola</v>
      </c>
      <c r="E413" s="1" t="str">
        <v>spojená škola</v>
      </c>
      <c r="F413" s="1" t="str">
        <v>Spojená škola</v>
      </c>
      <c r="G413" s="1" t="str">
        <v>áno</v>
      </c>
      <c r="H413" s="1">
        <v>100017450</v>
      </c>
      <c r="I413" s="1">
        <v>3</v>
      </c>
      <c r="J413" s="1" t="str">
        <v>Komenského 10, 3101 Liptovský Mikuláš</v>
      </c>
      <c r="K413" s="1" t="str">
        <v>Východný dištrikt Evanjelickej cirkvi augsburského vyznania na Slovensku</v>
      </c>
      <c r="L413" s="1" t="str">
        <v>cirkev, náboženská spoločnosť</v>
      </c>
      <c r="M413" s="1" t="str">
        <v>historicko - moderná budova</v>
      </c>
    </row>
    <row r="414" spans="1:13">
      <c r="A414" s="1">
        <v>100017451</v>
      </c>
      <c r="B414" s="1" t="str">
        <v>Žilinský</v>
      </c>
      <c r="C414" s="1" t="str">
        <v>Liptovský Mikuláš</v>
      </c>
      <c r="D414" s="1" t="str">
        <v>Spojená škola</v>
      </c>
      <c r="E414" s="1" t="str">
        <v>spojená škola</v>
      </c>
      <c r="F414" s="1" t="str">
        <v>Spojená škola</v>
      </c>
      <c r="G414" s="1" t="str">
        <v>áno</v>
      </c>
      <c r="H414" s="1">
        <v>100017451</v>
      </c>
      <c r="I414" s="1">
        <v>6</v>
      </c>
      <c r="J414" s="1" t="str">
        <v>J. Rumana 6, 3101 Liptovský Mikuláš</v>
      </c>
      <c r="K414" s="1" t="str">
        <v>Regionálny úrad školskej správy v Žiline</v>
      </c>
      <c r="L414" s="1" t="str">
        <v>regionálny úrad školskej správy</v>
      </c>
      <c r="M414" s="1" t="str">
        <v>moderná budova</v>
      </c>
    </row>
    <row r="415" spans="1:13">
      <c r="A415" s="1">
        <v>100017452</v>
      </c>
      <c r="B415" s="1" t="str">
        <v>Žilinský</v>
      </c>
      <c r="C415" s="1" t="str">
        <v>Martin</v>
      </c>
      <c r="D415" s="1" t="str">
        <v>Spojená škola</v>
      </c>
      <c r="E415" s="1" t="str">
        <v>spojená škola</v>
      </c>
      <c r="F415" s="1" t="str">
        <v>Spojená škola</v>
      </c>
      <c r="G415" s="1" t="str">
        <v>áno</v>
      </c>
      <c r="H415" s="1">
        <v>100017452</v>
      </c>
      <c r="I415" s="1">
        <v>3</v>
      </c>
      <c r="J415" s="1" t="str">
        <v>M. R. Štefánika 1, 3861 Vrútky</v>
      </c>
      <c r="K415" s="1" t="str">
        <v>Mesto Vrútky</v>
      </c>
      <c r="L415" s="1" t="str">
        <v>obec, mesto</v>
      </c>
      <c r="M415" s="1" t="str">
        <v>moderná budova</v>
      </c>
    </row>
    <row r="416" spans="1:13">
      <c r="A416" s="1">
        <v>100017453</v>
      </c>
      <c r="B416" s="1" t="str">
        <v>Žilinský</v>
      </c>
      <c r="C416" s="1" t="str">
        <v>Martin</v>
      </c>
      <c r="D416" s="1" t="str">
        <v>Spojená škola</v>
      </c>
      <c r="E416" s="1" t="str">
        <v>spojená škola</v>
      </c>
      <c r="F416" s="1" t="str">
        <v>Spojená škola</v>
      </c>
      <c r="G416" s="1" t="str">
        <v>áno</v>
      </c>
      <c r="H416" s="1">
        <v>100017453</v>
      </c>
      <c r="I416" s="1">
        <v>3</v>
      </c>
      <c r="J416" s="1" t="str">
        <v>Československej armády 24, 3601 Martin</v>
      </c>
      <c r="K416" s="1" t="str">
        <v>Žilinský samosprávny kraj</v>
      </c>
      <c r="L416" s="1" t="str">
        <v>samosprávny kraj</v>
      </c>
      <c r="M416" s="1" t="str">
        <v>moderná budova</v>
      </c>
    </row>
    <row r="417" spans="1:13">
      <c r="A417" s="1">
        <v>100017454</v>
      </c>
      <c r="B417" s="1" t="str">
        <v>Žilinský</v>
      </c>
      <c r="C417" s="1" t="str">
        <v>Martin</v>
      </c>
      <c r="D417" s="1" t="str">
        <v>Súkromná spojená škola</v>
      </c>
      <c r="E417" s="1" t="str">
        <v>spojená škola</v>
      </c>
      <c r="F417" s="1" t="str">
        <v>Spojená škola</v>
      </c>
      <c r="G417" s="1" t="str">
        <v>áno</v>
      </c>
      <c r="H417" s="1">
        <v>100017454</v>
      </c>
      <c r="I417" s="1">
        <v>3</v>
      </c>
      <c r="J417" s="1" t="str">
        <v>Ul. J. Lettrich č. 3, 3601 Martin</v>
      </c>
      <c r="K417" s="1" t="str">
        <v>ŠKOLA, s.r.o.</v>
      </c>
      <c r="L417" s="1" t="str">
        <v>súkromník</v>
      </c>
      <c r="M417" s="1" t="str">
        <v>moderná budova</v>
      </c>
    </row>
    <row r="418" spans="1:13">
      <c r="A418" s="1">
        <v>100017455</v>
      </c>
      <c r="B418" s="1" t="str">
        <v>Žilinský</v>
      </c>
      <c r="C418" s="1" t="str">
        <v>Martin</v>
      </c>
      <c r="D418" s="1" t="str">
        <v>Evanjelická spojená škola</v>
      </c>
      <c r="E418" s="1" t="str">
        <v>spojená škola</v>
      </c>
      <c r="F418" s="1" t="str">
        <v>Spojená škola</v>
      </c>
      <c r="G418" s="1" t="str">
        <v>áno</v>
      </c>
      <c r="H418" s="1">
        <v>100017455</v>
      </c>
      <c r="I418" s="1">
        <v>8</v>
      </c>
      <c r="J418" s="1" t="str">
        <v>M. R. Štefánika 19, 3601 Martin</v>
      </c>
      <c r="K418" s="1" t="str">
        <v>Východný dištrikt Evanjelickej cirkvi augsburského vyznania na Slovensku</v>
      </c>
      <c r="L418" s="1" t="str">
        <v>cirkev, náboženská spoločnosť</v>
      </c>
      <c r="M418" s="1" t="str">
        <v>moderná budova</v>
      </c>
    </row>
    <row r="419" spans="1:13">
      <c r="A419" s="1">
        <v>100017456</v>
      </c>
      <c r="B419" s="1" t="str">
        <v>Žilinský</v>
      </c>
      <c r="C419" s="1" t="str">
        <v>Námestovo</v>
      </c>
      <c r="D419" s="1" t="str">
        <v>Spojená škola internátna</v>
      </c>
      <c r="E419" s="1" t="str">
        <v>spojená škola</v>
      </c>
      <c r="F419" s="1" t="str">
        <v>Spojená škola</v>
      </c>
      <c r="G419" s="1" t="str">
        <v>áno</v>
      </c>
      <c r="H419" s="1">
        <v>100017456</v>
      </c>
      <c r="I419" s="1">
        <v>6</v>
      </c>
      <c r="J419" s="1" t="str">
        <v>M. Urbana 160 / 45, 2901 Námestovo</v>
      </c>
      <c r="K419" s="1" t="str">
        <v>Regionálny úrad školskej správy v Žiline</v>
      </c>
      <c r="L419" s="1" t="str">
        <v>regionálny úrad školskej správy</v>
      </c>
      <c r="M419" s="1" t="str">
        <v>moderná budova</v>
      </c>
    </row>
    <row r="420" spans="1:13">
      <c r="A420" s="1">
        <v>100017457</v>
      </c>
      <c r="B420" s="1" t="str">
        <v>Žilinský</v>
      </c>
      <c r="C420" s="1" t="str">
        <v>Námestovo</v>
      </c>
      <c r="D420" s="1" t="str">
        <v>Súkromná Spojená škola EDUCO</v>
      </c>
      <c r="E420" s="1" t="str">
        <v>spojená škola</v>
      </c>
      <c r="F420" s="1" t="str">
        <v>Spojená škola</v>
      </c>
      <c r="G420" s="1" t="str">
        <v>áno</v>
      </c>
      <c r="H420" s="1">
        <v>100017457</v>
      </c>
      <c r="I420" s="1">
        <v>3</v>
      </c>
      <c r="J420" s="1" t="str">
        <v>Slanická osada 2178, 2901 Námestovo</v>
      </c>
      <c r="K420" s="1" t="str">
        <v>EDUCO NO, s.r.o.</v>
      </c>
      <c r="L420" s="1" t="str">
        <v>súkromník</v>
      </c>
      <c r="M420" s="1" t="str">
        <v>moderná budova</v>
      </c>
    </row>
    <row r="421" spans="1:13">
      <c r="A421" s="1">
        <v>100017458</v>
      </c>
      <c r="B421" s="1" t="str">
        <v>Žilinský</v>
      </c>
      <c r="C421" s="1" t="str">
        <v>Ružomberok</v>
      </c>
      <c r="D421" s="1" t="str">
        <v>Spojená škola</v>
      </c>
      <c r="E421" s="1" t="str">
        <v>spojená škola</v>
      </c>
      <c r="F421" s="1" t="str">
        <v>Spojená škola</v>
      </c>
      <c r="G421" s="1" t="str">
        <v>áno</v>
      </c>
      <c r="H421" s="1">
        <v>100017458</v>
      </c>
      <c r="I421" s="1">
        <v>5</v>
      </c>
      <c r="J421" s="1" t="str">
        <v>Malé Tatry 3, 3401 Ružomberok</v>
      </c>
      <c r="K421" s="1" t="str">
        <v>Regionálny úrad školskej správy v Žiline</v>
      </c>
      <c r="L421" s="1" t="str">
        <v>regionálny úrad školskej správy</v>
      </c>
      <c r="M421" s="1" t="str">
        <v>moderná budova</v>
      </c>
    </row>
    <row r="422" spans="1:13">
      <c r="A422" s="1">
        <v>100017459</v>
      </c>
      <c r="B422" s="1" t="str">
        <v>Žilinský</v>
      </c>
      <c r="C422" s="1" t="str">
        <v>Ružomberok</v>
      </c>
      <c r="D422" s="1" t="str">
        <v>Spojená škola</v>
      </c>
      <c r="E422" s="1" t="str">
        <v>spojená škola</v>
      </c>
      <c r="F422" s="1" t="str">
        <v>Spojená škola</v>
      </c>
      <c r="G422" s="1" t="str">
        <v>áno</v>
      </c>
      <c r="H422" s="1">
        <v>100017459</v>
      </c>
      <c r="I422" s="1">
        <v>3</v>
      </c>
      <c r="J422" s="1" t="str">
        <v>Scota Viatora 8, 3401 Ružomberok</v>
      </c>
      <c r="K422" s="1" t="str">
        <v>Žilinský samosprávny kraj</v>
      </c>
      <c r="L422" s="1" t="str">
        <v>samosprávny kraj</v>
      </c>
      <c r="M422" s="1" t="str">
        <v>moderná budova</v>
      </c>
    </row>
    <row r="423" spans="1:13">
      <c r="A423" s="1">
        <v>100017461</v>
      </c>
      <c r="B423" s="1" t="str">
        <v>Žilinský</v>
      </c>
      <c r="C423" s="1" t="str">
        <v>Turčianske Teplice</v>
      </c>
      <c r="D423" s="1" t="str">
        <v>Spojená škola</v>
      </c>
      <c r="E423" s="1" t="str">
        <v>spojená škola</v>
      </c>
      <c r="F423" s="1" t="str">
        <v>Spojená škola</v>
      </c>
      <c r="G423" s="1" t="str">
        <v>áno</v>
      </c>
      <c r="H423" s="1">
        <v>100017461</v>
      </c>
      <c r="I423" s="1">
        <v>4</v>
      </c>
      <c r="J423" s="1" t="str">
        <v>Školská 447 / 2, 3901 Turčianske Teplice</v>
      </c>
      <c r="K423" s="1" t="str">
        <v>Mesto Turčianske Teplice</v>
      </c>
      <c r="L423" s="1" t="str">
        <v>obec, mesto</v>
      </c>
      <c r="M423" s="1" t="str">
        <v>moderná budova</v>
      </c>
    </row>
    <row r="424" spans="1:13">
      <c r="A424" s="1">
        <v>100017462</v>
      </c>
      <c r="B424" s="1" t="str">
        <v>Žilinský</v>
      </c>
      <c r="C424" s="1" t="str">
        <v>Tvrdošín</v>
      </c>
      <c r="D424" s="1" t="str">
        <v>Spojená škola</v>
      </c>
      <c r="E424" s="1" t="str">
        <v>spojená škola</v>
      </c>
      <c r="F424" s="1" t="str">
        <v>Spojená škola</v>
      </c>
      <c r="G424" s="1" t="str">
        <v>áno</v>
      </c>
      <c r="H424" s="1">
        <v>100017462</v>
      </c>
      <c r="I424" s="1">
        <v>3</v>
      </c>
      <c r="J424" s="1" t="str">
        <v>Hattalova 471, 2743 Nižná</v>
      </c>
      <c r="K424" s="1" t="str">
        <v>Žilinský samosprávny kraj</v>
      </c>
      <c r="L424" s="1" t="str">
        <v>samosprávny kraj</v>
      </c>
      <c r="M424" s="1" t="str">
        <v>moderná budova</v>
      </c>
    </row>
    <row r="425" spans="1:13">
      <c r="A425" s="1">
        <v>100017464</v>
      </c>
      <c r="B425" s="1" t="str">
        <v>Žilinský</v>
      </c>
      <c r="C425" s="1" t="str">
        <v>Žilina</v>
      </c>
      <c r="D425" s="1" t="str">
        <v>Spojená škola internátna</v>
      </c>
      <c r="E425" s="1" t="str">
        <v>spojená škola</v>
      </c>
      <c r="F425" s="1" t="str">
        <v>Spojená škola</v>
      </c>
      <c r="G425" s="1" t="str">
        <v>áno</v>
      </c>
      <c r="H425" s="1">
        <v>100017464</v>
      </c>
      <c r="I425" s="1">
        <v>4</v>
      </c>
      <c r="J425" s="1" t="str">
        <v>Fatranská 3321 / 22, 1008 Žilina</v>
      </c>
      <c r="K425" s="1" t="str">
        <v>Regionálny úrad školskej správy v Žiline</v>
      </c>
      <c r="L425" s="1" t="str">
        <v>regionálny úrad školskej správy</v>
      </c>
      <c r="M425" s="1" t="str">
        <v>moderná budova</v>
      </c>
    </row>
    <row r="426" spans="1:13">
      <c r="A426" s="1">
        <v>100017465</v>
      </c>
      <c r="B426" s="1" t="str">
        <v>Žilinský</v>
      </c>
      <c r="C426" s="1" t="str">
        <v>Žilina</v>
      </c>
      <c r="D426" s="1" t="str">
        <v>Spojená škola</v>
      </c>
      <c r="E426" s="1" t="str">
        <v>spojená škola</v>
      </c>
      <c r="F426" s="1" t="str">
        <v>Spojená škola</v>
      </c>
      <c r="G426" s="1" t="str">
        <v>áno</v>
      </c>
      <c r="H426" s="1">
        <v>100017465</v>
      </c>
      <c r="I426" s="1">
        <v>2</v>
      </c>
      <c r="J426" s="1" t="str">
        <v>Oslobodenia č. 165, 1305 Belá</v>
      </c>
      <c r="K426" s="1" t="str">
        <v>Obec Belá</v>
      </c>
      <c r="L426" s="1" t="str">
        <v>obec, mesto</v>
      </c>
      <c r="M426" s="1" t="str">
        <v>moderná budova</v>
      </c>
    </row>
    <row r="427" spans="1:13">
      <c r="A427" s="1">
        <v>100017466</v>
      </c>
      <c r="B427" s="1" t="str">
        <v>Žilinský</v>
      </c>
      <c r="C427" s="1" t="str">
        <v>Žilina</v>
      </c>
      <c r="D427" s="1" t="str">
        <v>Katolícka spojená škola</v>
      </c>
      <c r="E427" s="1" t="str">
        <v>spojená škola</v>
      </c>
      <c r="F427" s="1" t="str">
        <v>Spojená škola</v>
      </c>
      <c r="G427" s="1" t="str">
        <v>áno</v>
      </c>
      <c r="H427" s="1">
        <v>100017466</v>
      </c>
      <c r="I427" s="1">
        <v>2</v>
      </c>
      <c r="J427" s="1" t="str">
        <v>Nám. Andreja Škrábika č.5, 1501 Rajec</v>
      </c>
      <c r="K427" s="1" t="str">
        <v>Rímskokatolícka cirkev, Žilinská diecéza</v>
      </c>
      <c r="L427" s="1" t="str">
        <v>cirkev, náboženská spoločnosť</v>
      </c>
      <c r="M427" s="1" t="str">
        <v>moderná budova</v>
      </c>
    </row>
    <row r="428" spans="1:13">
      <c r="A428" s="1">
        <v>100017467</v>
      </c>
      <c r="B428" s="1" t="str">
        <v>Žilinský</v>
      </c>
      <c r="C428" s="1" t="str">
        <v>Žilina</v>
      </c>
      <c r="D428" s="1" t="str">
        <v>Spojená škola Kráľovnej pokoja</v>
      </c>
      <c r="E428" s="1" t="str">
        <v>spojená škola</v>
      </c>
      <c r="F428" s="1" t="str">
        <v>Spojená škola</v>
      </c>
      <c r="G428" s="1" t="str">
        <v>áno</v>
      </c>
      <c r="H428" s="1">
        <v>100017467</v>
      </c>
      <c r="I428" s="1">
        <v>3</v>
      </c>
      <c r="J428" s="1" t="str">
        <v>Na Závaží 2, 1001 Žilina</v>
      </c>
      <c r="K428" s="1" t="str">
        <v>Rímskokatolícka cirkev, Žilinská diecéza</v>
      </c>
      <c r="L428" s="1" t="str">
        <v>cirkev, náboženská spoločnosť</v>
      </c>
      <c r="M428" s="1" t="str">
        <v>moderná budova</v>
      </c>
    </row>
    <row r="429" spans="1:13">
      <c r="A429" s="1">
        <v>100017468</v>
      </c>
      <c r="B429" s="1" t="str">
        <v>Žilinský</v>
      </c>
      <c r="C429" s="1" t="str">
        <v>Žilina</v>
      </c>
      <c r="D429" s="1" t="str">
        <v>Spojená škola</v>
      </c>
      <c r="E429" s="1" t="str">
        <v>spojená škola</v>
      </c>
      <c r="F429" s="1" t="str">
        <v>Spojená škola</v>
      </c>
      <c r="G429" s="1" t="str">
        <v>áno</v>
      </c>
      <c r="H429" s="1">
        <v>100017468</v>
      </c>
      <c r="I429" s="1">
        <v>3</v>
      </c>
      <c r="J429" s="1" t="str">
        <v>Hlavná 2, 1009 Žilina</v>
      </c>
      <c r="K429" s="1" t="str">
        <v>Žilinský samosprávny kraj</v>
      </c>
      <c r="L429" s="1" t="str">
        <v>samosprávny kraj</v>
      </c>
      <c r="M429" s="1" t="str">
        <v>moderná budova</v>
      </c>
    </row>
    <row r="430" spans="1:13">
      <c r="A430" s="1">
        <v>100017469</v>
      </c>
      <c r="B430" s="1" t="str">
        <v>Žilinský</v>
      </c>
      <c r="C430" s="1" t="str">
        <v>Žilina</v>
      </c>
      <c r="D430" s="1" t="str">
        <v>Spojená škola</v>
      </c>
      <c r="E430" s="1" t="str">
        <v>spojená škola</v>
      </c>
      <c r="F430" s="1" t="str">
        <v>Spojená škola</v>
      </c>
      <c r="G430" s="1" t="str">
        <v>áno</v>
      </c>
      <c r="H430" s="1">
        <v>100017469</v>
      </c>
      <c r="I430" s="1">
        <v>4</v>
      </c>
      <c r="J430" s="1" t="str">
        <v>J. M. Hurbana 36, 1001 Žilina</v>
      </c>
      <c r="K430" s="1" t="str">
        <v>Regionálny úrad školskej správy v Žiline</v>
      </c>
      <c r="L430" s="1" t="str">
        <v>regionálny úrad školskej správy</v>
      </c>
      <c r="M430" s="1" t="str">
        <v>historická budova</v>
      </c>
    </row>
    <row r="431" spans="1:13">
      <c r="A431" s="1">
        <v>100017705</v>
      </c>
      <c r="B431" s="1" t="str">
        <v>Žilinský</v>
      </c>
      <c r="C431" s="1" t="str">
        <v>Ružomberok</v>
      </c>
      <c r="D431" s="1" t="str">
        <v>Základná škola s materskou školou</v>
      </c>
      <c r="E431" s="1" t="str">
        <v>základná škola</v>
      </c>
      <c r="F431" s="1" t="str">
        <v>Základná škola</v>
      </c>
      <c r="G431" s="1" t="str">
        <v>áno</v>
      </c>
      <c r="H431" s="1">
        <v>100017705</v>
      </c>
      <c r="I431" s="1">
        <v>1</v>
      </c>
      <c r="J431" s="1" t="str">
        <v>Lúčky 521, 3482 Lúčky</v>
      </c>
      <c r="K431" s="1" t="str">
        <v>Obec Lúčky</v>
      </c>
      <c r="L431" s="1" t="str">
        <v>obec, mesto</v>
      </c>
      <c r="M431" s="1" t="str">
        <v>moderná budova</v>
      </c>
    </row>
    <row r="432" spans="1:13">
      <c r="A432" s="1">
        <v>100017846</v>
      </c>
      <c r="B432" s="1" t="str">
        <v>Žilinský</v>
      </c>
      <c r="C432" s="1" t="str">
        <v>Bytča</v>
      </c>
      <c r="D432" s="1" t="str">
        <v>Spojená škola internátna</v>
      </c>
      <c r="E432" s="1" t="str">
        <v>spojená škola</v>
      </c>
      <c r="F432" s="1" t="str">
        <v>Spojená škola</v>
      </c>
      <c r="G432" s="1" t="str">
        <v>áno</v>
      </c>
      <c r="H432" s="1">
        <v>100017846</v>
      </c>
      <c r="I432" s="1">
        <v>5</v>
      </c>
      <c r="J432" s="1" t="str">
        <v>Mičurova 364 / 1, 1401 Bytča</v>
      </c>
      <c r="K432" s="1" t="str">
        <v>Regionálny úrad školskej správy v Žiline</v>
      </c>
      <c r="L432" s="1" t="str">
        <v>regionálny úrad školskej správy</v>
      </c>
      <c r="M432" s="1" t="str">
        <v>moderná budova</v>
      </c>
    </row>
    <row r="433" spans="1:13">
      <c r="A433" s="1">
        <v>100017848</v>
      </c>
      <c r="B433" s="1" t="str">
        <v>Žilinský</v>
      </c>
      <c r="C433" s="1" t="str">
        <v>Bytča</v>
      </c>
      <c r="D433" s="1" t="str">
        <v>Špeciálna základná škola ako organizačná zložka Spojenej školy internátnej</v>
      </c>
      <c r="E433" s="1" t="str">
        <v>škola pre deti a žiakov so špeciálnymi výchovno-vzdelávacími potrebami</v>
      </c>
      <c r="F433" s="1" t="str">
        <v>Špeciálna základná škola internátna</v>
      </c>
      <c r="G433" s="1" t="str">
        <v>nie</v>
      </c>
      <c r="H433" s="1">
        <v>100017846</v>
      </c>
      <c r="I433" s="1">
        <v>5</v>
      </c>
      <c r="J433" s="1" t="str">
        <v>Mičurova 364 / 1, 1401 Bytča</v>
      </c>
      <c r="K433" s="1" t="str">
        <v>Regionálny úrad školskej správy v Žiline</v>
      </c>
      <c r="L433" s="1" t="str">
        <v>regionálny úrad školskej správy</v>
      </c>
      <c r="M433" s="1" t="str">
        <v>moderná budova</v>
      </c>
    </row>
    <row r="434" spans="1:13">
      <c r="A434" s="1">
        <v>100017849</v>
      </c>
      <c r="B434" s="1" t="str">
        <v>Žilinský</v>
      </c>
      <c r="C434" s="1" t="str">
        <v>Bytča</v>
      </c>
      <c r="D434" s="1" t="str">
        <v>Praktická škola ako organizačná zložka Spojenej školy internátnej</v>
      </c>
      <c r="E434" s="1" t="str">
        <v>škola pre deti a žiakov so špeciálnymi výchovno-vzdelávacími potrebami</v>
      </c>
      <c r="F434" s="1" t="str">
        <v>Praktická škola internátna</v>
      </c>
      <c r="G434" s="1" t="str">
        <v>nie</v>
      </c>
      <c r="H434" s="1">
        <v>100017846</v>
      </c>
      <c r="I434" s="1">
        <v>5</v>
      </c>
      <c r="J434" s="1" t="str">
        <v>Mičurova 367 / 3, 1401 Bytča</v>
      </c>
      <c r="K434" s="1" t="str">
        <v>Regionálny úrad školskej správy v Žiline</v>
      </c>
      <c r="L434" s="1" t="str">
        <v>regionálny úrad školskej správy</v>
      </c>
      <c r="M434" s="1" t="str">
        <v>moderná budova</v>
      </c>
    </row>
    <row r="435" spans="1:13">
      <c r="A435" s="1">
        <v>100017859</v>
      </c>
      <c r="B435" s="1" t="str">
        <v>Žilinský</v>
      </c>
      <c r="C435" s="1" t="str">
        <v>Bytča</v>
      </c>
      <c r="D435" s="1" t="str">
        <v>Elokované pracovisko ako súčasť Spojenej školy internátnej</v>
      </c>
      <c r="E435" s="1" t="str">
        <v>škola pre deti a žiakov so špeciálnymi výchovno-vzdelávacími potrebami</v>
      </c>
      <c r="F435" s="1" t="str">
        <v>Špeciálna základná škola internátna</v>
      </c>
      <c r="G435" s="1" t="str">
        <v>nie</v>
      </c>
      <c r="H435" s="1">
        <v>100017846</v>
      </c>
      <c r="I435" s="1">
        <v>5</v>
      </c>
      <c r="J435" s="1" t="str">
        <v>Mičurova 367 / 3, 1401 Bytča</v>
      </c>
      <c r="K435" s="1" t="str">
        <v>Regionálny úrad školskej správy v Žiline</v>
      </c>
      <c r="L435" s="1" t="str">
        <v>regionálny úrad školskej správy</v>
      </c>
      <c r="M435" s="1" t="str">
        <v>moderná budova</v>
      </c>
    </row>
    <row r="436" spans="1:13">
      <c r="A436" s="1">
        <v>100017875</v>
      </c>
      <c r="B436" s="1" t="str">
        <v>Žilinský</v>
      </c>
      <c r="C436" s="1" t="str">
        <v>Kysucké Nové Mesto</v>
      </c>
      <c r="D436" s="1" t="str">
        <v>Špeciálna základná škola s materskou školou</v>
      </c>
      <c r="E436" s="1" t="str">
        <v>škola pre deti a žiakov so špeciálnymi výchovno-vzdelávacími potrebami</v>
      </c>
      <c r="F436" s="1" t="str">
        <v>Špeciálna základná škola</v>
      </c>
      <c r="G436" s="1" t="str">
        <v>áno</v>
      </c>
      <c r="H436" s="1">
        <v>100017875</v>
      </c>
      <c r="I436" s="1">
        <v>2</v>
      </c>
      <c r="J436" s="1" t="str">
        <v>Lipová 622, 2401 Kysucké Nové Mesto</v>
      </c>
      <c r="K436" s="1" t="str">
        <v>Regionálny úrad školskej správy v Žiline</v>
      </c>
      <c r="L436" s="1" t="str">
        <v>regionálny úrad školskej správy</v>
      </c>
      <c r="M436" s="1" t="str">
        <v>moderná budova</v>
      </c>
    </row>
    <row r="437" spans="1:13">
      <c r="A437" s="1">
        <v>100018250</v>
      </c>
      <c r="B437" s="1" t="str">
        <v>Žilinský</v>
      </c>
      <c r="C437" s="1" t="str">
        <v>Martin</v>
      </c>
      <c r="D437" s="1" t="str">
        <v>Základná škola s materskou školou</v>
      </c>
      <c r="E437" s="1" t="str">
        <v>základná škola</v>
      </c>
      <c r="F437" s="1" t="str">
        <v>Základná škola</v>
      </c>
      <c r="G437" s="1" t="str">
        <v>áno</v>
      </c>
      <c r="H437" s="1">
        <v>100018250</v>
      </c>
      <c r="I437" s="1">
        <v>1</v>
      </c>
      <c r="J437" s="1" t="str">
        <v>Benice 96, 3842 Benice</v>
      </c>
      <c r="K437" s="1" t="str">
        <v>Obec Benice</v>
      </c>
      <c r="L437" s="1" t="str">
        <v>obec, mesto</v>
      </c>
      <c r="M437" s="1" t="str">
        <v>moderná budova</v>
      </c>
    </row>
    <row r="438" spans="1:13">
      <c r="A438" s="1">
        <v>100018271</v>
      </c>
      <c r="B438" s="1" t="str">
        <v>Žilinský</v>
      </c>
      <c r="C438" s="1" t="str">
        <v>Martin</v>
      </c>
      <c r="D438" s="1" t="str">
        <v>Elokované pracovisko ako súčasť Základnej školy s materskou školou</v>
      </c>
      <c r="E438" s="1" t="str">
        <v>základná škola</v>
      </c>
      <c r="F438" s="1" t="str">
        <v>Základná škola</v>
      </c>
      <c r="G438" s="1" t="str">
        <v>nie</v>
      </c>
      <c r="H438" s="1">
        <v>100008080</v>
      </c>
      <c r="I438" s="1">
        <v>2</v>
      </c>
      <c r="J438" s="1" t="str">
        <v>Priehradná 28, 3649 Martin</v>
      </c>
      <c r="K438" s="1" t="str">
        <v>Mesto Martin</v>
      </c>
      <c r="L438" s="1" t="str">
        <v>obec, mesto</v>
      </c>
      <c r="M438" s="1" t="str">
        <v>moderná budova</v>
      </c>
    </row>
    <row r="439" spans="1:13">
      <c r="A439" s="1">
        <v>100018300</v>
      </c>
      <c r="B439" s="1" t="str">
        <v>Žilinský</v>
      </c>
      <c r="C439" s="1" t="str">
        <v>Žilina</v>
      </c>
      <c r="D439" s="1" t="str">
        <v>Praktická škola ako organizačná zložka Spojenej školy internátnej</v>
      </c>
      <c r="E439" s="1" t="str">
        <v>škola pre deti a žiakov so špeciálnymi výchovno-vzdelávacími potrebami</v>
      </c>
      <c r="F439" s="1" t="str">
        <v>Praktická škola</v>
      </c>
      <c r="G439" s="1" t="str">
        <v>nie</v>
      </c>
      <c r="H439" s="1">
        <v>100017464</v>
      </c>
      <c r="I439" s="1">
        <v>4</v>
      </c>
      <c r="J439" s="1" t="str">
        <v>Fatranská 3321 / 22, 1008 Žilina</v>
      </c>
      <c r="K439" s="1" t="str">
        <v>Regionálny úrad školskej správy v Žiline</v>
      </c>
      <c r="L439" s="1" t="str">
        <v>regionálny úrad školskej správy</v>
      </c>
      <c r="M439" s="1" t="str">
        <v>moderná budova</v>
      </c>
    </row>
    <row r="440" spans="1:13">
      <c r="A440" s="1">
        <v>100018457</v>
      </c>
      <c r="B440" s="1" t="str">
        <v>Žilinský</v>
      </c>
      <c r="C440" s="1" t="str">
        <v>Ružomberok</v>
      </c>
      <c r="D440" s="1" t="str">
        <v>Elokované pracovisko ako súčasť Súkromnej základnej školy</v>
      </c>
      <c r="E440" s="1" t="str">
        <v>základná škola</v>
      </c>
      <c r="F440" s="1" t="str">
        <v>Základná škola</v>
      </c>
      <c r="G440" s="1" t="str">
        <v>nie</v>
      </c>
      <c r="H440" s="1">
        <v>100008580</v>
      </c>
      <c r="I440" s="1">
        <v>2</v>
      </c>
      <c r="J440" s="1" t="str">
        <v>Bystrická cesta 192, 3401 Ružomberok</v>
      </c>
      <c r="K440" s="1" t="str">
        <v>TROJRUŽA, o.z.</v>
      </c>
      <c r="L440" s="1" t="str">
        <v>súkromník</v>
      </c>
      <c r="M440" s="1" t="str">
        <v>moderná budova</v>
      </c>
    </row>
    <row r="441" spans="1:13">
      <c r="A441" s="1">
        <v>100018500</v>
      </c>
      <c r="B441" s="1" t="str">
        <v>Žilinský</v>
      </c>
      <c r="C441" s="1" t="str">
        <v>Martin</v>
      </c>
      <c r="D441" s="1" t="str">
        <v>Elokované pracovisko ako súčasť Evanjelickej spojenej školy</v>
      </c>
      <c r="E441" s="1" t="str">
        <v>základná škola</v>
      </c>
      <c r="F441" s="1" t="str">
        <v>Základná škola</v>
      </c>
      <c r="G441" s="1" t="str">
        <v>nie</v>
      </c>
      <c r="H441" s="1">
        <v>100017455</v>
      </c>
      <c r="I441" s="1">
        <v>8</v>
      </c>
      <c r="J441" s="1" t="str">
        <v>M. R. Štefánika 17, 3601 Martin</v>
      </c>
      <c r="K441" s="1" t="str">
        <v>Východný dištrikt Evanjelickej cirkvi augsburského vyznania na Slovensku</v>
      </c>
      <c r="L441" s="1" t="str">
        <v>cirkev, náboženská spoločnosť</v>
      </c>
      <c r="M441" s="1" t="str">
        <v>historická budova</v>
      </c>
    </row>
    <row r="442" spans="1:13">
      <c r="A442" s="1">
        <v>100018505</v>
      </c>
      <c r="B442" s="1" t="str">
        <v>Žilinský</v>
      </c>
      <c r="C442" s="1" t="str">
        <v>Kysucké Nové Mesto</v>
      </c>
      <c r="D442" s="1" t="str">
        <v>Stredná priemyselná škola informačných technológií</v>
      </c>
      <c r="E442" s="1" t="str">
        <v>stredná odborná škola</v>
      </c>
      <c r="F442" s="1" t="str">
        <v>Stredná priemyselná škola</v>
      </c>
      <c r="G442" s="1" t="str">
        <v>áno</v>
      </c>
      <c r="H442" s="1">
        <v>100018505</v>
      </c>
      <c r="I442" s="1">
        <v>1</v>
      </c>
      <c r="J442" s="1" t="str">
        <v>Nábrežná 1325, 2401 Kysucké Nové Mesto</v>
      </c>
      <c r="K442" s="1" t="str">
        <v>Žilinský samosprávny kraj</v>
      </c>
      <c r="L442" s="1" t="str">
        <v>samosprávny kraj</v>
      </c>
      <c r="M442" s="1" t="str">
        <v>moderná budova</v>
      </c>
    </row>
    <row r="443" spans="1:13">
      <c r="A443" s="1">
        <v>100018513</v>
      </c>
      <c r="B443" s="1" t="str">
        <v>Žilinský</v>
      </c>
      <c r="C443" s="1" t="str">
        <v>Turčianske Teplice</v>
      </c>
      <c r="D443" s="1" t="str">
        <v>Základná škola</v>
      </c>
      <c r="E443" s="1" t="str">
        <v>základná škola</v>
      </c>
      <c r="F443" s="1" t="str">
        <v>ZŠ I. stupeň</v>
      </c>
      <c r="G443" s="1" t="str">
        <v>áno</v>
      </c>
      <c r="H443" s="1">
        <v>100018513</v>
      </c>
      <c r="I443" s="1">
        <v>1</v>
      </c>
      <c r="J443" s="1" t="str">
        <v>Dubové 51, 3823 Dubové</v>
      </c>
      <c r="K443" s="1" t="str">
        <v>Obec Dubové</v>
      </c>
      <c r="L443" s="1" t="str">
        <v>obec, mesto</v>
      </c>
      <c r="M443" s="1" t="str">
        <v>historická budova</v>
      </c>
    </row>
    <row r="444" spans="1:13">
      <c r="A444" s="1">
        <v>100018614</v>
      </c>
      <c r="B444" s="1" t="str">
        <v>Žilinský</v>
      </c>
      <c r="C444" s="1" t="str">
        <v>Liptovský Mikuláš</v>
      </c>
      <c r="D444" s="1" t="str">
        <v>Súkromná základná škola FELIX</v>
      </c>
      <c r="E444" s="1" t="str">
        <v>základná škola</v>
      </c>
      <c r="F444" s="1" t="str">
        <v>Základná škola</v>
      </c>
      <c r="G444" s="1" t="str">
        <v>áno</v>
      </c>
      <c r="H444" s="1">
        <v>100018614</v>
      </c>
      <c r="I444" s="1">
        <v>1</v>
      </c>
      <c r="J444" s="1" t="str">
        <v>Nábrežie K. Petroviča 1571, 3101 Liptovský Mikuláš</v>
      </c>
      <c r="K444" s="1" t="str">
        <v>FELIX Liptovský Mikuláš</v>
      </c>
      <c r="L444" s="1" t="str">
        <v>súkromník</v>
      </c>
      <c r="M444" s="1" t="str">
        <v>historická budova</v>
      </c>
    </row>
    <row r="445" spans="1:13">
      <c r="A445" s="1">
        <v>100018755</v>
      </c>
      <c r="B445" s="1" t="str">
        <v>Žilinský</v>
      </c>
      <c r="C445" s="1" t="str">
        <v>Turčianske Teplice</v>
      </c>
      <c r="D445" s="1" t="str">
        <v>Spojená škola</v>
      </c>
      <c r="E445" s="1" t="str">
        <v>spojená škola</v>
      </c>
      <c r="F445" s="1" t="str">
        <v>Spojená škola</v>
      </c>
      <c r="G445" s="1" t="str">
        <v>áno</v>
      </c>
      <c r="H445" s="1">
        <v>100018755</v>
      </c>
      <c r="I445" s="1">
        <v>2</v>
      </c>
      <c r="J445" s="1" t="str">
        <v>Kollárovo námestie 33 / 3, 3821 Mošovce</v>
      </c>
      <c r="K445" s="1" t="str">
        <v>Obec Mošovce</v>
      </c>
      <c r="L445" s="1" t="str">
        <v>obec, mesto</v>
      </c>
      <c r="M445" s="1" t="str">
        <v>historicko - moderná budova</v>
      </c>
    </row>
    <row r="446" spans="1:13">
      <c r="A446" s="1">
        <v>100018756</v>
      </c>
      <c r="B446" s="1" t="str">
        <v>Žilinský</v>
      </c>
      <c r="C446" s="1" t="str">
        <v>Turčianske Teplice</v>
      </c>
      <c r="D446" s="1" t="str">
        <v>Základná škola Jána Kollára ako organizačná zložka Spojenej školy</v>
      </c>
      <c r="E446" s="1" t="str">
        <v>základná škola</v>
      </c>
      <c r="F446" s="1" t="str">
        <v>Základná škola</v>
      </c>
      <c r="G446" s="1" t="str">
        <v>nie</v>
      </c>
      <c r="H446" s="1">
        <v>100018755</v>
      </c>
      <c r="I446" s="1">
        <v>2</v>
      </c>
      <c r="J446" s="1" t="str">
        <v>Kollárovo námestie 33 / 3, 3821 Mošovce</v>
      </c>
      <c r="K446" s="1" t="str">
        <v>Obec Mošovce</v>
      </c>
      <c r="L446" s="1" t="str">
        <v>obec, mesto</v>
      </c>
      <c r="M446" s="1" t="str">
        <v>historicko - moderná budova</v>
      </c>
    </row>
    <row r="447" spans="1:13">
      <c r="A447" s="1">
        <v>100018850</v>
      </c>
      <c r="B447" s="1" t="str">
        <v>Žilinský</v>
      </c>
      <c r="C447" s="1" t="str">
        <v>Čadca</v>
      </c>
      <c r="D447" s="1" t="str">
        <v>Spojená škola Juraja Turza</v>
      </c>
      <c r="E447" s="1" t="str">
        <v>spojená škola</v>
      </c>
      <c r="F447" s="1" t="str">
        <v>Spojená škola</v>
      </c>
      <c r="G447" s="1" t="str">
        <v>áno</v>
      </c>
      <c r="H447" s="1">
        <v>100018850</v>
      </c>
      <c r="I447" s="1">
        <v>2</v>
      </c>
      <c r="J447" s="1" t="str">
        <v>Stred 305, 2354 Turzovka</v>
      </c>
      <c r="K447" s="1" t="str">
        <v>Mesto Turzovka</v>
      </c>
      <c r="L447" s="1" t="str">
        <v>obec, mesto</v>
      </c>
      <c r="M447" s="1" t="str">
        <v>moderná budova</v>
      </c>
    </row>
    <row r="448" spans="1:13">
      <c r="A448" s="1">
        <v>100018852</v>
      </c>
      <c r="B448" s="1" t="str">
        <v>Žilinský</v>
      </c>
      <c r="C448" s="1" t="str">
        <v>Čadca</v>
      </c>
      <c r="D448" s="1" t="str">
        <v>Základná škola ako organizačná zložka Spojenej školy Juraja Turza</v>
      </c>
      <c r="E448" s="1" t="str">
        <v>základná škola</v>
      </c>
      <c r="F448" s="1" t="str">
        <v>Základná škola</v>
      </c>
      <c r="G448" s="1" t="str">
        <v>nie</v>
      </c>
      <c r="H448" s="1">
        <v>100018850</v>
      </c>
      <c r="I448" s="1">
        <v>2</v>
      </c>
      <c r="J448" s="1" t="str">
        <v>Stred 305, 2354 Turzovka</v>
      </c>
      <c r="K448" s="1" t="str">
        <v>Mesto Turzovka</v>
      </c>
      <c r="L448" s="1" t="str">
        <v>obec, mesto</v>
      </c>
      <c r="M448" s="1" t="str">
        <v>moderná budova</v>
      </c>
    </row>
    <row r="449" spans="1:13">
      <c r="A449" s="1">
        <v>100018873</v>
      </c>
      <c r="B449" s="1" t="str">
        <v>Žilinský</v>
      </c>
      <c r="C449" s="1" t="str">
        <v>Liptovský Mikuláš</v>
      </c>
      <c r="D449" s="1" t="str">
        <v>Elokované pracovisko ako súčasť Spojenej školy</v>
      </c>
      <c r="E449" s="1" t="str">
        <v>škola pre deti a žiakov so špeciálnymi výchovno-vzdelávacími potrebami</v>
      </c>
      <c r="F449" s="1" t="str">
        <v>Špeciálna základná škola</v>
      </c>
      <c r="G449" s="1" t="str">
        <v>nie</v>
      </c>
      <c r="H449" s="1">
        <v>100017451</v>
      </c>
      <c r="I449" s="1">
        <v>6</v>
      </c>
      <c r="J449" s="1" t="str">
        <v>Hradná ul. 336, 3301 Liptovský Hrádok</v>
      </c>
      <c r="K449" s="1" t="str">
        <v>Regionálny úrad školskej správy v Žiline</v>
      </c>
      <c r="L449" s="1" t="str">
        <v>regionálny úrad školskej správy</v>
      </c>
      <c r="M449" s="1" t="str">
        <v>moderná budova</v>
      </c>
    </row>
    <row r="450" spans="1:13">
      <c r="A450" s="1">
        <v>100018892</v>
      </c>
      <c r="B450" s="1" t="str">
        <v>Žilinský</v>
      </c>
      <c r="C450" s="1" t="str">
        <v>Bytča</v>
      </c>
      <c r="D450" s="1" t="str">
        <v>Základná škola pre žiakov s autizmom ako organizačná zložka Spojenej školy internátnej</v>
      </c>
      <c r="E450" s="1" t="str">
        <v>škola pre deti a žiakov so špeciálnymi výchovno-vzdelávacími potrebami</v>
      </c>
      <c r="F450" s="1" t="str">
        <v>ZŠ pre žiakov s autizmom</v>
      </c>
      <c r="G450" s="1" t="str">
        <v>nie</v>
      </c>
      <c r="H450" s="1">
        <v>100017846</v>
      </c>
      <c r="I450" s="1">
        <v>5</v>
      </c>
      <c r="J450" s="1" t="str">
        <v>Mičurova 364 / 1, 1401 Bytča</v>
      </c>
      <c r="K450" s="1" t="str">
        <v>Regionálny úrad školskej správy v Žiline</v>
      </c>
      <c r="L450" s="1" t="str">
        <v>regionálny úrad školskej správy</v>
      </c>
      <c r="M450" s="1" t="str">
        <v>moderná budova</v>
      </c>
    </row>
    <row r="451" spans="1:13">
      <c r="A451" s="1">
        <v>100019001</v>
      </c>
      <c r="B451" s="1" t="str">
        <v>Žilinský</v>
      </c>
      <c r="C451" s="1" t="str">
        <v>Turčianske Teplice</v>
      </c>
      <c r="D451" s="1" t="str">
        <v>Elokované pracovisko ako súčasť Spojenej školy</v>
      </c>
      <c r="E451" s="1" t="str">
        <v>základná škola</v>
      </c>
      <c r="F451" s="1" t="str">
        <v>Základná škola</v>
      </c>
      <c r="G451" s="1" t="str">
        <v>nie</v>
      </c>
      <c r="H451" s="1">
        <v>100017461</v>
      </c>
      <c r="I451" s="1">
        <v>4</v>
      </c>
      <c r="J451" s="1" t="str">
        <v>Horné Rakovce 1440 / 29, 3901 Turčianske Teplice</v>
      </c>
      <c r="K451" s="1" t="str">
        <v>Mesto Turčianske Teplice</v>
      </c>
      <c r="L451" s="1" t="str">
        <v>obec, mesto</v>
      </c>
      <c r="M451" s="1" t="str">
        <v>moderná budova</v>
      </c>
    </row>
    <row r="452" spans="1:13">
      <c r="A452" s="1">
        <v>100019002</v>
      </c>
      <c r="B452" s="1" t="str">
        <v>Žilinský</v>
      </c>
      <c r="C452" s="1" t="str">
        <v>Turčianske Teplice</v>
      </c>
      <c r="D452" s="1" t="str">
        <v>Základná škola s materskou školou ako organizačná zložka Spojenej školy</v>
      </c>
      <c r="E452" s="1" t="str">
        <v>základná škola</v>
      </c>
      <c r="F452" s="1" t="str">
        <v>Základná škola</v>
      </c>
      <c r="G452" s="1" t="str">
        <v>nie</v>
      </c>
      <c r="H452" s="1">
        <v>100017461</v>
      </c>
      <c r="I452" s="1">
        <v>4</v>
      </c>
      <c r="J452" s="1" t="str">
        <v>Školská 447 / 2, 3901 Turčianske Teplice</v>
      </c>
      <c r="K452" s="1" t="str">
        <v>Mesto Turčianske Teplice</v>
      </c>
      <c r="L452" s="1" t="str">
        <v>obec, mesto</v>
      </c>
      <c r="M452" s="1" t="str">
        <v>moderná budova</v>
      </c>
    </row>
    <row r="453" spans="1:13">
      <c r="A453" s="1">
        <v>100019260</v>
      </c>
      <c r="B453" s="1" t="str">
        <v>Žilinský</v>
      </c>
      <c r="C453" s="1" t="str">
        <v>Liptovský Mikuláš</v>
      </c>
      <c r="D453" s="1" t="str">
        <v>Súkromná základná škola POD STROMOM</v>
      </c>
      <c r="E453" s="1" t="str">
        <v>základná škola</v>
      </c>
      <c r="F453" s="1" t="str">
        <v>Základná škola</v>
      </c>
      <c r="G453" s="1" t="str">
        <v>áno</v>
      </c>
      <c r="H453" s="1">
        <v>100019260</v>
      </c>
      <c r="I453" s="1">
        <v>1</v>
      </c>
      <c r="J453" s="1" t="str">
        <v>Nábrežie Dr. Aurela Stodolu 1863 / 49, 3101 Liptovský Mikuláš</v>
      </c>
      <c r="K453" s="1" t="str">
        <v>Pod stromom o.z.</v>
      </c>
      <c r="L453" s="1" t="str">
        <v>súkromník</v>
      </c>
      <c r="M453" s="1" t="str">
        <v>moderná budova</v>
      </c>
    </row>
    <row r="454" spans="1:13">
      <c r="A454" s="1">
        <v>100019288</v>
      </c>
      <c r="B454" s="1" t="str">
        <v>Žilinský</v>
      </c>
      <c r="C454" s="1" t="str">
        <v>Kysucké Nové Mesto</v>
      </c>
      <c r="D454" s="1" t="str">
        <v>Základná škola s materskou školou</v>
      </c>
      <c r="E454" s="1" t="str">
        <v>základná škola</v>
      </c>
      <c r="F454" s="1" t="str">
        <v>Základná škola</v>
      </c>
      <c r="G454" s="1" t="str">
        <v>áno</v>
      </c>
      <c r="H454" s="1">
        <v>100019288</v>
      </c>
      <c r="I454" s="1">
        <v>1</v>
      </c>
      <c r="J454" s="1" t="str">
        <v>Nesluša 837, 2341 Nesluša</v>
      </c>
      <c r="K454" s="1" t="str">
        <v>Obec Nesluša</v>
      </c>
      <c r="L454" s="1" t="str">
        <v>obec, mesto</v>
      </c>
      <c r="M454" s="1" t="str">
        <v>moderná budova</v>
      </c>
    </row>
    <row r="455" spans="1:13">
      <c r="A455" s="1">
        <v>100019296</v>
      </c>
      <c r="B455" s="1" t="str">
        <v>Žilinský</v>
      </c>
      <c r="C455" s="1" t="str">
        <v>Žilina</v>
      </c>
      <c r="D455" s="1" t="str">
        <v>Súkromná základná škola Felix</v>
      </c>
      <c r="E455" s="1" t="str">
        <v>základná škola</v>
      </c>
      <c r="F455" s="1" t="str">
        <v>Základná škola</v>
      </c>
      <c r="G455" s="1" t="str">
        <v>áno</v>
      </c>
      <c r="H455" s="1">
        <v>100019296</v>
      </c>
      <c r="I455" s="1">
        <v>1</v>
      </c>
      <c r="J455" s="1" t="str">
        <v>Vysokoškolákov 13, 1008 Žilina</v>
      </c>
      <c r="K455" s="1" t="str">
        <v>FELIX Žilina</v>
      </c>
      <c r="L455" s="1" t="str">
        <v>súkromník</v>
      </c>
      <c r="M455" s="1" t="str">
        <v>moderná budova</v>
      </c>
    </row>
    <row r="456" spans="1:13">
      <c r="A456" s="1">
        <v>100019297</v>
      </c>
      <c r="B456" s="1" t="str">
        <v>Žilinský</v>
      </c>
      <c r="C456" s="1" t="str">
        <v>Čadca</v>
      </c>
      <c r="D456" s="1" t="str">
        <v>Základná škola pre žiakov s autizmom ako organizačná zložka Spojenej školy</v>
      </c>
      <c r="E456" s="1" t="str">
        <v>škola pre deti a žiakov so špeciálnymi výchovno-vzdelávacími potrebami</v>
      </c>
      <c r="F456" s="1" t="str">
        <v>ZŠ pre žiakov s autizmom</v>
      </c>
      <c r="G456" s="1" t="str">
        <v>nie</v>
      </c>
      <c r="H456" s="1">
        <v>100017445</v>
      </c>
      <c r="I456" s="1">
        <v>6</v>
      </c>
      <c r="J456" s="1" t="str">
        <v>Palárikova 2758, 2201 Čadca</v>
      </c>
      <c r="K456" s="1" t="str">
        <v>Regionálny úrad školskej správy v Žiline</v>
      </c>
      <c r="L456" s="1" t="str">
        <v>regionálny úrad školskej správy</v>
      </c>
      <c r="M456" s="1" t="str">
        <v>moderná budova</v>
      </c>
    </row>
    <row r="457" spans="1:13">
      <c r="A457" s="1">
        <v>100019333</v>
      </c>
      <c r="B457" s="1" t="str">
        <v>Žilinský</v>
      </c>
      <c r="C457" s="1" t="str">
        <v>Ružomberok</v>
      </c>
      <c r="D457" s="1" t="str">
        <v>Základná škola s materskou školou Jozefa Hanulu</v>
      </c>
      <c r="E457" s="1" t="str">
        <v>základná škola</v>
      </c>
      <c r="F457" s="1" t="str">
        <v>Základná škola</v>
      </c>
      <c r="G457" s="1" t="str">
        <v>áno</v>
      </c>
      <c r="H457" s="1">
        <v>100019333</v>
      </c>
      <c r="I457" s="1">
        <v>1</v>
      </c>
      <c r="J457" s="1" t="str">
        <v>Školská ulica 927 / 2, 3484 Liptovské Sliače</v>
      </c>
      <c r="K457" s="1" t="str">
        <v>Obec Liptovské Sliače</v>
      </c>
      <c r="L457" s="1" t="str">
        <v>obec, mesto</v>
      </c>
      <c r="M457" s="1" t="str">
        <v>moderná budova</v>
      </c>
    </row>
    <row r="458" spans="1:13">
      <c r="A458" s="1">
        <v>100019365</v>
      </c>
      <c r="B458" s="1" t="str">
        <v>Žilinský</v>
      </c>
      <c r="C458" s="1" t="str">
        <v>Tvrdošín</v>
      </c>
      <c r="D458" s="1" t="str">
        <v>Stredná priemyselná škola informačných technológií Ignáca Gessaya</v>
      </c>
      <c r="E458" s="1" t="str">
        <v>stredná odborná škola</v>
      </c>
      <c r="F458" s="1" t="str">
        <v>Stredná priemyselná škola</v>
      </c>
      <c r="G458" s="1" t="str">
        <v>áno</v>
      </c>
      <c r="H458" s="1">
        <v>100019365</v>
      </c>
      <c r="I458" s="1">
        <v>1</v>
      </c>
      <c r="J458" s="1" t="str">
        <v>Medvedzie 133 / 1, 2744 Tvrdošín</v>
      </c>
      <c r="K458" s="1" t="str">
        <v>Žilinský samosprávny kraj</v>
      </c>
      <c r="L458" s="1" t="str">
        <v>samosprávny kraj</v>
      </c>
      <c r="M458" s="1" t="str">
        <v>moderná budova</v>
      </c>
    </row>
    <row r="459" spans="1:13">
      <c r="A459" s="1">
        <v>100019445</v>
      </c>
      <c r="B459" s="1" t="str">
        <v>Žilinský</v>
      </c>
      <c r="C459" s="1" t="str">
        <v>Martin</v>
      </c>
      <c r="D459" s="1" t="str">
        <v>Súkromná spojená škola</v>
      </c>
      <c r="E459" s="1" t="str">
        <v>spojená škola</v>
      </c>
      <c r="F459" s="1" t="str">
        <v>Spojená škola</v>
      </c>
      <c r="G459" s="1" t="str">
        <v>áno</v>
      </c>
      <c r="H459" s="1">
        <v>100019445</v>
      </c>
      <c r="I459" s="1">
        <v>4</v>
      </c>
      <c r="J459" s="1" t="str">
        <v>Bagarova 30, 3601 Martin</v>
      </c>
      <c r="K459" s="1" t="str">
        <v>Otvorme cestu pre deti s Dys..., o.z.</v>
      </c>
      <c r="L459" s="1" t="str">
        <v>súkromník</v>
      </c>
      <c r="M459" s="1" t="str">
        <v>moderná budova</v>
      </c>
    </row>
    <row r="460" spans="1:13">
      <c r="A460" s="1">
        <v>100019446</v>
      </c>
      <c r="B460" s="1" t="str">
        <v>Žilinský</v>
      </c>
      <c r="C460" s="1" t="str">
        <v>Martin</v>
      </c>
      <c r="D460" s="1" t="str">
        <v>Súkromná základná škola pre žiakov s vývinovými poruchami učenia ako organizačná zložka Súkromnej spojenej školy</v>
      </c>
      <c r="E460" s="1" t="str">
        <v>škola pre deti a žiakov so špeciálnymi výchovno-vzdelávacími potrebami</v>
      </c>
      <c r="F460" s="1" t="str">
        <v>ZŠ pre žiakov s poruchou učenia</v>
      </c>
      <c r="G460" s="1" t="str">
        <v>nie</v>
      </c>
      <c r="H460" s="1">
        <v>100019445</v>
      </c>
      <c r="I460" s="1">
        <v>4</v>
      </c>
      <c r="J460" s="1" t="str">
        <v>Bagarova 30, 3601 Martin</v>
      </c>
      <c r="K460" s="1" t="str">
        <v>Otvorme cestu pre deti s Dys..., o.z.</v>
      </c>
      <c r="L460" s="1" t="str">
        <v>súkromník</v>
      </c>
      <c r="M460" s="1" t="str">
        <v>moderná budova</v>
      </c>
    </row>
    <row r="461" spans="1:13">
      <c r="A461" s="1">
        <v>100019447</v>
      </c>
      <c r="B461" s="1" t="str">
        <v>Žilinský</v>
      </c>
      <c r="C461" s="1" t="str">
        <v>Martin</v>
      </c>
      <c r="D461" s="1" t="str">
        <v>Súkromná špeciálna základná škola ako organizačná zložka Súkromnej spojenej školy</v>
      </c>
      <c r="E461" s="1" t="str">
        <v>škola pre deti a žiakov so špeciálnymi výchovno-vzdelávacími potrebami</v>
      </c>
      <c r="F461" s="1" t="str">
        <v>Špeciálna základná škola</v>
      </c>
      <c r="G461" s="1" t="str">
        <v>nie</v>
      </c>
      <c r="H461" s="1">
        <v>100019445</v>
      </c>
      <c r="I461" s="1">
        <v>4</v>
      </c>
      <c r="J461" s="1" t="str">
        <v>Bagarova 30, 3601 Martin</v>
      </c>
      <c r="K461" s="1" t="str">
        <v>Otvorme cestu pre deti s Dys..., o.z.</v>
      </c>
      <c r="L461" s="1" t="str">
        <v>súkromník</v>
      </c>
      <c r="M461" s="1" t="str">
        <v>moderná budova</v>
      </c>
    </row>
    <row r="462" spans="1:13">
      <c r="A462" s="1">
        <v>100019529</v>
      </c>
      <c r="B462" s="1" t="str">
        <v>Žilinský</v>
      </c>
      <c r="C462" s="1" t="str">
        <v>Žilina</v>
      </c>
      <c r="D462" s="1" t="str">
        <v>Základná škola s materskou školou</v>
      </c>
      <c r="E462" s="1" t="str">
        <v>základná škola</v>
      </c>
      <c r="F462" s="1" t="str">
        <v>Základná škola</v>
      </c>
      <c r="G462" s="1" t="str">
        <v>áno</v>
      </c>
      <c r="H462" s="1">
        <v>100019529</v>
      </c>
      <c r="I462" s="1">
        <v>1</v>
      </c>
      <c r="J462" s="1" t="str">
        <v>Turie 394, 1312 Turie</v>
      </c>
      <c r="K462" s="1" t="str">
        <v>Obec Turie</v>
      </c>
      <c r="L462" s="1" t="str">
        <v>obec, mesto</v>
      </c>
      <c r="M462" s="1" t="str">
        <v>moderná budova</v>
      </c>
    </row>
    <row r="463" spans="1:13">
      <c r="A463" s="1">
        <v>100019573</v>
      </c>
      <c r="B463" s="1" t="str">
        <v>Žilinský</v>
      </c>
      <c r="C463" s="1" t="str">
        <v>Bytča</v>
      </c>
      <c r="D463" s="1" t="str">
        <v>Súkromná základná škola</v>
      </c>
      <c r="E463" s="1" t="str">
        <v>základná škola</v>
      </c>
      <c r="F463" s="1" t="str">
        <v>Základná škola</v>
      </c>
      <c r="G463" s="1" t="str">
        <v>áno</v>
      </c>
      <c r="H463" s="1">
        <v>100019573</v>
      </c>
      <c r="I463" s="1">
        <v>1</v>
      </c>
      <c r="J463" s="1" t="str">
        <v>Hlboké nad Váhom 124, 1401 Hlboké nad Váhom</v>
      </c>
      <c r="K463" s="1" t="str">
        <v>Eduhra</v>
      </c>
      <c r="L463" s="1" t="str">
        <v>súkromník</v>
      </c>
      <c r="M463" s="1" t="str">
        <v>historicko - moderná budova</v>
      </c>
    </row>
    <row r="464" spans="1:13">
      <c r="A464" s="1">
        <v>100019686</v>
      </c>
      <c r="B464" s="1" t="str">
        <v>Žilinský</v>
      </c>
      <c r="C464" s="1" t="str">
        <v>Martin</v>
      </c>
      <c r="D464" s="1" t="str">
        <v>Elokované pracovisko ako súčasť Súkromnej spojenej školy</v>
      </c>
      <c r="E464" s="1" t="str">
        <v>škola pre deti a žiakov so špeciálnymi výchovno-vzdelávacími potrebami</v>
      </c>
      <c r="F464" s="1" t="str">
        <v>ZŠ pre žiakov s poruchou učenia</v>
      </c>
      <c r="G464" s="1" t="str">
        <v>nie</v>
      </c>
      <c r="H464" s="1">
        <v>100019445</v>
      </c>
      <c r="I464" s="1">
        <v>4</v>
      </c>
      <c r="J464" s="1" t="str">
        <v>Čachovský rad 36, 3601 Vrútky</v>
      </c>
      <c r="K464" s="1" t="str">
        <v>Otvorme cestu pre deti s Dys..., o.z.</v>
      </c>
      <c r="L464" s="1" t="str">
        <v>súkromník</v>
      </c>
      <c r="M464" s="1" t="str">
        <v>moderná budova</v>
      </c>
    </row>
    <row r="465" spans="1:13">
      <c r="A465" s="1">
        <v>100019723</v>
      </c>
      <c r="B465" s="1" t="str">
        <v>Žilinský</v>
      </c>
      <c r="C465" s="1" t="str">
        <v>Turčianske Teplice</v>
      </c>
      <c r="D465" s="1" t="str">
        <v>Základná škola s materskou školou</v>
      </c>
      <c r="E465" s="1" t="str">
        <v>základná škola</v>
      </c>
      <c r="F465" s="1" t="str">
        <v>Základná škola</v>
      </c>
      <c r="G465" s="1" t="str">
        <v>áno</v>
      </c>
      <c r="H465" s="1">
        <v>100019723</v>
      </c>
      <c r="I465" s="1">
        <v>1</v>
      </c>
      <c r="J465" s="1" t="str">
        <v>Jazernica 84, 3844 Jazernica</v>
      </c>
      <c r="K465" s="1" t="str">
        <v>Obec Jazernica</v>
      </c>
      <c r="L465" s="1" t="str">
        <v>obec, mesto</v>
      </c>
      <c r="M465" s="1" t="str">
        <v>moderná budova</v>
      </c>
    </row>
    <row r="466" spans="1:13">
      <c r="A466" s="1">
        <v>100019809</v>
      </c>
      <c r="B466" s="1" t="str">
        <v>Žilinský</v>
      </c>
      <c r="C466" s="1" t="str">
        <v>Martin</v>
      </c>
      <c r="D466" s="1" t="str">
        <v>Súkromná spojená škola</v>
      </c>
      <c r="E466" s="1" t="str">
        <v>spojená škola</v>
      </c>
      <c r="F466" s="1" t="str">
        <v>Spojená škola</v>
      </c>
      <c r="G466" s="1" t="str">
        <v>áno</v>
      </c>
      <c r="H466" s="1">
        <v>100019809</v>
      </c>
      <c r="I466" s="1">
        <v>2</v>
      </c>
      <c r="J466" s="1" t="str">
        <v>Hrdinov SNP 1713 / 7, 3601 Martin</v>
      </c>
      <c r="K466" s="1" t="str">
        <v>Janka Parížeková M&amp;amp,M</v>
      </c>
      <c r="L466" s="1" t="str">
        <v>súkromník</v>
      </c>
      <c r="M466" s="1" t="str">
        <v>moderná budova</v>
      </c>
    </row>
    <row r="467" spans="1:13">
      <c r="A467" s="1">
        <v>100019811</v>
      </c>
      <c r="B467" s="1" t="str">
        <v>Žilinský</v>
      </c>
      <c r="C467" s="1" t="str">
        <v>Martin</v>
      </c>
      <c r="D467" s="1" t="str">
        <v>Súkromná základná škola ako organizačná zložka Súkromnej spojenej školy</v>
      </c>
      <c r="E467" s="1" t="str">
        <v>základná škola</v>
      </c>
      <c r="F467" s="1" t="str">
        <v>Základná škola</v>
      </c>
      <c r="G467" s="1" t="str">
        <v>nie</v>
      </c>
      <c r="H467" s="1">
        <v>100019809</v>
      </c>
      <c r="I467" s="1">
        <v>2</v>
      </c>
      <c r="J467" s="1" t="str">
        <v>Hrdinov SNP 1713 / 7, 3601 Martin</v>
      </c>
      <c r="K467" s="1" t="str">
        <v>Janka Parížeková M&amp;amp,M</v>
      </c>
      <c r="L467" s="1" t="str">
        <v>súkromník</v>
      </c>
      <c r="M467" s="1" t="str">
        <v>moderná budova</v>
      </c>
    </row>
    <row r="468" spans="1:13">
      <c r="A468" s="1">
        <v>100019961</v>
      </c>
      <c r="B468" s="1" t="str">
        <v>Žilinský</v>
      </c>
      <c r="C468" s="1" t="str">
        <v>Čadca</v>
      </c>
      <c r="D468" s="1" t="str">
        <v>Základná škola s materskou školou</v>
      </c>
      <c r="E468" s="1" t="str">
        <v>základná škola</v>
      </c>
      <c r="F468" s="1" t="str">
        <v>Základná škola</v>
      </c>
      <c r="G468" s="1" t="str">
        <v>áno</v>
      </c>
      <c r="H468" s="1">
        <v>100019961</v>
      </c>
      <c r="I468" s="1">
        <v>2</v>
      </c>
      <c r="J468" s="1" t="str">
        <v>Staškov 502, 2353 Staškov</v>
      </c>
      <c r="K468" s="1" t="str">
        <v>Obec Staškov</v>
      </c>
      <c r="L468" s="1" t="str">
        <v>obec, mesto</v>
      </c>
      <c r="M468" s="1" t="str">
        <v>moderná budova</v>
      </c>
    </row>
    <row r="469" spans="1:13">
      <c r="A469" s="1">
        <v>100019962</v>
      </c>
      <c r="B469" s="1" t="str">
        <v>Žilinský</v>
      </c>
      <c r="C469" s="1" t="str">
        <v>Čadca</v>
      </c>
      <c r="D469" s="1" t="str">
        <v>Elokované pracovisko ako súčasť Základnej školy s materskou školou</v>
      </c>
      <c r="E469" s="1" t="str">
        <v>základná škola</v>
      </c>
      <c r="F469" s="1" t="str">
        <v>Základná škola</v>
      </c>
      <c r="G469" s="1" t="str">
        <v>nie</v>
      </c>
      <c r="H469" s="1">
        <v>100019961</v>
      </c>
      <c r="I469" s="1">
        <v>2</v>
      </c>
      <c r="J469" s="1" t="str">
        <v>Staškov 90, 2353 Staškov</v>
      </c>
      <c r="K469" s="1" t="str">
        <v>Obec Staškov</v>
      </c>
      <c r="L469" s="1" t="str">
        <v>obec, mesto</v>
      </c>
      <c r="M469" s="1" t="str">
        <v>moderná budova</v>
      </c>
    </row>
    <row r="470" spans="1:13">
      <c r="A470" s="1">
        <v>100019964</v>
      </c>
      <c r="B470" s="1" t="str">
        <v>Žilinský</v>
      </c>
      <c r="C470" s="1" t="str">
        <v>Žilina</v>
      </c>
      <c r="D470" s="1" t="str">
        <v>Stredná športová škola</v>
      </c>
      <c r="E470" s="1" t="str">
        <v>stredná športová škola</v>
      </c>
      <c r="F470" s="1" t="str">
        <v>Stredná športová škola</v>
      </c>
      <c r="G470" s="1" t="str">
        <v>áno</v>
      </c>
      <c r="H470" s="1">
        <v>100019964</v>
      </c>
      <c r="I470" s="1">
        <v>1</v>
      </c>
      <c r="J470" s="1" t="str">
        <v>Rosinská 6, 1008 Žilina</v>
      </c>
      <c r="K470" s="1" t="str">
        <v>Žilinský samosprávny kraj</v>
      </c>
      <c r="L470" s="1" t="str">
        <v>samosprávny kraj</v>
      </c>
      <c r="M470" s="1" t="str">
        <v>moderná budova</v>
      </c>
    </row>
    <row r="471" spans="1:13">
      <c r="A471" s="1">
        <v>100020055</v>
      </c>
      <c r="B471" s="1" t="str">
        <v>Žilinský</v>
      </c>
      <c r="C471" s="1" t="str">
        <v>Žilina</v>
      </c>
      <c r="D471" s="1" t="str">
        <v>Spojená škola</v>
      </c>
      <c r="E471" s="1" t="str">
        <v>spojená škola</v>
      </c>
      <c r="F471" s="1" t="str">
        <v>Spojená škola</v>
      </c>
      <c r="G471" s="1" t="str">
        <v>áno</v>
      </c>
      <c r="H471" s="1">
        <v>100020055</v>
      </c>
      <c r="I471" s="1">
        <v>3</v>
      </c>
      <c r="J471" s="1" t="str">
        <v>Jána Vojtaššáka 13, 1008 Žilina</v>
      </c>
      <c r="K471" s="1" t="str">
        <v>Regionálny úrad školskej správy v Žiline</v>
      </c>
      <c r="L471" s="1" t="str">
        <v>regionálny úrad školskej správy</v>
      </c>
      <c r="M471" s="1" t="str">
        <v>moderná budova</v>
      </c>
    </row>
    <row r="472" spans="1:13">
      <c r="A472" s="1">
        <v>100020085</v>
      </c>
      <c r="B472" s="1" t="str">
        <v>Žilinský</v>
      </c>
      <c r="C472" s="1" t="str">
        <v>Dolný Kubín</v>
      </c>
      <c r="D472" s="1" t="str">
        <v>Elokované pracovisko ako súčasť Spojenej školy</v>
      </c>
      <c r="E472" s="1" t="str">
        <v>škola pre deti a žiakov so špeciálnymi výchovno-vzdelávacími potrebami</v>
      </c>
      <c r="F472" s="1" t="str">
        <v>Špeciálna základná škola</v>
      </c>
      <c r="G472" s="1" t="str">
        <v>nie</v>
      </c>
      <c r="H472" s="1">
        <v>100017446</v>
      </c>
      <c r="I472" s="1">
        <v>5</v>
      </c>
      <c r="J472" s="1" t="str">
        <v>Matúškova 1632 / 5, 2601 Dolný Kubín</v>
      </c>
      <c r="K472" s="1" t="str">
        <v>Regionálny úrad školskej správy v Žiline</v>
      </c>
      <c r="L472" s="1" t="str">
        <v>regionálny úrad školskej správy</v>
      </c>
      <c r="M472" s="1" t="str">
        <v>historická budova</v>
      </c>
    </row>
    <row r="473" spans="1:13">
      <c r="A473" s="1">
        <v>100020099</v>
      </c>
      <c r="B473" s="1" t="str">
        <v>Žilinský</v>
      </c>
      <c r="C473" s="1" t="str">
        <v>Žilina</v>
      </c>
      <c r="D473" s="1" t="str">
        <v>Špeciálna základná škola ako organizačná zložka Spojenej školy</v>
      </c>
      <c r="E473" s="1" t="str">
        <v>škola pre deti a žiakov so špeciálnymi výchovno-vzdelávacími potrebami</v>
      </c>
      <c r="F473" s="1" t="str">
        <v>Špeciálna základná škola</v>
      </c>
      <c r="G473" s="1" t="str">
        <v>nie</v>
      </c>
      <c r="H473" s="1">
        <v>100020055</v>
      </c>
      <c r="I473" s="1">
        <v>3</v>
      </c>
      <c r="J473" s="1" t="str">
        <v>Jána Vojtaššáka 13, 1008 Žilina</v>
      </c>
      <c r="K473" s="1" t="str">
        <v>Regionálny úrad školskej správy v Žiline</v>
      </c>
      <c r="L473" s="1" t="str">
        <v>regionálny úrad školskej správy</v>
      </c>
      <c r="M473" s="1" t="str">
        <v>moderná budova</v>
      </c>
    </row>
    <row r="474" spans="1:13">
      <c r="A474" s="1">
        <v>100020102</v>
      </c>
      <c r="B474" s="1" t="str">
        <v>Žilinský</v>
      </c>
      <c r="C474" s="1" t="str">
        <v>Žilina</v>
      </c>
      <c r="D474" s="1" t="str">
        <v>Základná škola pre žiakov s autizmom ako organizačná zložka Spojenej školy</v>
      </c>
      <c r="E474" s="1" t="str">
        <v>škola pre deti a žiakov so špeciálnymi výchovno-vzdelávacími potrebami</v>
      </c>
      <c r="F474" s="1" t="str">
        <v>ZŠ pre žiakov s autizmom</v>
      </c>
      <c r="G474" s="1" t="str">
        <v>nie</v>
      </c>
      <c r="H474" s="1">
        <v>100020055</v>
      </c>
      <c r="I474" s="1">
        <v>3</v>
      </c>
      <c r="J474" s="1" t="str">
        <v>Jána Vojtaššáka 13, 1008 Žilina</v>
      </c>
      <c r="K474" s="1" t="str">
        <v>Regionálny úrad školskej správy v Žiline</v>
      </c>
      <c r="L474" s="1" t="str">
        <v>regionálny úrad školskej správy</v>
      </c>
      <c r="M474" s="1" t="str">
        <v>moderná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365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Žilinský</v>
      </c>
    </row>
    <row r="3" spans="1:15">
      <c r="A3" s="2" t="str">
        <f>"Počet kmeňových škôl: " &amp;TEXT(COUNTA(A5:A10000),"# ###")</f>
        <v>Počet kmeňových škôl: 361</v>
      </c>
      <c r="G3" s="7" t="s">
        <v>6114</v>
      </c>
      <c r="H3" s="6">
        <f>SUM(H5:H10000)</f>
        <v>95927</v>
      </c>
      <c r="I3" s="6">
        <f>SUM(I5:I10000)</f>
        <v>10496</v>
      </c>
      <c r="J3" s="107">
        <f>SUM(J5:J10000)</f>
        <v>7841</v>
      </c>
      <c r="K3" s="6">
        <f>SUM(K5:K10000)</f>
        <v>67</v>
      </c>
      <c r="L3" s="6">
        <f>SUM(L5:L10000)</f>
        <v>518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365">_xlfn._xlws.FILTER(a.2_skoly_kmenove_ALL!A5:O10000,a.2_skoly_kmenove_ALL!B5:B10000=e.1_nacenenie!$G$3,"n/a")</f>
        <v>100006993</v>
      </c>
      <c r="B5" s="1" t="str">
        <v>Žilinský</v>
      </c>
      <c r="C5" s="1" t="str">
        <v>Bytča</v>
      </c>
      <c r="D5" s="1" t="str">
        <v>Základná škola</v>
      </c>
      <c r="E5" s="1" t="str">
        <v>základná škola</v>
      </c>
      <c r="F5" s="1" t="str">
        <v>Základná škola</v>
      </c>
      <c r="G5" s="1">
        <v>1</v>
      </c>
      <c r="H5" s="1">
        <v>504</v>
      </c>
      <c r="I5" s="1">
        <v>39</v>
      </c>
      <c r="J5" s="33">
        <v>27</v>
      </c>
      <c r="K5" s="1">
        <v>0</v>
      </c>
      <c r="L5" s="1">
        <v>2</v>
      </c>
      <c r="M5" s="1" t="str">
        <v>Eliáša Lániho 261 / 7, 1401 Bytča</v>
      </c>
      <c r="N5" s="1" t="str">
        <v>Mesto Bytča</v>
      </c>
      <c r="O5" s="1" t="str">
        <v>obec, mesto</v>
      </c>
    </row>
    <row r="6" spans="1:15">
      <c r="A6" s="1">
        <v>100007021</v>
      </c>
      <c r="B6" s="1" t="str">
        <v>Žilinský</v>
      </c>
      <c r="C6" s="1" t="str">
        <v>Bytča</v>
      </c>
      <c r="D6" s="1" t="str">
        <v>Súkromná stredná odborná škola</v>
      </c>
      <c r="E6" s="1" t="str">
        <v>stredná odborná škola</v>
      </c>
      <c r="F6" s="1" t="str">
        <v>Stredná odborná škola</v>
      </c>
      <c r="G6" s="1">
        <v>1</v>
      </c>
      <c r="H6" s="1">
        <v>281</v>
      </c>
      <c r="I6" s="1">
        <v>9</v>
      </c>
      <c r="J6" s="33">
        <v>8</v>
      </c>
      <c r="K6" s="1">
        <v>0</v>
      </c>
      <c r="L6" s="1">
        <v>1</v>
      </c>
      <c r="M6" s="1" t="str">
        <v>Sidónie Sakalovej 182, 1438 Bytča</v>
      </c>
      <c r="N6" s="1" t="str">
        <v>Občianske združenie Vzdelávanie</v>
      </c>
      <c r="O6" s="1" t="str">
        <v>súkromník</v>
      </c>
    </row>
    <row r="7" spans="1:15">
      <c r="A7" s="1">
        <v>100007023</v>
      </c>
      <c r="B7" s="1" t="str">
        <v>Žilinský</v>
      </c>
      <c r="C7" s="1" t="str">
        <v>Bytča</v>
      </c>
      <c r="D7" s="1" t="str">
        <v>Gymnázium</v>
      </c>
      <c r="E7" s="1" t="str">
        <v>gymnázium</v>
      </c>
      <c r="F7" s="1" t="str">
        <v>Gymnázium</v>
      </c>
      <c r="G7" s="1">
        <v>1</v>
      </c>
      <c r="H7" s="1">
        <v>258</v>
      </c>
      <c r="I7" s="1">
        <v>21</v>
      </c>
      <c r="J7" s="33">
        <v>25</v>
      </c>
      <c r="K7" s="1">
        <v>0</v>
      </c>
      <c r="L7" s="1">
        <v>1</v>
      </c>
      <c r="M7" s="1" t="str">
        <v>Štefánikova 219 / 4, 1401 Bytča</v>
      </c>
      <c r="N7" s="1" t="str">
        <v>Žilinský samosprávny kraj</v>
      </c>
      <c r="O7" s="1" t="str">
        <v>samosprávny kraj</v>
      </c>
    </row>
    <row r="8" spans="1:15">
      <c r="A8" s="1">
        <v>100007026</v>
      </c>
      <c r="B8" s="1" t="str">
        <v>Žilinský</v>
      </c>
      <c r="C8" s="1" t="str">
        <v>Bytča</v>
      </c>
      <c r="D8" s="1" t="str">
        <v>Základná škola</v>
      </c>
      <c r="E8" s="1" t="str">
        <v>základná škola</v>
      </c>
      <c r="F8" s="1" t="str">
        <v>Základná škola</v>
      </c>
      <c r="G8" s="1">
        <v>1</v>
      </c>
      <c r="H8" s="1">
        <v>738</v>
      </c>
      <c r="I8" s="1">
        <v>60</v>
      </c>
      <c r="J8" s="33">
        <v>60</v>
      </c>
      <c r="K8" s="1">
        <v>2</v>
      </c>
      <c r="L8" s="1">
        <v>3</v>
      </c>
      <c r="M8" s="1" t="str">
        <v>Ulica mieru č. 1235, 1401 Bytča</v>
      </c>
      <c r="N8" s="1" t="str">
        <v>Mesto Bytča</v>
      </c>
      <c r="O8" s="1" t="str">
        <v>obec, mesto</v>
      </c>
    </row>
    <row r="9" spans="1:15">
      <c r="A9" s="1">
        <v>100007035</v>
      </c>
      <c r="B9" s="1" t="str">
        <v>Žilinský</v>
      </c>
      <c r="C9" s="1" t="str">
        <v>Bytča</v>
      </c>
      <c r="D9" s="1" t="str">
        <v>Základná škola s materskou školou</v>
      </c>
      <c r="E9" s="1" t="str">
        <v>základná škola</v>
      </c>
      <c r="F9" s="1" t="str">
        <v>ZŠ I. stupeň</v>
      </c>
      <c r="G9" s="1">
        <v>1</v>
      </c>
      <c r="H9" s="1">
        <v>44</v>
      </c>
      <c r="I9" s="1">
        <v>8</v>
      </c>
      <c r="J9" s="33">
        <v>9</v>
      </c>
      <c r="K9" s="1">
        <v>1</v>
      </c>
      <c r="L9" s="1">
        <v>1</v>
      </c>
      <c r="M9" s="1" t="str">
        <v>Hvozdnica 66, 1356 Hvozdnica</v>
      </c>
      <c r="N9" s="1" t="str">
        <v>Obec Hvozdnica</v>
      </c>
      <c r="O9" s="1" t="str">
        <v>obec, mesto</v>
      </c>
    </row>
    <row r="10" spans="1:15">
      <c r="A10" s="1">
        <v>100007044</v>
      </c>
      <c r="B10" s="1" t="str">
        <v>Žilinský</v>
      </c>
      <c r="C10" s="1" t="str">
        <v>Bytča</v>
      </c>
      <c r="D10" s="1" t="str">
        <v>Základná škola s materskou školou</v>
      </c>
      <c r="E10" s="1" t="str">
        <v>základná škola</v>
      </c>
      <c r="F10" s="1" t="str">
        <v>Základná škola</v>
      </c>
      <c r="G10" s="1">
        <v>1</v>
      </c>
      <c r="H10" s="1">
        <v>172</v>
      </c>
      <c r="I10" s="1">
        <v>21</v>
      </c>
      <c r="J10" s="33">
        <v>12</v>
      </c>
      <c r="K10" s="1">
        <v>0</v>
      </c>
      <c r="L10" s="1">
        <v>1</v>
      </c>
      <c r="M10" s="1" t="str">
        <v>Kolárovice 62, 1354 Kolárovice</v>
      </c>
      <c r="N10" s="1" t="str">
        <v>Obec Kolárovice</v>
      </c>
      <c r="O10" s="1" t="str">
        <v>obec, mesto</v>
      </c>
    </row>
    <row r="11" spans="1:15">
      <c r="A11" s="1">
        <v>100007050</v>
      </c>
      <c r="B11" s="1" t="str">
        <v>Žilinský</v>
      </c>
      <c r="C11" s="1" t="str">
        <v>Bytča</v>
      </c>
      <c r="D11" s="1" t="str">
        <v>Základná škola s materskou školou</v>
      </c>
      <c r="E11" s="1" t="str">
        <v>základná škola</v>
      </c>
      <c r="F11" s="1" t="str">
        <v>Základná škola</v>
      </c>
      <c r="G11" s="1">
        <v>1</v>
      </c>
      <c r="H11" s="1">
        <v>178</v>
      </c>
      <c r="I11" s="1">
        <v>24</v>
      </c>
      <c r="J11" s="33">
        <v>13</v>
      </c>
      <c r="K11" s="1">
        <v>0</v>
      </c>
      <c r="L11" s="1">
        <v>1</v>
      </c>
      <c r="M11" s="1" t="str">
        <v>Kotešová 378, 1361 Kotešová</v>
      </c>
      <c r="N11" s="1" t="str">
        <v>Obec Kotešová</v>
      </c>
      <c r="O11" s="1" t="str">
        <v>obec, mesto</v>
      </c>
    </row>
    <row r="12" spans="1:15">
      <c r="A12" s="1">
        <v>100007063</v>
      </c>
      <c r="B12" s="1" t="str">
        <v>Žilinský</v>
      </c>
      <c r="C12" s="1" t="str">
        <v>Bytča</v>
      </c>
      <c r="D12" s="1" t="str">
        <v>Základná škola s materskou školou</v>
      </c>
      <c r="E12" s="1" t="str">
        <v>základná škola</v>
      </c>
      <c r="F12" s="1" t="str">
        <v>ZŠ I. stupeň</v>
      </c>
      <c r="G12" s="1">
        <v>1</v>
      </c>
      <c r="H12" s="1">
        <v>33</v>
      </c>
      <c r="I12" s="1">
        <v>5</v>
      </c>
      <c r="J12" s="33">
        <v>5</v>
      </c>
      <c r="K12" s="1">
        <v>0</v>
      </c>
      <c r="L12" s="1">
        <v>1</v>
      </c>
      <c r="M12" s="1" t="str">
        <v>Ústredie 72, 1353 Petrovice</v>
      </c>
      <c r="N12" s="1" t="str">
        <v>Obec Petrovice</v>
      </c>
      <c r="O12" s="1" t="str">
        <v>obec, mesto</v>
      </c>
    </row>
    <row r="13" spans="1:15">
      <c r="A13" s="1">
        <v>100007067</v>
      </c>
      <c r="B13" s="1" t="str">
        <v>Žilinský</v>
      </c>
      <c r="C13" s="1" t="str">
        <v>Bytča</v>
      </c>
      <c r="D13" s="1" t="str">
        <v>Základná škola Jozefa Ignáca Bajzu</v>
      </c>
      <c r="E13" s="1" t="str">
        <v>základná škola</v>
      </c>
      <c r="F13" s="1" t="str">
        <v>Základná škola</v>
      </c>
      <c r="G13" s="1">
        <v>1</v>
      </c>
      <c r="H13" s="1">
        <v>194</v>
      </c>
      <c r="I13" s="1">
        <v>15</v>
      </c>
      <c r="J13" s="33">
        <v>14</v>
      </c>
      <c r="K13" s="1">
        <v>0</v>
      </c>
      <c r="L13" s="1">
        <v>1</v>
      </c>
      <c r="M13" s="1" t="str">
        <v>Predmier 2, 1351 Predmier</v>
      </c>
      <c r="N13" s="1" t="str">
        <v>Obec Predmier</v>
      </c>
      <c r="O13" s="1" t="str">
        <v>obec, mesto</v>
      </c>
    </row>
    <row r="14" spans="1:15">
      <c r="A14" s="1">
        <v>100007071</v>
      </c>
      <c r="B14" s="1" t="str">
        <v>Žilinský</v>
      </c>
      <c r="C14" s="1" t="str">
        <v>Bytča</v>
      </c>
      <c r="D14" s="1" t="str">
        <v>Základná škola s materskou školou</v>
      </c>
      <c r="E14" s="1" t="str">
        <v>základná škola</v>
      </c>
      <c r="F14" s="1" t="str">
        <v>Základná škola</v>
      </c>
      <c r="G14" s="1">
        <v>1</v>
      </c>
      <c r="H14" s="1">
        <v>123</v>
      </c>
      <c r="I14" s="1">
        <v>22</v>
      </c>
      <c r="J14" s="33">
        <v>13</v>
      </c>
      <c r="K14" s="1">
        <v>0</v>
      </c>
      <c r="L14" s="1">
        <v>1</v>
      </c>
      <c r="M14" s="1" t="str">
        <v>Súľov-Hradná 64, 1352 Súľov-Hradná</v>
      </c>
      <c r="N14" s="1" t="str">
        <v>Obec Súľov - Hradná</v>
      </c>
      <c r="O14" s="1" t="str">
        <v>obec, mesto</v>
      </c>
    </row>
    <row r="15" spans="1:15">
      <c r="A15" s="1">
        <v>100007078</v>
      </c>
      <c r="B15" s="1" t="str">
        <v>Žilinský</v>
      </c>
      <c r="C15" s="1" t="str">
        <v>Bytča</v>
      </c>
      <c r="D15" s="1" t="str">
        <v>Základná škola s materskou školou</v>
      </c>
      <c r="E15" s="1" t="str">
        <v>základná škola</v>
      </c>
      <c r="F15" s="1" t="str">
        <v>Základná škola</v>
      </c>
      <c r="G15" s="1">
        <v>1</v>
      </c>
      <c r="H15" s="1">
        <v>393</v>
      </c>
      <c r="I15" s="1">
        <v>38</v>
      </c>
      <c r="J15" s="33">
        <v>23</v>
      </c>
      <c r="K15" s="1">
        <v>0</v>
      </c>
      <c r="L15" s="1">
        <v>2</v>
      </c>
      <c r="M15" s="1" t="str">
        <v>Štiavnik 177, 1355 Štiavnik</v>
      </c>
      <c r="N15" s="1" t="str">
        <v>Obec Štiavnik</v>
      </c>
      <c r="O15" s="1" t="str">
        <v>obec, mesto</v>
      </c>
    </row>
    <row r="16" spans="1:15">
      <c r="A16" s="1">
        <v>100007091</v>
      </c>
      <c r="B16" s="1" t="str">
        <v>Žilinský</v>
      </c>
      <c r="C16" s="1" t="str">
        <v>Bytča</v>
      </c>
      <c r="D16" s="1" t="str">
        <v>Základná škola s materskou školou Slovenského učeného tovarišstva</v>
      </c>
      <c r="E16" s="1" t="str">
        <v>základná škola</v>
      </c>
      <c r="F16" s="1" t="str">
        <v>Základná škola</v>
      </c>
      <c r="G16" s="1">
        <v>1</v>
      </c>
      <c r="H16" s="1">
        <v>269</v>
      </c>
      <c r="I16" s="1">
        <v>34</v>
      </c>
      <c r="J16" s="33">
        <v>21</v>
      </c>
      <c r="K16" s="1">
        <v>0</v>
      </c>
      <c r="L16" s="1">
        <v>1</v>
      </c>
      <c r="M16" s="1" t="str">
        <v>Veľké Rovné 302, 1362 Veľké Rovné</v>
      </c>
      <c r="N16" s="1" t="str">
        <v>Obec Veľké Rovné</v>
      </c>
      <c r="O16" s="1" t="str">
        <v>obec, mesto</v>
      </c>
    </row>
    <row r="17" spans="1:15">
      <c r="A17" s="1">
        <v>100007094</v>
      </c>
      <c r="B17" s="1" t="str">
        <v>Žilinský</v>
      </c>
      <c r="C17" s="1" t="str">
        <v>Čadca</v>
      </c>
      <c r="D17" s="1" t="str">
        <v>Gymnázium Jozefa Miloslava Hurbana</v>
      </c>
      <c r="E17" s="1" t="str">
        <v>gymnázium</v>
      </c>
      <c r="F17" s="1" t="str">
        <v>Gymnázium</v>
      </c>
      <c r="G17" s="1">
        <v>1</v>
      </c>
      <c r="H17" s="1">
        <v>733</v>
      </c>
      <c r="I17" s="1">
        <v>57</v>
      </c>
      <c r="J17" s="33">
        <v>77</v>
      </c>
      <c r="K17" s="1">
        <v>0</v>
      </c>
      <c r="L17" s="1">
        <v>3</v>
      </c>
      <c r="M17" s="1" t="str">
        <v>17. novembra 1296, 2201 Čadca</v>
      </c>
      <c r="N17" s="1" t="str">
        <v>Regionálny úrad školskej správy v Žiline</v>
      </c>
      <c r="O17" s="1" t="str">
        <v>regionálny úrad školskej správy</v>
      </c>
    </row>
    <row r="18" spans="1:15">
      <c r="A18" s="1">
        <v>100007097</v>
      </c>
      <c r="B18" s="1" t="str">
        <v>Žilinský</v>
      </c>
      <c r="C18" s="1" t="str">
        <v>Čadca</v>
      </c>
      <c r="D18" s="1" t="str">
        <v>Obchodná akadémia Dušana Metoda Janotu</v>
      </c>
      <c r="E18" s="1" t="str">
        <v>stredná odborná škola</v>
      </c>
      <c r="F18" s="1" t="str">
        <v>Obchodná akadémia</v>
      </c>
      <c r="G18" s="1">
        <v>1</v>
      </c>
      <c r="H18" s="1">
        <v>291</v>
      </c>
      <c r="I18" s="1">
        <v>28</v>
      </c>
      <c r="J18" s="33">
        <v>30</v>
      </c>
      <c r="K18" s="1">
        <v>0</v>
      </c>
      <c r="L18" s="1">
        <v>1</v>
      </c>
      <c r="M18" s="1" t="str">
        <v>17. novembra 2701, 2201 Čadca</v>
      </c>
      <c r="N18" s="1" t="str">
        <v>Žilinský samosprávny kraj</v>
      </c>
      <c r="O18" s="1" t="str">
        <v>samosprávny kraj</v>
      </c>
    </row>
    <row r="19" spans="1:15">
      <c r="A19" s="1">
        <v>100007103</v>
      </c>
      <c r="B19" s="1" t="str">
        <v>Žilinský</v>
      </c>
      <c r="C19" s="1" t="str">
        <v>Čadca</v>
      </c>
      <c r="D19" s="1" t="str">
        <v>Základná škola s materskou školou</v>
      </c>
      <c r="E19" s="1" t="str">
        <v>základná škola</v>
      </c>
      <c r="F19" s="1" t="str">
        <v>Základná škola</v>
      </c>
      <c r="G19" s="1">
        <v>1</v>
      </c>
      <c r="H19" s="1">
        <v>130</v>
      </c>
      <c r="I19" s="1">
        <v>15</v>
      </c>
      <c r="J19" s="33">
        <v>8</v>
      </c>
      <c r="K19" s="1">
        <v>0</v>
      </c>
      <c r="L19" s="1">
        <v>1</v>
      </c>
      <c r="M19" s="1" t="str">
        <v>Horelica 429, 2201 Čadca</v>
      </c>
      <c r="N19" s="1" t="str">
        <v>Mesto Čadca</v>
      </c>
      <c r="O19" s="1" t="str">
        <v>obec, mesto</v>
      </c>
    </row>
    <row r="20" spans="1:15">
      <c r="A20" s="1">
        <v>100007107</v>
      </c>
      <c r="B20" s="1" t="str">
        <v>Žilinský</v>
      </c>
      <c r="C20" s="1" t="str">
        <v>Čadca</v>
      </c>
      <c r="D20" s="1" t="str">
        <v>Stredná odborná škola pedagogická sv. Márie Goretti</v>
      </c>
      <c r="E20" s="1" t="str">
        <v>stredná odborná škola</v>
      </c>
      <c r="F20" s="1" t="str">
        <v>Stredná odborná škola</v>
      </c>
      <c r="G20" s="1">
        <v>1</v>
      </c>
      <c r="H20" s="1">
        <v>325</v>
      </c>
      <c r="I20" s="1">
        <v>25</v>
      </c>
      <c r="J20" s="33">
        <v>16</v>
      </c>
      <c r="K20" s="1">
        <v>0</v>
      </c>
      <c r="L20" s="1">
        <v>2</v>
      </c>
      <c r="M20" s="1" t="str">
        <v>Horná 137, 2201 Čadca</v>
      </c>
      <c r="N20" s="1" t="str">
        <v>Rímskokatolícka cirkev, Žilinská diecéza</v>
      </c>
      <c r="O20" s="1" t="str">
        <v>cirkev, náboženská spoločnosť</v>
      </c>
    </row>
    <row r="21" spans="1:15">
      <c r="A21" s="1">
        <v>100007109</v>
      </c>
      <c r="B21" s="1" t="str">
        <v>Žilinský</v>
      </c>
      <c r="C21" s="1" t="str">
        <v>Čadca</v>
      </c>
      <c r="D21" s="1" t="str">
        <v>Stredná zdravotnícka škola sv. Františka z Assisi</v>
      </c>
      <c r="E21" s="1" t="str">
        <v>stredná odborná škola</v>
      </c>
      <c r="F21" s="1" t="str">
        <v>Stredná zdravotnícka škola</v>
      </c>
      <c r="G21" s="1">
        <v>1</v>
      </c>
      <c r="H21" s="1">
        <v>298</v>
      </c>
      <c r="I21" s="1">
        <v>22</v>
      </c>
      <c r="J21" s="33">
        <v>17</v>
      </c>
      <c r="K21" s="1">
        <v>0</v>
      </c>
      <c r="L21" s="1">
        <v>1</v>
      </c>
      <c r="M21" s="1" t="str">
        <v>Horná 137, 2201 Čadca</v>
      </c>
      <c r="N21" s="1" t="str">
        <v>Rímskokatolícka cirkev, Žilinská diecéza</v>
      </c>
      <c r="O21" s="1" t="str">
        <v>cirkev, náboženská spoločnosť</v>
      </c>
    </row>
    <row r="22" spans="1:15">
      <c r="A22" s="1">
        <v>100007119</v>
      </c>
      <c r="B22" s="1" t="str">
        <v>Žilinský</v>
      </c>
      <c r="C22" s="1" t="str">
        <v>Čadca</v>
      </c>
      <c r="D22" s="1" t="str">
        <v>Základná škola</v>
      </c>
      <c r="E22" s="1" t="str">
        <v>základná škola</v>
      </c>
      <c r="F22" s="1" t="str">
        <v>Základná škola</v>
      </c>
      <c r="G22" s="1">
        <v>1</v>
      </c>
      <c r="H22" s="1">
        <v>392</v>
      </c>
      <c r="I22" s="1">
        <v>38</v>
      </c>
      <c r="J22" s="33">
        <v>30</v>
      </c>
      <c r="K22" s="1">
        <v>0</v>
      </c>
      <c r="L22" s="1">
        <v>2</v>
      </c>
      <c r="M22" s="1" t="str">
        <v>M. R. Štefánika 2007, 2201 Čadca</v>
      </c>
      <c r="N22" s="1" t="str">
        <v>Mesto Čadca</v>
      </c>
      <c r="O22" s="1" t="str">
        <v>obec, mesto</v>
      </c>
    </row>
    <row r="23" spans="1:15">
      <c r="A23" s="1">
        <v>100007125</v>
      </c>
      <c r="B23" s="1" t="str">
        <v>Žilinský</v>
      </c>
      <c r="C23" s="1" t="str">
        <v>Čadca</v>
      </c>
      <c r="D23" s="1" t="str">
        <v>Základná škola</v>
      </c>
      <c r="E23" s="1" t="str">
        <v>základná škola</v>
      </c>
      <c r="F23" s="1" t="str">
        <v>ZŠ I. stupeň</v>
      </c>
      <c r="G23" s="1">
        <v>1</v>
      </c>
      <c r="H23" s="1">
        <v>56</v>
      </c>
      <c r="I23" s="1">
        <v>6</v>
      </c>
      <c r="J23" s="33">
        <v>5</v>
      </c>
      <c r="K23" s="1">
        <v>0</v>
      </c>
      <c r="L23" s="1">
        <v>1</v>
      </c>
      <c r="M23" s="1" t="str">
        <v>Milošová u Prívary 477, 2201 Čadca</v>
      </c>
      <c r="N23" s="1" t="str">
        <v>Mesto Čadca</v>
      </c>
      <c r="O23" s="1" t="str">
        <v>obec, mesto</v>
      </c>
    </row>
    <row r="24" spans="1:15">
      <c r="A24" s="1">
        <v>100007127</v>
      </c>
      <c r="B24" s="1" t="str">
        <v>Žilinský</v>
      </c>
      <c r="C24" s="1" t="str">
        <v>Čadca</v>
      </c>
      <c r="D24" s="1" t="str">
        <v>Stredná odborná škola technická</v>
      </c>
      <c r="E24" s="1" t="str">
        <v>stredná odborná škola</v>
      </c>
      <c r="F24" s="1" t="str">
        <v>Stredná odborná škola</v>
      </c>
      <c r="G24" s="1">
        <v>1</v>
      </c>
      <c r="H24" s="1">
        <v>433</v>
      </c>
      <c r="I24" s="1">
        <v>44</v>
      </c>
      <c r="J24" s="33">
        <v>26</v>
      </c>
      <c r="K24" s="1">
        <v>0</v>
      </c>
      <c r="L24" s="1">
        <v>2</v>
      </c>
      <c r="M24" s="1" t="str">
        <v>Okružná 693, 2201 Čadca</v>
      </c>
      <c r="N24" s="1" t="str">
        <v>Žilinský samosprávny kraj</v>
      </c>
      <c r="O24" s="1" t="str">
        <v>samosprávny kraj</v>
      </c>
    </row>
    <row r="25" spans="1:15">
      <c r="A25" s="1">
        <v>100007135</v>
      </c>
      <c r="B25" s="1" t="str">
        <v>Žilinský</v>
      </c>
      <c r="C25" s="1" t="str">
        <v>Čadca</v>
      </c>
      <c r="D25" s="1" t="str">
        <v>Základná škola s materskou školou</v>
      </c>
      <c r="E25" s="1" t="str">
        <v>základná škola</v>
      </c>
      <c r="F25" s="1" t="str">
        <v>Základná škola</v>
      </c>
      <c r="G25" s="1">
        <v>1</v>
      </c>
      <c r="H25" s="1">
        <v>336</v>
      </c>
      <c r="I25" s="1">
        <v>33</v>
      </c>
      <c r="J25" s="33">
        <v>19</v>
      </c>
      <c r="K25" s="1">
        <v>0</v>
      </c>
      <c r="L25" s="1">
        <v>2</v>
      </c>
      <c r="M25" s="1" t="str">
        <v>Podzávoz 2739, 2201 Čadca</v>
      </c>
      <c r="N25" s="1" t="str">
        <v>Mesto Čadca</v>
      </c>
      <c r="O25" s="1" t="str">
        <v>obec, mesto</v>
      </c>
    </row>
    <row r="26" spans="1:15">
      <c r="A26" s="1">
        <v>100007139</v>
      </c>
      <c r="B26" s="1" t="str">
        <v>Žilinský</v>
      </c>
      <c r="C26" s="1" t="str">
        <v>Čadca</v>
      </c>
      <c r="D26" s="1" t="str">
        <v>Základná škola</v>
      </c>
      <c r="E26" s="1" t="str">
        <v>základná škola</v>
      </c>
      <c r="F26" s="1" t="str">
        <v>Základná škola</v>
      </c>
      <c r="G26" s="1">
        <v>1</v>
      </c>
      <c r="H26" s="1">
        <v>490</v>
      </c>
      <c r="I26" s="1">
        <v>48</v>
      </c>
      <c r="J26" s="33">
        <v>44</v>
      </c>
      <c r="K26" s="1">
        <v>0</v>
      </c>
      <c r="L26" s="1">
        <v>2</v>
      </c>
      <c r="M26" s="1" t="str">
        <v>Rázusova 2260, 2201 Čadca</v>
      </c>
      <c r="N26" s="1" t="str">
        <v>Mesto Čadca</v>
      </c>
      <c r="O26" s="1" t="str">
        <v>obec, mesto</v>
      </c>
    </row>
    <row r="27" spans="1:15">
      <c r="A27" s="1">
        <v>100007145</v>
      </c>
      <c r="B27" s="1" t="str">
        <v>Žilinský</v>
      </c>
      <c r="C27" s="1" t="str">
        <v>Čadca</v>
      </c>
      <c r="D27" s="1" t="str">
        <v>Stredná odborná škola obchodu a služieb</v>
      </c>
      <c r="E27" s="1" t="str">
        <v>stredná odborná škola</v>
      </c>
      <c r="F27" s="1" t="str">
        <v>Stredná odborná škola</v>
      </c>
      <c r="G27" s="1">
        <v>1</v>
      </c>
      <c r="H27" s="1">
        <v>397</v>
      </c>
      <c r="I27" s="1">
        <v>48</v>
      </c>
      <c r="J27" s="33">
        <v>29</v>
      </c>
      <c r="K27" s="1">
        <v>0</v>
      </c>
      <c r="L27" s="1">
        <v>2</v>
      </c>
      <c r="M27" s="1" t="str">
        <v>Ul. 17. novembra 2579, 2201 Čadca</v>
      </c>
      <c r="N27" s="1" t="str">
        <v>Žilinský samosprávny kraj</v>
      </c>
      <c r="O27" s="1" t="str">
        <v>samosprávny kraj</v>
      </c>
    </row>
    <row r="28" spans="1:15">
      <c r="A28" s="1">
        <v>100007149</v>
      </c>
      <c r="B28" s="1" t="str">
        <v>Žilinský</v>
      </c>
      <c r="C28" s="1" t="str">
        <v>Čadca</v>
      </c>
      <c r="D28" s="1" t="str">
        <v>Základná škola Jána Amosa Komenského</v>
      </c>
      <c r="E28" s="1" t="str">
        <v>základná škola</v>
      </c>
      <c r="F28" s="1" t="str">
        <v>Základná škola</v>
      </c>
      <c r="G28" s="1">
        <v>1</v>
      </c>
      <c r="H28" s="1">
        <v>495</v>
      </c>
      <c r="I28" s="1">
        <v>48</v>
      </c>
      <c r="J28" s="33">
        <v>32</v>
      </c>
      <c r="K28" s="1">
        <v>0</v>
      </c>
      <c r="L28" s="1">
        <v>2</v>
      </c>
      <c r="M28" s="1" t="str">
        <v>Ulica Komenského 752, 2204 Čadca</v>
      </c>
      <c r="N28" s="1" t="str">
        <v>Mesto Čadca</v>
      </c>
      <c r="O28" s="1" t="str">
        <v>obec, mesto</v>
      </c>
    </row>
    <row r="29" spans="1:15">
      <c r="A29" s="1">
        <v>100007153</v>
      </c>
      <c r="B29" s="1" t="str">
        <v>Žilinský</v>
      </c>
      <c r="C29" s="1" t="str">
        <v>Čadca</v>
      </c>
      <c r="D29" s="1" t="str">
        <v>Základná škola</v>
      </c>
      <c r="E29" s="1" t="str">
        <v>základná škola</v>
      </c>
      <c r="F29" s="1" t="str">
        <v>Základná škola</v>
      </c>
      <c r="G29" s="1">
        <v>1</v>
      </c>
      <c r="H29" s="1">
        <v>212</v>
      </c>
      <c r="I29" s="1">
        <v>18</v>
      </c>
      <c r="J29" s="33">
        <v>18</v>
      </c>
      <c r="K29" s="1">
        <v>0</v>
      </c>
      <c r="L29" s="1">
        <v>1</v>
      </c>
      <c r="M29" s="1" t="str">
        <v>Ústredie 183, 2313 Čierne</v>
      </c>
      <c r="N29" s="1" t="str">
        <v>Obec Čierne</v>
      </c>
      <c r="O29" s="1" t="str">
        <v>obec, mesto</v>
      </c>
    </row>
    <row r="30" spans="1:15">
      <c r="A30" s="1">
        <v>100007161</v>
      </c>
      <c r="B30" s="1" t="str">
        <v>Žilinský</v>
      </c>
      <c r="C30" s="1" t="str">
        <v>Čadca</v>
      </c>
      <c r="D30" s="1" t="str">
        <v>Základná škola s materskou školou</v>
      </c>
      <c r="E30" s="1" t="str">
        <v>základná škola</v>
      </c>
      <c r="F30" s="1" t="str">
        <v>Základná škola</v>
      </c>
      <c r="G30" s="1">
        <v>1</v>
      </c>
      <c r="H30" s="1">
        <v>226</v>
      </c>
      <c r="I30" s="1">
        <v>29</v>
      </c>
      <c r="J30" s="33">
        <v>18</v>
      </c>
      <c r="K30" s="1">
        <v>0</v>
      </c>
      <c r="L30" s="1">
        <v>1</v>
      </c>
      <c r="M30" s="1" t="str">
        <v>Vyšný Koniec 969, 2313 Čierne</v>
      </c>
      <c r="N30" s="1" t="str">
        <v>Obec Čierne</v>
      </c>
      <c r="O30" s="1" t="str">
        <v>obec, mesto</v>
      </c>
    </row>
    <row r="31" spans="1:15">
      <c r="A31" s="1">
        <v>100007163</v>
      </c>
      <c r="B31" s="1" t="str">
        <v>Žilinský</v>
      </c>
      <c r="C31" s="1" t="str">
        <v>Čadca</v>
      </c>
      <c r="D31" s="1" t="str">
        <v>Základná škola s materskou školou</v>
      </c>
      <c r="E31" s="1" t="str">
        <v>základná škola</v>
      </c>
      <c r="F31" s="1" t="str">
        <v>ZŠ I. stupeň</v>
      </c>
      <c r="G31" s="1">
        <v>1</v>
      </c>
      <c r="H31" s="1">
        <v>15</v>
      </c>
      <c r="I31" s="1">
        <v>5</v>
      </c>
      <c r="J31" s="33">
        <v>3</v>
      </c>
      <c r="K31" s="1">
        <v>0</v>
      </c>
      <c r="L31" s="1">
        <v>1</v>
      </c>
      <c r="M31" s="1" t="str">
        <v>Dlhá nad Kysucou 201, 2354 Dlhá nad Kysucou</v>
      </c>
      <c r="N31" s="1" t="str">
        <v>Obec Dlhá nad Kysucou</v>
      </c>
      <c r="O31" s="1" t="str">
        <v>obec, mesto</v>
      </c>
    </row>
    <row r="32" spans="1:15">
      <c r="A32" s="1">
        <v>100007168</v>
      </c>
      <c r="B32" s="1" t="str">
        <v>Žilinský</v>
      </c>
      <c r="C32" s="1" t="str">
        <v>Čadca</v>
      </c>
      <c r="D32" s="1" t="str">
        <v>Základná škola s materskou školou</v>
      </c>
      <c r="E32" s="1" t="str">
        <v>základná škola</v>
      </c>
      <c r="F32" s="1" t="str">
        <v>ZŠ I. stupeň</v>
      </c>
      <c r="G32" s="1">
        <v>1</v>
      </c>
      <c r="H32" s="1">
        <v>36</v>
      </c>
      <c r="I32" s="1">
        <v>12</v>
      </c>
      <c r="J32" s="33">
        <v>4</v>
      </c>
      <c r="K32" s="1">
        <v>0</v>
      </c>
      <c r="L32" s="1">
        <v>1</v>
      </c>
      <c r="M32" s="1" t="str">
        <v>Dunajov 235, 2302 Dunajov</v>
      </c>
      <c r="N32" s="1" t="str">
        <v>Obec Dunajov</v>
      </c>
      <c r="O32" s="1" t="str">
        <v>obec, mesto</v>
      </c>
    </row>
    <row r="33" spans="1:15">
      <c r="A33" s="1">
        <v>100007173</v>
      </c>
      <c r="B33" s="1" t="str">
        <v>Žilinský</v>
      </c>
      <c r="C33" s="1" t="str">
        <v>Čadca</v>
      </c>
      <c r="D33" s="1" t="str">
        <v>Základná škola</v>
      </c>
      <c r="E33" s="1" t="str">
        <v>základná škola</v>
      </c>
      <c r="F33" s="1" t="str">
        <v>Základná škola</v>
      </c>
      <c r="G33" s="1">
        <v>1</v>
      </c>
      <c r="H33" s="1">
        <v>160</v>
      </c>
      <c r="I33" s="1">
        <v>20</v>
      </c>
      <c r="J33" s="33">
        <v>19</v>
      </c>
      <c r="K33" s="1">
        <v>0</v>
      </c>
      <c r="L33" s="1">
        <v>1</v>
      </c>
      <c r="M33" s="1" t="str">
        <v>Ústredie 976, 2322 Klokočov</v>
      </c>
      <c r="N33" s="1" t="str">
        <v>Obec Klokočov</v>
      </c>
      <c r="O33" s="1" t="str">
        <v>obec, mesto</v>
      </c>
    </row>
    <row r="34" spans="1:15">
      <c r="A34" s="1">
        <v>100007178</v>
      </c>
      <c r="B34" s="1" t="str">
        <v>Žilinský</v>
      </c>
      <c r="C34" s="1" t="str">
        <v>Čadca</v>
      </c>
      <c r="D34" s="1" t="str">
        <v>Základná škola s materskou školou</v>
      </c>
      <c r="E34" s="1" t="str">
        <v>základná škola</v>
      </c>
      <c r="F34" s="1" t="str">
        <v>ZŠ I. stupeň</v>
      </c>
      <c r="G34" s="1">
        <v>1</v>
      </c>
      <c r="H34" s="1">
        <v>22</v>
      </c>
      <c r="I34" s="1">
        <v>6</v>
      </c>
      <c r="J34" s="33">
        <v>3</v>
      </c>
      <c r="K34" s="1">
        <v>0</v>
      </c>
      <c r="L34" s="1">
        <v>1</v>
      </c>
      <c r="M34" s="1" t="str">
        <v>Klubina 157, 2304 Klubina</v>
      </c>
      <c r="N34" s="1" t="str">
        <v>Obec Klubina</v>
      </c>
      <c r="O34" s="1" t="str">
        <v>obec, mesto</v>
      </c>
    </row>
    <row r="35" spans="1:15">
      <c r="A35" s="1">
        <v>100007183</v>
      </c>
      <c r="B35" s="1" t="str">
        <v>Žilinský</v>
      </c>
      <c r="C35" s="1" t="str">
        <v>Čadca</v>
      </c>
      <c r="D35" s="1" t="str">
        <v>Základná škola</v>
      </c>
      <c r="E35" s="1" t="str">
        <v>základná škola</v>
      </c>
      <c r="F35" s="1" t="str">
        <v>Základná škola</v>
      </c>
      <c r="G35" s="1">
        <v>1</v>
      </c>
      <c r="H35" s="1">
        <v>154</v>
      </c>
      <c r="I35" s="1">
        <v>19</v>
      </c>
      <c r="J35" s="33">
        <v>17</v>
      </c>
      <c r="K35" s="1">
        <v>0</v>
      </c>
      <c r="L35" s="1">
        <v>1</v>
      </c>
      <c r="M35" s="1" t="str">
        <v>Ústredie 533, 2321 Korňa</v>
      </c>
      <c r="N35" s="1" t="str">
        <v>Obec Korňa</v>
      </c>
      <c r="O35" s="1" t="str">
        <v>obec, mesto</v>
      </c>
    </row>
    <row r="36" spans="1:15">
      <c r="A36" s="1">
        <v>100007193</v>
      </c>
      <c r="B36" s="1" t="str">
        <v>Žilinský</v>
      </c>
      <c r="C36" s="1" t="str">
        <v>Čadca</v>
      </c>
      <c r="D36" s="1" t="str">
        <v>Stredná odborná škola drevárska a stavebná</v>
      </c>
      <c r="E36" s="1" t="str">
        <v>stredná odborná škola</v>
      </c>
      <c r="F36" s="1" t="str">
        <v>Stredná odborná škola</v>
      </c>
      <c r="G36" s="1">
        <v>1</v>
      </c>
      <c r="H36" s="1">
        <v>300</v>
      </c>
      <c r="I36" s="1">
        <v>26</v>
      </c>
      <c r="J36" s="33">
        <v>31</v>
      </c>
      <c r="K36" s="1">
        <v>1</v>
      </c>
      <c r="L36" s="1">
        <v>1</v>
      </c>
      <c r="M36" s="1" t="str">
        <v>Krásno nad Kysucou 1642, 2302 Krásno nad Kysucou</v>
      </c>
      <c r="N36" s="1" t="str">
        <v>Žilinský samosprávny kraj</v>
      </c>
      <c r="O36" s="1" t="str">
        <v>samosprávny kraj</v>
      </c>
    </row>
    <row r="37" spans="1:15">
      <c r="A37" s="1">
        <v>100007199</v>
      </c>
      <c r="B37" s="1" t="str">
        <v>Žilinský</v>
      </c>
      <c r="C37" s="1" t="str">
        <v>Čadca</v>
      </c>
      <c r="D37" s="1" t="str">
        <v>Základná škola</v>
      </c>
      <c r="E37" s="1" t="str">
        <v>základná škola</v>
      </c>
      <c r="F37" s="1" t="str">
        <v>Základná škola</v>
      </c>
      <c r="G37" s="1">
        <v>2</v>
      </c>
      <c r="H37" s="1">
        <v>518</v>
      </c>
      <c r="I37" s="1">
        <v>53</v>
      </c>
      <c r="J37" s="33">
        <v>53</v>
      </c>
      <c r="K37" s="1">
        <v>0</v>
      </c>
      <c r="L37" s="1">
        <v>2</v>
      </c>
      <c r="M37" s="1" t="str">
        <v>Mládežnícka 1343, 2302 Krásno nad Kysucou</v>
      </c>
      <c r="N37" s="1" t="str">
        <v>Mesto Krásno nad Kysucou</v>
      </c>
      <c r="O37" s="1" t="str">
        <v>obec, mesto</v>
      </c>
    </row>
    <row r="38" spans="1:15">
      <c r="A38" s="1">
        <v>100007209</v>
      </c>
      <c r="B38" s="1" t="str">
        <v>Žilinský</v>
      </c>
      <c r="C38" s="1" t="str">
        <v>Čadca</v>
      </c>
      <c r="D38" s="1" t="str">
        <v>Základná škola s materskou školou</v>
      </c>
      <c r="E38" s="1" t="str">
        <v>základná škola</v>
      </c>
      <c r="F38" s="1" t="str">
        <v>Základná škola</v>
      </c>
      <c r="G38" s="1">
        <v>1</v>
      </c>
      <c r="H38" s="1">
        <v>149</v>
      </c>
      <c r="I38" s="1">
        <v>17</v>
      </c>
      <c r="J38" s="33">
        <v>14</v>
      </c>
      <c r="K38" s="1">
        <v>1</v>
      </c>
      <c r="L38" s="1">
        <v>1</v>
      </c>
      <c r="M38" s="1" t="str">
        <v>Makov 264, 2356 Makov</v>
      </c>
      <c r="N38" s="1" t="str">
        <v>Obec Makov</v>
      </c>
      <c r="O38" s="1" t="str">
        <v>obec, mesto</v>
      </c>
    </row>
    <row r="39" spans="1:15">
      <c r="A39" s="1">
        <v>100007215</v>
      </c>
      <c r="B39" s="1" t="str">
        <v>Žilinský</v>
      </c>
      <c r="C39" s="1" t="str">
        <v>Čadca</v>
      </c>
      <c r="D39" s="1" t="str">
        <v>Základná škola s materskou školou</v>
      </c>
      <c r="E39" s="1" t="str">
        <v>základná škola</v>
      </c>
      <c r="F39" s="1" t="str">
        <v>Základná škola</v>
      </c>
      <c r="G39" s="1">
        <v>1</v>
      </c>
      <c r="H39" s="1">
        <v>175</v>
      </c>
      <c r="I39" s="1">
        <v>22</v>
      </c>
      <c r="J39" s="33">
        <v>16</v>
      </c>
      <c r="K39" s="1">
        <v>0</v>
      </c>
      <c r="L39" s="1">
        <v>1</v>
      </c>
      <c r="M39" s="1" t="str">
        <v>Nová Bystrica 686, 2305 Nová Bystrica</v>
      </c>
      <c r="N39" s="1" t="str">
        <v>Obec Nová Bystrica</v>
      </c>
      <c r="O39" s="1" t="str">
        <v>obec, mesto</v>
      </c>
    </row>
    <row r="40" spans="1:15">
      <c r="A40" s="1">
        <v>100007219</v>
      </c>
      <c r="B40" s="1" t="str">
        <v>Žilinský</v>
      </c>
      <c r="C40" s="1" t="str">
        <v>Čadca</v>
      </c>
      <c r="D40" s="1" t="str">
        <v>Základná škola s materskou školou</v>
      </c>
      <c r="E40" s="1" t="str">
        <v>základná škola</v>
      </c>
      <c r="F40" s="1" t="str">
        <v>Základná škola</v>
      </c>
      <c r="G40" s="1">
        <v>1</v>
      </c>
      <c r="H40" s="1">
        <v>30</v>
      </c>
      <c r="I40" s="1">
        <v>9</v>
      </c>
      <c r="J40" s="33">
        <v>7</v>
      </c>
      <c r="K40" s="1">
        <v>0</v>
      </c>
      <c r="L40" s="1">
        <v>1</v>
      </c>
      <c r="M40" s="1" t="str">
        <v>Vychylovka 687, 2305 Nová Bystrica</v>
      </c>
      <c r="N40" s="1" t="str">
        <v>Obec Nová Bystrica</v>
      </c>
      <c r="O40" s="1" t="str">
        <v>obec, mesto</v>
      </c>
    </row>
    <row r="41" spans="1:15">
      <c r="A41" s="1">
        <v>100007222</v>
      </c>
      <c r="B41" s="1" t="str">
        <v>Žilinský</v>
      </c>
      <c r="C41" s="1" t="str">
        <v>Čadca</v>
      </c>
      <c r="D41" s="1" t="str">
        <v>Základná škola s materskou školou</v>
      </c>
      <c r="E41" s="1" t="str">
        <v>základná škola</v>
      </c>
      <c r="F41" s="1" t="str">
        <v>Základná škola</v>
      </c>
      <c r="G41" s="1">
        <v>1</v>
      </c>
      <c r="H41" s="1">
        <v>92</v>
      </c>
      <c r="I41" s="1">
        <v>20</v>
      </c>
      <c r="J41" s="33">
        <v>12</v>
      </c>
      <c r="K41" s="1">
        <v>0</v>
      </c>
      <c r="L41" s="1">
        <v>1</v>
      </c>
      <c r="M41" s="1" t="str">
        <v>Polgrúň 464, 2352 Olešná</v>
      </c>
      <c r="N41" s="1" t="str">
        <v>Obec Olešná</v>
      </c>
      <c r="O41" s="1" t="str">
        <v>obec, mesto</v>
      </c>
    </row>
    <row r="42" spans="1:15">
      <c r="A42" s="1">
        <v>100007229</v>
      </c>
      <c r="B42" s="1" t="str">
        <v>Žilinský</v>
      </c>
      <c r="C42" s="1" t="str">
        <v>Čadca</v>
      </c>
      <c r="D42" s="1" t="str">
        <v>Základná škola s materskou školou</v>
      </c>
      <c r="E42" s="1" t="str">
        <v>základná škola</v>
      </c>
      <c r="F42" s="1" t="str">
        <v>Základná škola</v>
      </c>
      <c r="G42" s="1">
        <v>1</v>
      </c>
      <c r="H42" s="1">
        <v>172</v>
      </c>
      <c r="I42" s="1">
        <v>48</v>
      </c>
      <c r="J42" s="33">
        <v>13</v>
      </c>
      <c r="K42" s="1">
        <v>0</v>
      </c>
      <c r="L42" s="1">
        <v>1</v>
      </c>
      <c r="M42" s="1" t="str">
        <v>Oščadnica 1374, 2301 Oščadnica</v>
      </c>
      <c r="N42" s="1" t="str">
        <v>Obec Oščadnica</v>
      </c>
      <c r="O42" s="1" t="str">
        <v>obec, mesto</v>
      </c>
    </row>
    <row r="43" spans="1:15">
      <c r="A43" s="1">
        <v>100007242</v>
      </c>
      <c r="B43" s="1" t="str">
        <v>Žilinský</v>
      </c>
      <c r="C43" s="1" t="str">
        <v>Čadca</v>
      </c>
      <c r="D43" s="1" t="str">
        <v>Základná škola</v>
      </c>
      <c r="E43" s="1" t="str">
        <v>základná škola</v>
      </c>
      <c r="F43" s="1" t="str">
        <v>Základná škola</v>
      </c>
      <c r="G43" s="1">
        <v>2</v>
      </c>
      <c r="H43" s="1">
        <v>344</v>
      </c>
      <c r="I43" s="1">
        <v>25</v>
      </c>
      <c r="J43" s="33">
        <v>39</v>
      </c>
      <c r="K43" s="1">
        <v>0</v>
      </c>
      <c r="L43" s="1">
        <v>2</v>
      </c>
      <c r="M43" s="1" t="str">
        <v>Ústredie 760, 2301 Oščadnica</v>
      </c>
      <c r="N43" s="1" t="str">
        <v>Obec Oščadnica</v>
      </c>
      <c r="O43" s="1" t="str">
        <v>obec, mesto</v>
      </c>
    </row>
    <row r="44" spans="1:15">
      <c r="A44" s="1">
        <v>100007245</v>
      </c>
      <c r="B44" s="1" t="str">
        <v>Žilinský</v>
      </c>
      <c r="C44" s="1" t="str">
        <v>Čadca</v>
      </c>
      <c r="D44" s="1" t="str">
        <v>Základná škola</v>
      </c>
      <c r="E44" s="1" t="str">
        <v>základná škola</v>
      </c>
      <c r="F44" s="1" t="str">
        <v>Základná škola</v>
      </c>
      <c r="G44" s="1">
        <v>1</v>
      </c>
      <c r="H44" s="1">
        <v>208</v>
      </c>
      <c r="I44" s="1">
        <v>21</v>
      </c>
      <c r="J44" s="33">
        <v>14</v>
      </c>
      <c r="K44" s="1">
        <v>1</v>
      </c>
      <c r="L44" s="1">
        <v>1</v>
      </c>
      <c r="M44" s="1" t="str">
        <v>Podvysoká 307, 2357 Podvysoká</v>
      </c>
      <c r="N44" s="1" t="str">
        <v>Obec Podvysoká</v>
      </c>
      <c r="O44" s="1" t="str">
        <v>obec, mesto</v>
      </c>
    </row>
    <row r="45" spans="1:15">
      <c r="A45" s="1">
        <v>100007266</v>
      </c>
      <c r="B45" s="1" t="str">
        <v>Žilinský</v>
      </c>
      <c r="C45" s="1" t="str">
        <v>Čadca</v>
      </c>
      <c r="D45" s="1" t="str">
        <v>Cirkevná základná škola Jána Palárika</v>
      </c>
      <c r="E45" s="1" t="str">
        <v>základná škola</v>
      </c>
      <c r="F45" s="1" t="str">
        <v>Základná škola</v>
      </c>
      <c r="G45" s="1">
        <v>2</v>
      </c>
      <c r="H45" s="1">
        <v>131</v>
      </c>
      <c r="I45" s="1">
        <v>15</v>
      </c>
      <c r="J45" s="33">
        <v>11</v>
      </c>
      <c r="K45" s="1">
        <v>0</v>
      </c>
      <c r="L45" s="1">
        <v>1</v>
      </c>
      <c r="M45" s="1" t="str">
        <v>Raková 705, 2351 Raková</v>
      </c>
      <c r="N45" s="1" t="str">
        <v>Rímskokatolícka cirkev, Žilinská diecéza</v>
      </c>
      <c r="O45" s="1" t="str">
        <v>cirkev, náboženská spoločnosť</v>
      </c>
    </row>
    <row r="46" spans="1:15">
      <c r="A46" s="1">
        <v>100007268</v>
      </c>
      <c r="B46" s="1" t="str">
        <v>Žilinský</v>
      </c>
      <c r="C46" s="1" t="str">
        <v>Čadca</v>
      </c>
      <c r="D46" s="1" t="str">
        <v>Základná škola Milana Mravca</v>
      </c>
      <c r="E46" s="1" t="str">
        <v>základná škola</v>
      </c>
      <c r="F46" s="1" t="str">
        <v>Základná škola</v>
      </c>
      <c r="G46" s="1">
        <v>2</v>
      </c>
      <c r="H46" s="1">
        <v>383</v>
      </c>
      <c r="I46" s="1">
        <v>37</v>
      </c>
      <c r="J46" s="33">
        <v>31</v>
      </c>
      <c r="K46" s="1">
        <v>0</v>
      </c>
      <c r="L46" s="1">
        <v>2</v>
      </c>
      <c r="M46" s="1" t="str">
        <v>Raková 950, 2351 Raková</v>
      </c>
      <c r="N46" s="1" t="str">
        <v>Obec Raková</v>
      </c>
      <c r="O46" s="1" t="str">
        <v>obec, mesto</v>
      </c>
    </row>
    <row r="47" spans="1:15">
      <c r="A47" s="1">
        <v>100007278</v>
      </c>
      <c r="B47" s="1" t="str">
        <v>Žilinský</v>
      </c>
      <c r="C47" s="1" t="str">
        <v>Čadca</v>
      </c>
      <c r="D47" s="1" t="str">
        <v>Základná škola s materskou školou</v>
      </c>
      <c r="E47" s="1" t="str">
        <v>základná škola</v>
      </c>
      <c r="F47" s="1" t="str">
        <v>Základná škola</v>
      </c>
      <c r="G47" s="1">
        <v>1</v>
      </c>
      <c r="H47" s="1">
        <v>228</v>
      </c>
      <c r="I47" s="1">
        <v>35</v>
      </c>
      <c r="J47" s="33">
        <v>18</v>
      </c>
      <c r="K47" s="1">
        <v>0</v>
      </c>
      <c r="L47" s="1">
        <v>1</v>
      </c>
      <c r="M47" s="1" t="str">
        <v>Kudlov 781, 2314 Skalité</v>
      </c>
      <c r="N47" s="1" t="str">
        <v>Obec Skalité</v>
      </c>
      <c r="O47" s="1" t="str">
        <v>obec, mesto</v>
      </c>
    </row>
    <row r="48" spans="1:15">
      <c r="A48" s="1">
        <v>100007288</v>
      </c>
      <c r="B48" s="1" t="str">
        <v>Žilinský</v>
      </c>
      <c r="C48" s="1" t="str">
        <v>Čadca</v>
      </c>
      <c r="D48" s="1" t="str">
        <v>Základná škola sv. Andreja Svorada a Benedikta</v>
      </c>
      <c r="E48" s="1" t="str">
        <v>základná škola</v>
      </c>
      <c r="F48" s="1" t="str">
        <v>Základná škola</v>
      </c>
      <c r="G48" s="1">
        <v>2</v>
      </c>
      <c r="H48" s="1">
        <v>242</v>
      </c>
      <c r="I48" s="1">
        <v>25</v>
      </c>
      <c r="J48" s="33">
        <v>22</v>
      </c>
      <c r="K48" s="1">
        <v>0</v>
      </c>
      <c r="L48" s="1">
        <v>1</v>
      </c>
      <c r="M48" s="1" t="str">
        <v>Skalité 729, 2314 Skalité</v>
      </c>
      <c r="N48" s="1" t="str">
        <v>Rímskokatolícka cirkev, Žilinská diecéza</v>
      </c>
      <c r="O48" s="1" t="str">
        <v>cirkev, náboženská spoločnosť</v>
      </c>
    </row>
    <row r="49" spans="1:15">
      <c r="A49" s="1">
        <v>100007297</v>
      </c>
      <c r="B49" s="1" t="str">
        <v>Žilinský</v>
      </c>
      <c r="C49" s="1" t="str">
        <v>Čadca</v>
      </c>
      <c r="D49" s="1" t="str">
        <v>Základná škola s materskou školou</v>
      </c>
      <c r="E49" s="1" t="str">
        <v>základná škola</v>
      </c>
      <c r="F49" s="1" t="str">
        <v>Základná škola</v>
      </c>
      <c r="G49" s="1">
        <v>1</v>
      </c>
      <c r="H49" s="1">
        <v>336</v>
      </c>
      <c r="I49" s="1">
        <v>49</v>
      </c>
      <c r="J49" s="33">
        <v>25</v>
      </c>
      <c r="K49" s="1">
        <v>0</v>
      </c>
      <c r="L49" s="1">
        <v>2</v>
      </c>
      <c r="M49" s="1" t="str">
        <v>Stará Bystrica 680, 2304 Stará Bystrica</v>
      </c>
      <c r="N49" s="1" t="str">
        <v>Obec Stará Bystrica</v>
      </c>
      <c r="O49" s="1" t="str">
        <v>obec, mesto</v>
      </c>
    </row>
    <row r="50" spans="1:15">
      <c r="A50" s="1">
        <v>100007312</v>
      </c>
      <c r="B50" s="1" t="str">
        <v>Žilinský</v>
      </c>
      <c r="C50" s="1" t="str">
        <v>Čadca</v>
      </c>
      <c r="D50" s="1" t="str">
        <v>Základná škola</v>
      </c>
      <c r="E50" s="1" t="str">
        <v>základná škola</v>
      </c>
      <c r="F50" s="1" t="str">
        <v>Základná škola</v>
      </c>
      <c r="G50" s="1">
        <v>1</v>
      </c>
      <c r="H50" s="1">
        <v>234</v>
      </c>
      <c r="I50" s="1">
        <v>22</v>
      </c>
      <c r="J50" s="33">
        <v>16</v>
      </c>
      <c r="K50" s="1">
        <v>0</v>
      </c>
      <c r="L50" s="1">
        <v>1</v>
      </c>
      <c r="M50" s="1" t="str">
        <v>Svrčinovec 336, 2312 Svrčinovec</v>
      </c>
      <c r="N50" s="1" t="str">
        <v>Obec Svrčinovec</v>
      </c>
      <c r="O50" s="1" t="str">
        <v>obec, mesto</v>
      </c>
    </row>
    <row r="51" spans="1:15">
      <c r="A51" s="1">
        <v>100007327</v>
      </c>
      <c r="B51" s="1" t="str">
        <v>Žilinský</v>
      </c>
      <c r="C51" s="1" t="str">
        <v>Čadca</v>
      </c>
      <c r="D51" s="1" t="str">
        <v>Gymnázium</v>
      </c>
      <c r="E51" s="1" t="str">
        <v>gymnázium</v>
      </c>
      <c r="F51" s="1" t="str">
        <v>Gymnázium</v>
      </c>
      <c r="G51" s="1">
        <v>1</v>
      </c>
      <c r="H51" s="1">
        <v>94</v>
      </c>
      <c r="I51" s="1">
        <v>8</v>
      </c>
      <c r="J51" s="33">
        <v>11</v>
      </c>
      <c r="K51" s="1">
        <v>0</v>
      </c>
      <c r="L51" s="1">
        <v>1</v>
      </c>
      <c r="M51" s="1" t="str">
        <v>Ľ. Štúra 35, 2354 Turzovka</v>
      </c>
      <c r="N51" s="1" t="str">
        <v>Žilinský samosprávny kraj</v>
      </c>
      <c r="O51" s="1" t="str">
        <v>samosprávny kraj</v>
      </c>
    </row>
    <row r="52" spans="1:15">
      <c r="A52" s="1">
        <v>100007331</v>
      </c>
      <c r="B52" s="1" t="str">
        <v>Žilinský</v>
      </c>
      <c r="C52" s="1" t="str">
        <v>Čadca</v>
      </c>
      <c r="D52" s="1" t="str">
        <v>Špeciálna základná škola</v>
      </c>
      <c r="E52" s="1" t="str">
        <v>škola pre deti a žiakov so špeciálnymi výchovno-vzdelávacími potrebami</v>
      </c>
      <c r="F52" s="1" t="str">
        <v>Špeciálna základná škola</v>
      </c>
      <c r="G52" s="1">
        <v>1</v>
      </c>
      <c r="H52" s="1">
        <v>13</v>
      </c>
      <c r="I52" s="1">
        <v>6</v>
      </c>
      <c r="J52" s="33">
        <v>9</v>
      </c>
      <c r="K52" s="1">
        <v>0</v>
      </c>
      <c r="L52" s="1">
        <v>1</v>
      </c>
      <c r="M52" s="1" t="str">
        <v>Stred 39, 2354 Turzovka</v>
      </c>
      <c r="N52" s="1" t="str">
        <v>Regionálny úrad školskej správy v Žiline</v>
      </c>
      <c r="O52" s="1" t="str">
        <v>regionálny úrad školskej správy</v>
      </c>
    </row>
    <row r="53" spans="1:15">
      <c r="A53" s="1">
        <v>100007338</v>
      </c>
      <c r="B53" s="1" t="str">
        <v>Žilinský</v>
      </c>
      <c r="C53" s="1" t="str">
        <v>Čadca</v>
      </c>
      <c r="D53" s="1" t="str">
        <v>Základná škola s materskou školou E. A. Cernana</v>
      </c>
      <c r="E53" s="1" t="str">
        <v>základná škola</v>
      </c>
      <c r="F53" s="1" t="str">
        <v>Základná škola</v>
      </c>
      <c r="G53" s="1">
        <v>1</v>
      </c>
      <c r="H53" s="1">
        <v>197</v>
      </c>
      <c r="I53" s="1">
        <v>30</v>
      </c>
      <c r="J53" s="33">
        <v>14</v>
      </c>
      <c r="K53" s="1">
        <v>0</v>
      </c>
      <c r="L53" s="1">
        <v>1</v>
      </c>
      <c r="M53" s="1" t="str">
        <v>Ústredie 316, 2355 Vysoká nad Kysucou</v>
      </c>
      <c r="N53" s="1" t="str">
        <v>Obec Vysoká nad Kysucou</v>
      </c>
      <c r="O53" s="1" t="str">
        <v>obec, mesto</v>
      </c>
    </row>
    <row r="54" spans="1:15">
      <c r="A54" s="1">
        <v>100007347</v>
      </c>
      <c r="B54" s="1" t="str">
        <v>Žilinský</v>
      </c>
      <c r="C54" s="1" t="str">
        <v>Čadca</v>
      </c>
      <c r="D54" s="1" t="str">
        <v>Základná škola</v>
      </c>
      <c r="E54" s="1" t="str">
        <v>základná škola</v>
      </c>
      <c r="F54" s="1" t="str">
        <v>Základná škola</v>
      </c>
      <c r="G54" s="1">
        <v>1</v>
      </c>
      <c r="H54" s="1">
        <v>129</v>
      </c>
      <c r="I54" s="1">
        <v>16</v>
      </c>
      <c r="J54" s="33">
        <v>11</v>
      </c>
      <c r="K54" s="1">
        <v>0</v>
      </c>
      <c r="L54" s="1">
        <v>1</v>
      </c>
      <c r="M54" s="1" t="str">
        <v>Zákopčie 957, 2311 Zákopčie</v>
      </c>
      <c r="N54" s="1" t="str">
        <v>Obec Zákopčie</v>
      </c>
      <c r="O54" s="1" t="str">
        <v>obec, mesto</v>
      </c>
    </row>
    <row r="55" spans="1:15">
      <c r="A55" s="1">
        <v>100007353</v>
      </c>
      <c r="B55" s="1" t="str">
        <v>Žilinský</v>
      </c>
      <c r="C55" s="1" t="str">
        <v>Čadca</v>
      </c>
      <c r="D55" s="1" t="str">
        <v>Základná škola s materskou školou</v>
      </c>
      <c r="E55" s="1" t="str">
        <v>základná škola</v>
      </c>
      <c r="F55" s="1" t="str">
        <v>Základná škola</v>
      </c>
      <c r="G55" s="1">
        <v>1</v>
      </c>
      <c r="H55" s="1">
        <v>202</v>
      </c>
      <c r="I55" s="1">
        <v>25</v>
      </c>
      <c r="J55" s="33">
        <v>20</v>
      </c>
      <c r="K55" s="1">
        <v>0</v>
      </c>
      <c r="L55" s="1">
        <v>1</v>
      </c>
      <c r="M55" s="1" t="str">
        <v>Zborov nad Bystricou 604, 2303 Zborov nad Bystricou</v>
      </c>
      <c r="N55" s="1" t="str">
        <v>Obec Zborov nad Bystricou</v>
      </c>
      <c r="O55" s="1" t="str">
        <v>obec, mesto</v>
      </c>
    </row>
    <row r="56" spans="1:15">
      <c r="A56" s="1">
        <v>100007358</v>
      </c>
      <c r="B56" s="1" t="str">
        <v>Žilinský</v>
      </c>
      <c r="C56" s="1" t="str">
        <v>Dolný Kubín</v>
      </c>
      <c r="D56" s="1" t="str">
        <v>Základná škola s materskou školou</v>
      </c>
      <c r="E56" s="1" t="str">
        <v>základná škola</v>
      </c>
      <c r="F56" s="1" t="str">
        <v>Základná škola</v>
      </c>
      <c r="G56" s="1">
        <v>1</v>
      </c>
      <c r="H56" s="1">
        <v>182</v>
      </c>
      <c r="I56" s="1">
        <v>22</v>
      </c>
      <c r="J56" s="33">
        <v>18</v>
      </c>
      <c r="K56" s="1">
        <v>1</v>
      </c>
      <c r="L56" s="1">
        <v>1</v>
      </c>
      <c r="M56" s="1" t="str">
        <v>Dlhá nad Oravou 110, 2755 Dlhá nad Oravou</v>
      </c>
      <c r="N56" s="1" t="str">
        <v>Obec Dlhá nad Oravou</v>
      </c>
      <c r="O56" s="1" t="str">
        <v>obec, mesto</v>
      </c>
    </row>
    <row r="57" spans="1:15">
      <c r="A57" s="1">
        <v>100007363</v>
      </c>
      <c r="B57" s="1" t="str">
        <v>Žilinský</v>
      </c>
      <c r="C57" s="1" t="str">
        <v>Dolný Kubín</v>
      </c>
      <c r="D57" s="1" t="str">
        <v>Gymnázium Pavla Országha Hviezdoslava</v>
      </c>
      <c r="E57" s="1" t="str">
        <v>gymnázium</v>
      </c>
      <c r="F57" s="1" t="str">
        <v>Gymnázium</v>
      </c>
      <c r="G57" s="1">
        <v>1</v>
      </c>
      <c r="H57" s="1">
        <v>493</v>
      </c>
      <c r="I57" s="1">
        <v>39</v>
      </c>
      <c r="J57" s="33">
        <v>44</v>
      </c>
      <c r="K57" s="1">
        <v>0</v>
      </c>
      <c r="L57" s="1">
        <v>2</v>
      </c>
      <c r="M57" s="1" t="str">
        <v>Hviezdoslavovo nám. 18, 2624 Dolný Kubín</v>
      </c>
      <c r="N57" s="1" t="str">
        <v>Žilinský samosprávny kraj</v>
      </c>
      <c r="O57" s="1" t="str">
        <v>samosprávny kraj</v>
      </c>
    </row>
    <row r="58" spans="1:15">
      <c r="A58" s="1">
        <v>100007371</v>
      </c>
      <c r="B58" s="1" t="str">
        <v>Žilinský</v>
      </c>
      <c r="C58" s="1" t="str">
        <v>Dolný Kubín</v>
      </c>
      <c r="D58" s="1" t="str">
        <v>Stredná odborná škola polytechnická</v>
      </c>
      <c r="E58" s="1" t="str">
        <v>stredná odborná škola</v>
      </c>
      <c r="F58" s="1" t="str">
        <v>Stredná odborná škola</v>
      </c>
      <c r="G58" s="1">
        <v>1</v>
      </c>
      <c r="H58" s="1">
        <v>286</v>
      </c>
      <c r="I58" s="1">
        <v>34</v>
      </c>
      <c r="J58" s="33">
        <v>24</v>
      </c>
      <c r="K58" s="1">
        <v>0</v>
      </c>
      <c r="L58" s="1">
        <v>1</v>
      </c>
      <c r="M58" s="1" t="str">
        <v>Jelšavská 404, 2601 Dolný Kubín</v>
      </c>
      <c r="N58" s="1" t="str">
        <v>Žilinský samosprávny kraj</v>
      </c>
      <c r="O58" s="1" t="str">
        <v>samosprávny kraj</v>
      </c>
    </row>
    <row r="59" spans="1:15">
      <c r="A59" s="1">
        <v>100007373</v>
      </c>
      <c r="B59" s="1" t="str">
        <v>Žilinský</v>
      </c>
      <c r="C59" s="1" t="str">
        <v>Dolný Kubín</v>
      </c>
      <c r="D59" s="1" t="str">
        <v>Základná škola Janka Matúšku</v>
      </c>
      <c r="E59" s="1" t="str">
        <v>základná škola</v>
      </c>
      <c r="F59" s="1" t="str">
        <v>Základná škola</v>
      </c>
      <c r="G59" s="1">
        <v>1</v>
      </c>
      <c r="H59" s="1">
        <v>741</v>
      </c>
      <c r="I59" s="1">
        <v>65</v>
      </c>
      <c r="J59" s="33">
        <v>37</v>
      </c>
      <c r="K59" s="1">
        <v>0</v>
      </c>
      <c r="L59" s="1">
        <v>3</v>
      </c>
      <c r="M59" s="1" t="str">
        <v>Kohútov sad 1752 / 4, 2601 Dolný Kubín</v>
      </c>
      <c r="N59" s="1" t="str">
        <v>Mesto Dolný Kubín</v>
      </c>
      <c r="O59" s="1" t="str">
        <v>obec, mesto</v>
      </c>
    </row>
    <row r="60" spans="1:15">
      <c r="A60" s="1">
        <v>100007378</v>
      </c>
      <c r="B60" s="1" t="str">
        <v>Žilinský</v>
      </c>
      <c r="C60" s="1" t="str">
        <v>Dolný Kubín</v>
      </c>
      <c r="D60" s="1" t="str">
        <v>Základná škola s materskou školou</v>
      </c>
      <c r="E60" s="1" t="str">
        <v>základná škola</v>
      </c>
      <c r="F60" s="1" t="str">
        <v>Základná škola</v>
      </c>
      <c r="G60" s="1">
        <v>1</v>
      </c>
      <c r="H60" s="1">
        <v>224</v>
      </c>
      <c r="I60" s="1">
        <v>24</v>
      </c>
      <c r="J60" s="33">
        <v>15</v>
      </c>
      <c r="K60" s="1">
        <v>0</v>
      </c>
      <c r="L60" s="1">
        <v>1</v>
      </c>
      <c r="M60" s="1" t="str">
        <v>Komenského 279 / 32, 2601 Dolný Kubín</v>
      </c>
      <c r="N60" s="1" t="str">
        <v>Mesto Dolný Kubín</v>
      </c>
      <c r="O60" s="1" t="str">
        <v>obec, mesto</v>
      </c>
    </row>
    <row r="61" spans="1:15">
      <c r="A61" s="1">
        <v>100007383</v>
      </c>
      <c r="B61" s="1" t="str">
        <v>Žilinský</v>
      </c>
      <c r="C61" s="1" t="str">
        <v>Dolný Kubín</v>
      </c>
      <c r="D61" s="1" t="str">
        <v>Stredná zdravotnícka škola</v>
      </c>
      <c r="E61" s="1" t="str">
        <v>stredná odborná škola</v>
      </c>
      <c r="F61" s="1" t="str">
        <v>Stredná zdravotnícka škola</v>
      </c>
      <c r="G61" s="1">
        <v>1</v>
      </c>
      <c r="H61" s="1">
        <v>302</v>
      </c>
      <c r="I61" s="1">
        <v>29</v>
      </c>
      <c r="J61" s="33">
        <v>19</v>
      </c>
      <c r="K61" s="1">
        <v>0</v>
      </c>
      <c r="L61" s="1">
        <v>2</v>
      </c>
      <c r="M61" s="1" t="str">
        <v>M. Hattalu 2149, 2601 Dolný Kubín</v>
      </c>
      <c r="N61" s="1" t="str">
        <v>Žilinský samosprávny kraj</v>
      </c>
      <c r="O61" s="1" t="str">
        <v>samosprávny kraj</v>
      </c>
    </row>
    <row r="62" spans="1:15">
      <c r="A62" s="1">
        <v>100007396</v>
      </c>
      <c r="B62" s="1" t="str">
        <v>Žilinský</v>
      </c>
      <c r="C62" s="1" t="str">
        <v>Ružomberok</v>
      </c>
      <c r="D62" s="1" t="str">
        <v>Súkromná stredná odborná škola podnikania</v>
      </c>
      <c r="E62" s="1" t="str">
        <v>stredná odborná škola</v>
      </c>
      <c r="F62" s="1" t="str">
        <v>Stredná odborná škola</v>
      </c>
      <c r="G62" s="1">
        <v>1</v>
      </c>
      <c r="H62" s="1">
        <v>24</v>
      </c>
      <c r="I62" s="1">
        <v>4</v>
      </c>
      <c r="J62" s="33">
        <v>6</v>
      </c>
      <c r="K62" s="1">
        <v>0</v>
      </c>
      <c r="L62" s="1">
        <v>1</v>
      </c>
      <c r="M62" s="1" t="str">
        <v>Bystrická cesta 174 / 5, 3401 Ružomberok</v>
      </c>
      <c r="N62" s="1" t="str">
        <v>Ing. Alena Hrivnáková</v>
      </c>
      <c r="O62" s="1" t="str">
        <v>súkromník</v>
      </c>
    </row>
    <row r="63" spans="1:15">
      <c r="A63" s="1">
        <v>100007402</v>
      </c>
      <c r="B63" s="1" t="str">
        <v>Žilinský</v>
      </c>
      <c r="C63" s="1" t="str">
        <v>Ružomberok</v>
      </c>
      <c r="D63" s="1" t="str">
        <v>Súkromné bilingválne gymnázium</v>
      </c>
      <c r="E63" s="1" t="str">
        <v>gymnázium</v>
      </c>
      <c r="F63" s="1" t="str">
        <v>Gymnázium</v>
      </c>
      <c r="G63" s="1">
        <v>1</v>
      </c>
      <c r="H63" s="1">
        <v>83</v>
      </c>
      <c r="I63" s="1">
        <v>4</v>
      </c>
      <c r="J63" s="33">
        <v>6</v>
      </c>
      <c r="K63" s="1">
        <v>0</v>
      </c>
      <c r="L63" s="1">
        <v>1</v>
      </c>
      <c r="M63" s="1" t="str">
        <v>Bystrická cesta 174 / 5, 3401 Ružomberok</v>
      </c>
      <c r="N63" s="1" t="str">
        <v>Ing. Alena Hrivnáková</v>
      </c>
      <c r="O63" s="1" t="str">
        <v>súkromník</v>
      </c>
    </row>
    <row r="64" spans="1:15">
      <c r="A64" s="1">
        <v>100007422</v>
      </c>
      <c r="B64" s="1" t="str">
        <v>Žilinský</v>
      </c>
      <c r="C64" s="1" t="str">
        <v>Dolný Kubín</v>
      </c>
      <c r="D64" s="1" t="str">
        <v>Stredná odborná škola obchodu a služieb</v>
      </c>
      <c r="E64" s="1" t="str">
        <v>stredná odborná škola</v>
      </c>
      <c r="F64" s="1" t="str">
        <v>Stredná odborná škola</v>
      </c>
      <c r="G64" s="1">
        <v>1</v>
      </c>
      <c r="H64" s="1">
        <v>333</v>
      </c>
      <c r="I64" s="1">
        <v>43</v>
      </c>
      <c r="J64" s="33">
        <v>39</v>
      </c>
      <c r="K64" s="1">
        <v>1</v>
      </c>
      <c r="L64" s="1">
        <v>2</v>
      </c>
      <c r="M64" s="1" t="str">
        <v>Pelhřimovská 1186 / 10, 2680 Dolný Kubín</v>
      </c>
      <c r="N64" s="1" t="str">
        <v>Žilinský samosprávny kraj</v>
      </c>
      <c r="O64" s="1" t="str">
        <v>samosprávny kraj</v>
      </c>
    </row>
    <row r="65" spans="1:15">
      <c r="A65" s="1">
        <v>100007425</v>
      </c>
      <c r="B65" s="1" t="str">
        <v>Žilinský</v>
      </c>
      <c r="C65" s="1" t="str">
        <v>Dolný Kubín</v>
      </c>
      <c r="D65" s="1" t="str">
        <v>Obchodná akadémia</v>
      </c>
      <c r="E65" s="1" t="str">
        <v>stredná odborná škola</v>
      </c>
      <c r="F65" s="1" t="str">
        <v>Obchodná akadémia</v>
      </c>
      <c r="G65" s="1">
        <v>1</v>
      </c>
      <c r="H65" s="1">
        <v>271</v>
      </c>
      <c r="I65" s="1">
        <v>26</v>
      </c>
      <c r="J65" s="33">
        <v>28</v>
      </c>
      <c r="K65" s="1">
        <v>0</v>
      </c>
      <c r="L65" s="1">
        <v>1</v>
      </c>
      <c r="M65" s="1" t="str">
        <v>Radlinského 1725 / 55, 2636 Dolný Kubín</v>
      </c>
      <c r="N65" s="1" t="str">
        <v>Žilinský samosprávny kraj</v>
      </c>
      <c r="O65" s="1" t="str">
        <v>samosprávny kraj</v>
      </c>
    </row>
    <row r="66" spans="1:15">
      <c r="A66" s="1">
        <v>100007426</v>
      </c>
      <c r="B66" s="1" t="str">
        <v>Žilinský</v>
      </c>
      <c r="C66" s="1" t="str">
        <v>Dolný Kubín</v>
      </c>
      <c r="D66" s="1" t="str">
        <v>Základná škola Martina Kukučína</v>
      </c>
      <c r="E66" s="1" t="str">
        <v>základná škola</v>
      </c>
      <c r="F66" s="1" t="str">
        <v>Základná škola</v>
      </c>
      <c r="G66" s="1">
        <v>1</v>
      </c>
      <c r="H66" s="1">
        <v>632</v>
      </c>
      <c r="I66" s="1">
        <v>55</v>
      </c>
      <c r="J66" s="33">
        <v>39</v>
      </c>
      <c r="K66" s="1">
        <v>0</v>
      </c>
      <c r="L66" s="1">
        <v>3</v>
      </c>
      <c r="M66" s="1" t="str">
        <v>SNP 1199 / 36, 2601 Dolný Kubín</v>
      </c>
      <c r="N66" s="1" t="str">
        <v>Mesto Dolný Kubín</v>
      </c>
      <c r="O66" s="1" t="str">
        <v>obec, mesto</v>
      </c>
    </row>
    <row r="67" spans="1:15">
      <c r="A67" s="1">
        <v>100007430</v>
      </c>
      <c r="B67" s="1" t="str">
        <v>Žilinský</v>
      </c>
      <c r="C67" s="1" t="str">
        <v>Dolný Kubín</v>
      </c>
      <c r="D67" s="1" t="str">
        <v>Súkromná stredná odborná škola</v>
      </c>
      <c r="E67" s="1" t="str">
        <v>stredná odborná škola</v>
      </c>
      <c r="F67" s="1" t="str">
        <v>Stredná odborná škola</v>
      </c>
      <c r="G67" s="1">
        <v>1</v>
      </c>
      <c r="H67" s="1">
        <v>104</v>
      </c>
      <c r="I67" s="1">
        <v>13</v>
      </c>
      <c r="J67" s="33">
        <v>11</v>
      </c>
      <c r="K67" s="1">
        <v>0</v>
      </c>
      <c r="L67" s="1">
        <v>1</v>
      </c>
      <c r="M67" s="1" t="str">
        <v>SNP 1202 / 14, 2601 Dolný Kubín</v>
      </c>
      <c r="N67" s="1" t="str">
        <v>Súkromná stredná odborná škola s.r.o.</v>
      </c>
      <c r="O67" s="1" t="str">
        <v>súkromník</v>
      </c>
    </row>
    <row r="68" spans="1:15">
      <c r="A68" s="1">
        <v>100007436</v>
      </c>
      <c r="B68" s="1" t="str">
        <v>Žilinský</v>
      </c>
      <c r="C68" s="1" t="str">
        <v>Dolný Kubín</v>
      </c>
      <c r="D68" s="1" t="str">
        <v>Základná škola Petra Škrabáka</v>
      </c>
      <c r="E68" s="1" t="str">
        <v>základná škola</v>
      </c>
      <c r="F68" s="1" t="str">
        <v>Základná škola</v>
      </c>
      <c r="G68" s="1">
        <v>1</v>
      </c>
      <c r="H68" s="1">
        <v>422</v>
      </c>
      <c r="I68" s="1">
        <v>34</v>
      </c>
      <c r="J68" s="33">
        <v>25</v>
      </c>
      <c r="K68" s="1">
        <v>1</v>
      </c>
      <c r="L68" s="1">
        <v>2</v>
      </c>
      <c r="M68" s="1" t="str">
        <v>Ul. Martina Hattalu 2151, 2601 Dolný Kubín</v>
      </c>
      <c r="N68" s="1" t="str">
        <v>Mesto Dolný Kubín</v>
      </c>
      <c r="O68" s="1" t="str">
        <v>obec, mesto</v>
      </c>
    </row>
    <row r="69" spans="1:15">
      <c r="A69" s="1">
        <v>100007438</v>
      </c>
      <c r="B69" s="1" t="str">
        <v>Žilinský</v>
      </c>
      <c r="C69" s="1" t="str">
        <v>Dolný Kubín</v>
      </c>
      <c r="D69" s="1" t="str">
        <v>Súkromná základná škola s materskou školou Jánoš</v>
      </c>
      <c r="E69" s="1" t="str">
        <v>základná škola</v>
      </c>
      <c r="F69" s="1" t="str">
        <v>Základná škola</v>
      </c>
      <c r="G69" s="1">
        <v>1</v>
      </c>
      <c r="H69" s="1">
        <v>90</v>
      </c>
      <c r="I69" s="1">
        <v>9</v>
      </c>
      <c r="J69" s="33">
        <v>6</v>
      </c>
      <c r="K69" s="1">
        <v>0</v>
      </c>
      <c r="L69" s="1">
        <v>1</v>
      </c>
      <c r="M69" s="1" t="str">
        <v>Ul. Obrancov mieru 1779, 2601 Dolný Kubín</v>
      </c>
      <c r="N69" s="1" t="str">
        <v>JAS - MEDIA PLUS, s.r.o.</v>
      </c>
      <c r="O69" s="1" t="str">
        <v>súkromník</v>
      </c>
    </row>
    <row r="70" spans="1:15">
      <c r="A70" s="1">
        <v>100007445</v>
      </c>
      <c r="B70" s="1" t="str">
        <v>Žilinský</v>
      </c>
      <c r="C70" s="1" t="str">
        <v>Dolný Kubín</v>
      </c>
      <c r="D70" s="1" t="str">
        <v>Základná škola s materskou školou Jozefa Ligoša</v>
      </c>
      <c r="E70" s="1" t="str">
        <v>základná škola</v>
      </c>
      <c r="F70" s="1" t="str">
        <v>Základná škola</v>
      </c>
      <c r="G70" s="1">
        <v>1</v>
      </c>
      <c r="H70" s="1">
        <v>206</v>
      </c>
      <c r="I70" s="1">
        <v>23</v>
      </c>
      <c r="J70" s="33">
        <v>17</v>
      </c>
      <c r="K70" s="1">
        <v>0</v>
      </c>
      <c r="L70" s="1">
        <v>1</v>
      </c>
      <c r="M70" s="1" t="str">
        <v>Chlebnice 134, 2755 Chlebnice</v>
      </c>
      <c r="N70" s="1" t="str">
        <v>Obec Chlebnice</v>
      </c>
      <c r="O70" s="1" t="str">
        <v>obec, mesto</v>
      </c>
    </row>
    <row r="71" spans="1:15">
      <c r="A71" s="1">
        <v>100007455</v>
      </c>
      <c r="B71" s="1" t="str">
        <v>Žilinský</v>
      </c>
      <c r="C71" s="1" t="str">
        <v>Dolný Kubín</v>
      </c>
      <c r="D71" s="1" t="str">
        <v>Základná škola s materskou školou</v>
      </c>
      <c r="E71" s="1" t="str">
        <v>základná škola</v>
      </c>
      <c r="F71" s="1" t="str">
        <v>Základná škola</v>
      </c>
      <c r="G71" s="1">
        <v>1</v>
      </c>
      <c r="H71" s="1">
        <v>113</v>
      </c>
      <c r="I71" s="1">
        <v>18</v>
      </c>
      <c r="J71" s="33">
        <v>13</v>
      </c>
      <c r="K71" s="1">
        <v>0</v>
      </c>
      <c r="L71" s="1">
        <v>1</v>
      </c>
      <c r="M71" s="1" t="str">
        <v>Istebné 143, 2753 Istebné</v>
      </c>
      <c r="N71" s="1" t="str">
        <v>Obec Istebné</v>
      </c>
      <c r="O71" s="1" t="str">
        <v>obec, mesto</v>
      </c>
    </row>
    <row r="72" spans="1:15">
      <c r="A72" s="1">
        <v>100007460</v>
      </c>
      <c r="B72" s="1" t="str">
        <v>Žilinský</v>
      </c>
      <c r="C72" s="1" t="str">
        <v>Dolný Kubín</v>
      </c>
      <c r="D72" s="1" t="str">
        <v>Základná škola</v>
      </c>
      <c r="E72" s="1" t="str">
        <v>základná škola</v>
      </c>
      <c r="F72" s="1" t="str">
        <v>ZŠ I. stupeň</v>
      </c>
      <c r="G72" s="1">
        <v>1</v>
      </c>
      <c r="H72" s="1">
        <v>34</v>
      </c>
      <c r="I72" s="1">
        <v>4</v>
      </c>
      <c r="J72" s="33">
        <v>5</v>
      </c>
      <c r="K72" s="1">
        <v>0</v>
      </c>
      <c r="L72" s="1">
        <v>1</v>
      </c>
      <c r="M72" s="1" t="str">
        <v>Krivá 136, 2755 Krivá</v>
      </c>
      <c r="N72" s="1" t="str">
        <v>Obec Krivá</v>
      </c>
      <c r="O72" s="1" t="str">
        <v>obec, mesto</v>
      </c>
    </row>
    <row r="73" spans="1:15">
      <c r="A73" s="1">
        <v>100007466</v>
      </c>
      <c r="B73" s="1" t="str">
        <v>Žilinský</v>
      </c>
      <c r="C73" s="1" t="str">
        <v>Dolný Kubín</v>
      </c>
      <c r="D73" s="1" t="str">
        <v>Základná škola s materskou školou</v>
      </c>
      <c r="E73" s="1" t="str">
        <v>základná škola</v>
      </c>
      <c r="F73" s="1" t="str">
        <v>Základná škola</v>
      </c>
      <c r="G73" s="1">
        <v>1</v>
      </c>
      <c r="H73" s="1">
        <v>86</v>
      </c>
      <c r="I73" s="1">
        <v>16</v>
      </c>
      <c r="J73" s="33">
        <v>9</v>
      </c>
      <c r="K73" s="1">
        <v>0</v>
      </c>
      <c r="L73" s="1">
        <v>1</v>
      </c>
      <c r="M73" s="1" t="str">
        <v>Malatiná 70, 2701 Malatiná</v>
      </c>
      <c r="N73" s="1" t="str">
        <v>Obec Malatiná</v>
      </c>
      <c r="O73" s="1" t="str">
        <v>obec, mesto</v>
      </c>
    </row>
    <row r="74" spans="1:15">
      <c r="A74" s="1">
        <v>100007475</v>
      </c>
      <c r="B74" s="1" t="str">
        <v>Žilinský</v>
      </c>
      <c r="C74" s="1" t="str">
        <v>Dolný Kubín</v>
      </c>
      <c r="D74" s="1" t="str">
        <v>Základná škola s materskou školou</v>
      </c>
      <c r="E74" s="1" t="str">
        <v>základná škola</v>
      </c>
      <c r="F74" s="1" t="str">
        <v>Základná škola</v>
      </c>
      <c r="G74" s="1">
        <v>1</v>
      </c>
      <c r="H74" s="1">
        <v>192</v>
      </c>
      <c r="I74" s="1">
        <v>20</v>
      </c>
      <c r="J74" s="33">
        <v>19</v>
      </c>
      <c r="K74" s="1">
        <v>0</v>
      </c>
      <c r="L74" s="1">
        <v>1</v>
      </c>
      <c r="M74" s="1" t="str">
        <v>Oravský Podzámok 51, 2741 Oravský Podzámok</v>
      </c>
      <c r="N74" s="1" t="str">
        <v>Obec Oravský Podzámok</v>
      </c>
      <c r="O74" s="1" t="str">
        <v>obec, mesto</v>
      </c>
    </row>
    <row r="75" spans="1:15">
      <c r="A75" s="1">
        <v>100007490</v>
      </c>
      <c r="B75" s="1" t="str">
        <v>Žilinský</v>
      </c>
      <c r="C75" s="1" t="str">
        <v>Dolný Kubín</v>
      </c>
      <c r="D75" s="1" t="str">
        <v>Základná škola</v>
      </c>
      <c r="E75" s="1" t="str">
        <v>základná škola</v>
      </c>
      <c r="F75" s="1" t="str">
        <v>ZŠ I. stupeň</v>
      </c>
      <c r="G75" s="1">
        <v>1</v>
      </c>
      <c r="H75" s="1">
        <v>54</v>
      </c>
      <c r="I75" s="1">
        <v>7</v>
      </c>
      <c r="J75" s="33">
        <v>6</v>
      </c>
      <c r="K75" s="1">
        <v>0</v>
      </c>
      <c r="L75" s="1">
        <v>1</v>
      </c>
      <c r="M75" s="1" t="str">
        <v>Pucov 112, 2601 Pucov</v>
      </c>
      <c r="N75" s="1" t="str">
        <v>Obec Pucov</v>
      </c>
      <c r="O75" s="1" t="str">
        <v>obec, mesto</v>
      </c>
    </row>
    <row r="76" spans="1:15">
      <c r="A76" s="1">
        <v>100007503</v>
      </c>
      <c r="B76" s="1" t="str">
        <v>Žilinský</v>
      </c>
      <c r="C76" s="1" t="str">
        <v>Dolný Kubín</v>
      </c>
      <c r="D76" s="1" t="str">
        <v>Základná škola s materskou školou</v>
      </c>
      <c r="E76" s="1" t="str">
        <v>základná škola</v>
      </c>
      <c r="F76" s="1" t="str">
        <v>Základná škola</v>
      </c>
      <c r="G76" s="1">
        <v>1</v>
      </c>
      <c r="H76" s="1">
        <v>196</v>
      </c>
      <c r="I76" s="1">
        <v>25</v>
      </c>
      <c r="J76" s="33">
        <v>16</v>
      </c>
      <c r="K76" s="1">
        <v>0</v>
      </c>
      <c r="L76" s="1">
        <v>1</v>
      </c>
      <c r="M76" s="1" t="str">
        <v>Stred 122, 2705 Zázrivá</v>
      </c>
      <c r="N76" s="1" t="str">
        <v>Obec Zázrivá</v>
      </c>
      <c r="O76" s="1" t="str">
        <v>obec, mesto</v>
      </c>
    </row>
    <row r="77" spans="1:15">
      <c r="A77" s="1">
        <v>100007506</v>
      </c>
      <c r="B77" s="1" t="str">
        <v>Žilinský</v>
      </c>
      <c r="C77" s="1" t="str">
        <v>Dolný Kubín</v>
      </c>
      <c r="D77" s="1" t="str">
        <v>Základná škola s materskou školou</v>
      </c>
      <c r="E77" s="1" t="str">
        <v>základná škola</v>
      </c>
      <c r="F77" s="1" t="str">
        <v>Základná škola</v>
      </c>
      <c r="G77" s="1">
        <v>1</v>
      </c>
      <c r="H77" s="1">
        <v>153</v>
      </c>
      <c r="I77" s="1">
        <v>20</v>
      </c>
      <c r="J77" s="33">
        <v>14</v>
      </c>
      <c r="K77" s="1">
        <v>0</v>
      </c>
      <c r="L77" s="1">
        <v>1</v>
      </c>
      <c r="M77" s="1" t="str">
        <v>Školská 219 / 3, 2721 Žaškov</v>
      </c>
      <c r="N77" s="1" t="str">
        <v>Obec Žaškov</v>
      </c>
      <c r="O77" s="1" t="str">
        <v>obec, mesto</v>
      </c>
    </row>
    <row r="78" spans="1:15">
      <c r="A78" s="1">
        <v>100007512</v>
      </c>
      <c r="B78" s="1" t="str">
        <v>Žilinský</v>
      </c>
      <c r="C78" s="1" t="str">
        <v>Kysucké Nové Mesto</v>
      </c>
      <c r="D78" s="1" t="str">
        <v>Základná škola</v>
      </c>
      <c r="E78" s="1" t="str">
        <v>základná škola</v>
      </c>
      <c r="F78" s="1" t="str">
        <v>Základná škola</v>
      </c>
      <c r="G78" s="1">
        <v>1</v>
      </c>
      <c r="H78" s="1">
        <v>215</v>
      </c>
      <c r="I78" s="1">
        <v>16</v>
      </c>
      <c r="J78" s="33">
        <v>17</v>
      </c>
      <c r="K78" s="1">
        <v>0</v>
      </c>
      <c r="L78" s="1">
        <v>1</v>
      </c>
      <c r="M78" s="1" t="str">
        <v>Horný Vadičov 277, 2345 Horný Vadičov</v>
      </c>
      <c r="N78" s="1" t="str">
        <v>Obec Horný Vadičov</v>
      </c>
      <c r="O78" s="1" t="str">
        <v>obec, mesto</v>
      </c>
    </row>
    <row r="79" spans="1:15">
      <c r="A79" s="1">
        <v>100007525</v>
      </c>
      <c r="B79" s="1" t="str">
        <v>Žilinský</v>
      </c>
      <c r="C79" s="1" t="str">
        <v>Kysucké Nové Mesto</v>
      </c>
      <c r="D79" s="1" t="str">
        <v>Základná škola</v>
      </c>
      <c r="E79" s="1" t="str">
        <v>základná škola</v>
      </c>
      <c r="F79" s="1" t="str">
        <v>Základná škola</v>
      </c>
      <c r="G79" s="1">
        <v>1</v>
      </c>
      <c r="H79" s="1">
        <v>392</v>
      </c>
      <c r="I79" s="1">
        <v>41</v>
      </c>
      <c r="J79" s="33">
        <v>37</v>
      </c>
      <c r="K79" s="1">
        <v>0</v>
      </c>
      <c r="L79" s="1">
        <v>2</v>
      </c>
      <c r="M79" s="1" t="str">
        <v>Clementisova 616 / 1, 2401 Kysucké Nové Mesto</v>
      </c>
      <c r="N79" s="1" t="str">
        <v>Mesto Kysucké Nové Mesto</v>
      </c>
      <c r="O79" s="1" t="str">
        <v>obec, mesto</v>
      </c>
    </row>
    <row r="80" spans="1:15">
      <c r="A80" s="1">
        <v>100007528</v>
      </c>
      <c r="B80" s="1" t="str">
        <v>Žilinský</v>
      </c>
      <c r="C80" s="1" t="str">
        <v>Kysucké Nové Mesto</v>
      </c>
      <c r="D80" s="1" t="str">
        <v>Základná škola</v>
      </c>
      <c r="E80" s="1" t="str">
        <v>základná škola</v>
      </c>
      <c r="F80" s="1" t="str">
        <v>Základná škola</v>
      </c>
      <c r="G80" s="1">
        <v>1</v>
      </c>
      <c r="H80" s="1">
        <v>289</v>
      </c>
      <c r="I80" s="1">
        <v>30</v>
      </c>
      <c r="J80" s="33">
        <v>25</v>
      </c>
      <c r="K80" s="1">
        <v>0</v>
      </c>
      <c r="L80" s="1">
        <v>1</v>
      </c>
      <c r="M80" s="1" t="str">
        <v>Dolinský potok 1114 / 28, 2401 Kysucké Nové Mesto</v>
      </c>
      <c r="N80" s="1" t="str">
        <v>Mesto Kysucké Nové Mesto</v>
      </c>
      <c r="O80" s="1" t="str">
        <v>obec, mesto</v>
      </c>
    </row>
    <row r="81" spans="1:15">
      <c r="A81" s="1">
        <v>100007532</v>
      </c>
      <c r="B81" s="1" t="str">
        <v>Žilinský</v>
      </c>
      <c r="C81" s="1" t="str">
        <v>Kysucké Nové Mesto</v>
      </c>
      <c r="D81" s="1" t="str">
        <v>Gymnázium</v>
      </c>
      <c r="E81" s="1" t="str">
        <v>gymnázium</v>
      </c>
      <c r="F81" s="1" t="str">
        <v>Gymnázium</v>
      </c>
      <c r="G81" s="1">
        <v>1</v>
      </c>
      <c r="H81" s="1">
        <v>175</v>
      </c>
      <c r="I81" s="1">
        <v>16</v>
      </c>
      <c r="J81" s="33">
        <v>14</v>
      </c>
      <c r="K81" s="1">
        <v>0</v>
      </c>
      <c r="L81" s="1">
        <v>1</v>
      </c>
      <c r="M81" s="1" t="str">
        <v>Jesenského 2243, 2404 Kysucké Nové Mesto</v>
      </c>
      <c r="N81" s="1" t="str">
        <v>Žilinský samosprávny kraj</v>
      </c>
      <c r="O81" s="1" t="str">
        <v>samosprávny kraj</v>
      </c>
    </row>
    <row r="82" spans="1:15">
      <c r="A82" s="1">
        <v>100007554</v>
      </c>
      <c r="B82" s="1" t="str">
        <v>Žilinský</v>
      </c>
      <c r="C82" s="1" t="str">
        <v>Kysucké Nové Mesto</v>
      </c>
      <c r="D82" s="1" t="str">
        <v>Základná škola</v>
      </c>
      <c r="E82" s="1" t="str">
        <v>základná škola</v>
      </c>
      <c r="F82" s="1" t="str">
        <v>Základná škola</v>
      </c>
      <c r="G82" s="1">
        <v>2</v>
      </c>
      <c r="H82" s="1">
        <v>661</v>
      </c>
      <c r="I82" s="1">
        <v>60</v>
      </c>
      <c r="J82" s="33">
        <v>45</v>
      </c>
      <c r="K82" s="1">
        <v>0</v>
      </c>
      <c r="L82" s="1">
        <v>3</v>
      </c>
      <c r="M82" s="1" t="str">
        <v>Nábrežná 845 / 17, 2401 Kysucké Nové Mesto</v>
      </c>
      <c r="N82" s="1" t="str">
        <v>Mesto Kysucké Nové Mesto</v>
      </c>
      <c r="O82" s="1" t="str">
        <v>obec, mesto</v>
      </c>
    </row>
    <row r="83" spans="1:15">
      <c r="A83" s="1">
        <v>100007556</v>
      </c>
      <c r="B83" s="1" t="str">
        <v>Žilinský</v>
      </c>
      <c r="C83" s="1" t="str">
        <v>Kysucké Nové Mesto</v>
      </c>
      <c r="D83" s="1" t="str">
        <v>Stredná odborná škola strojnícka</v>
      </c>
      <c r="E83" s="1" t="str">
        <v>stredná odborná škola</v>
      </c>
      <c r="F83" s="1" t="str">
        <v>Stredná odborná škola</v>
      </c>
      <c r="G83" s="1">
        <v>1</v>
      </c>
      <c r="H83" s="1">
        <v>463</v>
      </c>
      <c r="I83" s="1">
        <v>56</v>
      </c>
      <c r="J83" s="33">
        <v>45</v>
      </c>
      <c r="K83" s="1">
        <v>0</v>
      </c>
      <c r="L83" s="1">
        <v>2</v>
      </c>
      <c r="M83" s="1" t="str">
        <v>Športová 1326, 2401 Kysucké Nové Mesto</v>
      </c>
      <c r="N83" s="1" t="str">
        <v>Žilinský samosprávny kraj</v>
      </c>
      <c r="O83" s="1" t="str">
        <v>samosprávny kraj</v>
      </c>
    </row>
    <row r="84" spans="1:15">
      <c r="A84" s="1">
        <v>100007566</v>
      </c>
      <c r="B84" s="1" t="str">
        <v>Žilinský</v>
      </c>
      <c r="C84" s="1" t="str">
        <v>Kysucké Nové Mesto</v>
      </c>
      <c r="D84" s="1" t="str">
        <v>Základná škola</v>
      </c>
      <c r="E84" s="1" t="str">
        <v>základná škola</v>
      </c>
      <c r="F84" s="1" t="str">
        <v>Základná škola</v>
      </c>
      <c r="G84" s="1">
        <v>1</v>
      </c>
      <c r="H84" s="1">
        <v>273</v>
      </c>
      <c r="I84" s="1">
        <v>30</v>
      </c>
      <c r="J84" s="33">
        <v>17</v>
      </c>
      <c r="K84" s="1">
        <v>2</v>
      </c>
      <c r="L84" s="1">
        <v>1</v>
      </c>
      <c r="M84" s="1" t="str">
        <v>Kysucký Lieskovec 208, 2334 Kysucký Lieskovec</v>
      </c>
      <c r="N84" s="1" t="str">
        <v>Obec Kysucký Lieskovec</v>
      </c>
      <c r="O84" s="1" t="str">
        <v>obec, mesto</v>
      </c>
    </row>
    <row r="85" spans="1:15">
      <c r="A85" s="1">
        <v>100007573</v>
      </c>
      <c r="B85" s="1" t="str">
        <v>Žilinský</v>
      </c>
      <c r="C85" s="1" t="str">
        <v>Kysucké Nové Mesto</v>
      </c>
      <c r="D85" s="1" t="str">
        <v>Základná škola</v>
      </c>
      <c r="E85" s="1" t="str">
        <v>základná škola</v>
      </c>
      <c r="F85" s="1" t="str">
        <v>ZŠ I. stupeň</v>
      </c>
      <c r="G85" s="1">
        <v>1</v>
      </c>
      <c r="H85" s="1">
        <v>21</v>
      </c>
      <c r="I85" s="1">
        <v>4</v>
      </c>
      <c r="J85" s="33">
        <v>5</v>
      </c>
      <c r="K85" s="1">
        <v>0</v>
      </c>
      <c r="L85" s="1">
        <v>1</v>
      </c>
      <c r="M85" s="1" t="str">
        <v>Lodno 67, 2334 Lodno</v>
      </c>
      <c r="N85" s="1" t="str">
        <v>Obec Lodno</v>
      </c>
      <c r="O85" s="1" t="str">
        <v>obec, mesto</v>
      </c>
    </row>
    <row r="86" spans="1:15">
      <c r="A86" s="1">
        <v>100007584</v>
      </c>
      <c r="B86" s="1" t="str">
        <v>Žilinský</v>
      </c>
      <c r="C86" s="1" t="str">
        <v>Kysucké Nové Mesto</v>
      </c>
      <c r="D86" s="1" t="str">
        <v>Základná škola</v>
      </c>
      <c r="E86" s="1" t="str">
        <v>základná škola</v>
      </c>
      <c r="F86" s="1" t="str">
        <v>Základná škola</v>
      </c>
      <c r="G86" s="1">
        <v>1</v>
      </c>
      <c r="H86" s="1">
        <v>153</v>
      </c>
      <c r="I86" s="1">
        <v>15</v>
      </c>
      <c r="J86" s="33">
        <v>16</v>
      </c>
      <c r="K86" s="1">
        <v>0</v>
      </c>
      <c r="L86" s="1">
        <v>1</v>
      </c>
      <c r="M86" s="1" t="str">
        <v>Ochodnica 19, 2335 Ochodnica</v>
      </c>
      <c r="N86" s="1" t="str">
        <v>Obec Ochodnica</v>
      </c>
      <c r="O86" s="1" t="str">
        <v>obec, mesto</v>
      </c>
    </row>
    <row r="87" spans="1:15">
      <c r="A87" s="1">
        <v>100007596</v>
      </c>
      <c r="B87" s="1" t="str">
        <v>Žilinský</v>
      </c>
      <c r="C87" s="1" t="str">
        <v>Kysucké Nové Mesto</v>
      </c>
      <c r="D87" s="1" t="str">
        <v>Základná škola s materskou školou</v>
      </c>
      <c r="E87" s="1" t="str">
        <v>základná škola</v>
      </c>
      <c r="F87" s="1" t="str">
        <v>Základná škola</v>
      </c>
      <c r="G87" s="1">
        <v>1</v>
      </c>
      <c r="H87" s="1">
        <v>88</v>
      </c>
      <c r="I87" s="1">
        <v>16</v>
      </c>
      <c r="J87" s="33">
        <v>13</v>
      </c>
      <c r="K87" s="1">
        <v>0</v>
      </c>
      <c r="L87" s="1">
        <v>1</v>
      </c>
      <c r="M87" s="1" t="str">
        <v>Povina 323, 2333 Povina</v>
      </c>
      <c r="N87" s="1" t="str">
        <v>Obec Povina</v>
      </c>
      <c r="O87" s="1" t="str">
        <v>obec, mesto</v>
      </c>
    </row>
    <row r="88" spans="1:15">
      <c r="A88" s="1">
        <v>100007599</v>
      </c>
      <c r="B88" s="1" t="str">
        <v>Žilinský</v>
      </c>
      <c r="C88" s="1" t="str">
        <v>Kysucké Nové Mesto</v>
      </c>
      <c r="D88" s="1" t="str">
        <v>Základná škola s materskou školou</v>
      </c>
      <c r="E88" s="1" t="str">
        <v>základná škola</v>
      </c>
      <c r="F88" s="1" t="str">
        <v>Základná škola</v>
      </c>
      <c r="G88" s="1">
        <v>1</v>
      </c>
      <c r="H88" s="1">
        <v>163</v>
      </c>
      <c r="I88" s="1">
        <v>23</v>
      </c>
      <c r="J88" s="33">
        <v>15</v>
      </c>
      <c r="K88" s="1">
        <v>0</v>
      </c>
      <c r="L88" s="1">
        <v>1</v>
      </c>
      <c r="M88" s="1" t="str">
        <v>Radoľa 326, 2336 Radoľa</v>
      </c>
      <c r="N88" s="1" t="str">
        <v>Obec Radoľa</v>
      </c>
      <c r="O88" s="1" t="str">
        <v>obec, mesto</v>
      </c>
    </row>
    <row r="89" spans="1:15">
      <c r="A89" s="1">
        <v>100007604</v>
      </c>
      <c r="B89" s="1" t="str">
        <v>Žilinský</v>
      </c>
      <c r="C89" s="1" t="str">
        <v>Kysucké Nové Mesto</v>
      </c>
      <c r="D89" s="1" t="str">
        <v>Základná škola</v>
      </c>
      <c r="E89" s="1" t="str">
        <v>základná škola</v>
      </c>
      <c r="F89" s="1" t="str">
        <v>Základná škola</v>
      </c>
      <c r="G89" s="1">
        <v>1</v>
      </c>
      <c r="H89" s="1">
        <v>192</v>
      </c>
      <c r="I89" s="1">
        <v>23</v>
      </c>
      <c r="J89" s="33">
        <v>14</v>
      </c>
      <c r="K89" s="1">
        <v>1</v>
      </c>
      <c r="L89" s="1">
        <v>1</v>
      </c>
      <c r="M89" s="1" t="str">
        <v>Rudina 443, 2331 Rudina</v>
      </c>
      <c r="N89" s="1" t="str">
        <v>Obec Rudina</v>
      </c>
      <c r="O89" s="1" t="str">
        <v>obec, mesto</v>
      </c>
    </row>
    <row r="90" spans="1:15">
      <c r="A90" s="1">
        <v>100007613</v>
      </c>
      <c r="B90" s="1" t="str">
        <v>Žilinský</v>
      </c>
      <c r="C90" s="1" t="str">
        <v>Kysucké Nové Mesto</v>
      </c>
      <c r="D90" s="1" t="str">
        <v>Základná škola s materskou školou</v>
      </c>
      <c r="E90" s="1" t="str">
        <v>základná škola</v>
      </c>
      <c r="F90" s="1" t="str">
        <v>Základná škola</v>
      </c>
      <c r="G90" s="1">
        <v>1</v>
      </c>
      <c r="H90" s="1">
        <v>88</v>
      </c>
      <c r="I90" s="1">
        <v>16</v>
      </c>
      <c r="J90" s="33">
        <v>10</v>
      </c>
      <c r="K90" s="1">
        <v>0</v>
      </c>
      <c r="L90" s="1">
        <v>1</v>
      </c>
      <c r="M90" s="1" t="str">
        <v>Rudinská 115, 2331 Rudinská</v>
      </c>
      <c r="N90" s="1" t="str">
        <v>Obec Rudinská</v>
      </c>
      <c r="O90" s="1" t="str">
        <v>obec, mesto</v>
      </c>
    </row>
    <row r="91" spans="1:15">
      <c r="A91" s="1">
        <v>100007618</v>
      </c>
      <c r="B91" s="1" t="str">
        <v>Žilinský</v>
      </c>
      <c r="C91" s="1" t="str">
        <v>Kysucké Nové Mesto</v>
      </c>
      <c r="D91" s="1" t="str">
        <v>Základná škola s materskou školou</v>
      </c>
      <c r="E91" s="1" t="str">
        <v>základná škola</v>
      </c>
      <c r="F91" s="1" t="str">
        <v>Základná škola</v>
      </c>
      <c r="G91" s="1">
        <v>1</v>
      </c>
      <c r="H91" s="1">
        <v>128</v>
      </c>
      <c r="I91" s="1">
        <v>24</v>
      </c>
      <c r="J91" s="33">
        <v>10</v>
      </c>
      <c r="K91" s="1">
        <v>0</v>
      </c>
      <c r="L91" s="1">
        <v>1</v>
      </c>
      <c r="M91" s="1" t="str">
        <v>Snežnica 218, 2332 Snežnica</v>
      </c>
      <c r="N91" s="1" t="str">
        <v>Obec Snežnica</v>
      </c>
      <c r="O91" s="1" t="str">
        <v>obec, mesto</v>
      </c>
    </row>
    <row r="92" spans="1:15">
      <c r="A92" s="1">
        <v>100007623</v>
      </c>
      <c r="B92" s="1" t="str">
        <v>Žilinský</v>
      </c>
      <c r="C92" s="1" t="str">
        <v>Liptovský Mikuláš</v>
      </c>
      <c r="D92" s="1" t="str">
        <v>Základná škola</v>
      </c>
      <c r="E92" s="1" t="str">
        <v>základná škola</v>
      </c>
      <c r="F92" s="1" t="str">
        <v>Základná škola</v>
      </c>
      <c r="G92" s="1">
        <v>1</v>
      </c>
      <c r="H92" s="1">
        <v>244</v>
      </c>
      <c r="I92" s="1">
        <v>27</v>
      </c>
      <c r="J92" s="33">
        <v>21</v>
      </c>
      <c r="K92" s="1">
        <v>0</v>
      </c>
      <c r="L92" s="1">
        <v>1</v>
      </c>
      <c r="M92" s="1" t="str">
        <v>Bobrovec 490, 3221 Bobrovec</v>
      </c>
      <c r="N92" s="1" t="str">
        <v>Obec Bobrovec</v>
      </c>
      <c r="O92" s="1" t="str">
        <v>obec, mesto</v>
      </c>
    </row>
    <row r="93" spans="1:15">
      <c r="A93" s="1">
        <v>100007630</v>
      </c>
      <c r="B93" s="1" t="str">
        <v>Žilinský</v>
      </c>
      <c r="C93" s="1" t="str">
        <v>Liptovský Mikuláš</v>
      </c>
      <c r="D93" s="1" t="str">
        <v>Základná škola s materskou školou</v>
      </c>
      <c r="E93" s="1" t="str">
        <v>základná škola</v>
      </c>
      <c r="F93" s="1" t="str">
        <v>ZŠ I. stupeň</v>
      </c>
      <c r="G93" s="1">
        <v>1</v>
      </c>
      <c r="H93" s="1">
        <v>35</v>
      </c>
      <c r="I93" s="1">
        <v>6</v>
      </c>
      <c r="J93" s="33">
        <v>4</v>
      </c>
      <c r="K93" s="1">
        <v>0</v>
      </c>
      <c r="L93" s="1">
        <v>1</v>
      </c>
      <c r="M93" s="1" t="str">
        <v>Dúbrava 464, 3212 Dúbrava</v>
      </c>
      <c r="N93" s="1" t="str">
        <v>Obec Dúbrava</v>
      </c>
      <c r="O93" s="1" t="str">
        <v>obec, mesto</v>
      </c>
    </row>
    <row r="94" spans="1:15">
      <c r="A94" s="1">
        <v>100007640</v>
      </c>
      <c r="B94" s="1" t="str">
        <v>Žilinský</v>
      </c>
      <c r="C94" s="1" t="str">
        <v>Liptovský Mikuláš</v>
      </c>
      <c r="D94" s="1" t="str">
        <v>Základná škola s materskou školou</v>
      </c>
      <c r="E94" s="1" t="str">
        <v>základná škola</v>
      </c>
      <c r="F94" s="1" t="str">
        <v>Základná škola</v>
      </c>
      <c r="G94" s="1">
        <v>1</v>
      </c>
      <c r="H94" s="1">
        <v>159</v>
      </c>
      <c r="I94" s="1">
        <v>22</v>
      </c>
      <c r="J94" s="33">
        <v>15</v>
      </c>
      <c r="K94" s="1">
        <v>0</v>
      </c>
      <c r="L94" s="1">
        <v>1</v>
      </c>
      <c r="M94" s="1" t="str">
        <v>Hybe 691, 3231 Hybe</v>
      </c>
      <c r="N94" s="1" t="str">
        <v>Obec Hybe</v>
      </c>
      <c r="O94" s="1" t="str">
        <v>obec, mesto</v>
      </c>
    </row>
    <row r="95" spans="1:15">
      <c r="A95" s="1">
        <v>100007646</v>
      </c>
      <c r="B95" s="1" t="str">
        <v>Žilinský</v>
      </c>
      <c r="C95" s="1" t="str">
        <v>Liptovský Mikuláš</v>
      </c>
      <c r="D95" s="1" t="str">
        <v>Základná škola internátna pre žiakov s narušenou komunikačnou schopnosťou</v>
      </c>
      <c r="E95" s="1" t="str">
        <v>škola pre deti a žiakov so špeciálnymi výchovno-vzdelávacími potrebami</v>
      </c>
      <c r="F95" s="1" t="str">
        <v>ZŠ pre žiakov s narušenou komunikačnou schopnosťou internátna</v>
      </c>
      <c r="G95" s="1">
        <v>2</v>
      </c>
      <c r="H95" s="1">
        <v>82</v>
      </c>
      <c r="I95" s="1">
        <v>29</v>
      </c>
      <c r="J95" s="33">
        <v>14</v>
      </c>
      <c r="K95" s="1">
        <v>0</v>
      </c>
      <c r="L95" s="1">
        <v>1</v>
      </c>
      <c r="M95" s="1" t="str">
        <v>Jamník 42, 3301 Jamník</v>
      </c>
      <c r="N95" s="1" t="str">
        <v>Regionálny úrad školskej správy v Žiline</v>
      </c>
      <c r="O95" s="1" t="str">
        <v>regionálny úrad školskej správy</v>
      </c>
    </row>
    <row r="96" spans="1:15">
      <c r="A96" s="1">
        <v>100007655</v>
      </c>
      <c r="B96" s="1" t="str">
        <v>Žilinský</v>
      </c>
      <c r="C96" s="1" t="str">
        <v>Liptovský Mikuláš</v>
      </c>
      <c r="D96" s="1" t="str">
        <v>Základná škola</v>
      </c>
      <c r="E96" s="1" t="str">
        <v>základná škola</v>
      </c>
      <c r="F96" s="1" t="str">
        <v>Základná škola</v>
      </c>
      <c r="G96" s="1">
        <v>1</v>
      </c>
      <c r="H96" s="1">
        <v>154</v>
      </c>
      <c r="I96" s="1">
        <v>16</v>
      </c>
      <c r="J96" s="33">
        <v>19</v>
      </c>
      <c r="K96" s="1">
        <v>0</v>
      </c>
      <c r="L96" s="1">
        <v>1</v>
      </c>
      <c r="M96" s="1" t="str">
        <v>Kvačany 227, 3223 Kvačany</v>
      </c>
      <c r="N96" s="1" t="str">
        <v>Obec Kvačany</v>
      </c>
      <c r="O96" s="1" t="str">
        <v>obec, mesto</v>
      </c>
    </row>
    <row r="97" spans="1:15">
      <c r="A97" s="1">
        <v>100007661</v>
      </c>
      <c r="B97" s="1" t="str">
        <v>Žilinský</v>
      </c>
      <c r="C97" s="1" t="str">
        <v>Liptovský Mikuláš</v>
      </c>
      <c r="D97" s="1" t="str">
        <v>Základná škola s materskou školou</v>
      </c>
      <c r="E97" s="1" t="str">
        <v>základná škola</v>
      </c>
      <c r="F97" s="1" t="str">
        <v>ZŠ I. stupeň</v>
      </c>
      <c r="G97" s="1">
        <v>1</v>
      </c>
      <c r="H97" s="1">
        <v>10</v>
      </c>
      <c r="I97" s="1">
        <v>4</v>
      </c>
      <c r="J97" s="33">
        <v>5</v>
      </c>
      <c r="K97" s="1">
        <v>0</v>
      </c>
      <c r="L97" s="1">
        <v>1</v>
      </c>
      <c r="M97" s="1" t="str">
        <v>Liptovská Kokava 391, 3244 Liptovská Kokava</v>
      </c>
      <c r="N97" s="1" t="str">
        <v>Obec Liptovská Kokava</v>
      </c>
      <c r="O97" s="1" t="str">
        <v>obec, mesto</v>
      </c>
    </row>
    <row r="98" spans="1:15">
      <c r="A98" s="1">
        <v>100007675</v>
      </c>
      <c r="B98" s="1" t="str">
        <v>Žilinský</v>
      </c>
      <c r="C98" s="1" t="str">
        <v>Liptovský Mikuláš</v>
      </c>
      <c r="D98" s="1" t="str">
        <v>Stredná odborná škola elektrotechnická</v>
      </c>
      <c r="E98" s="1" t="str">
        <v>stredná odborná škola</v>
      </c>
      <c r="F98" s="1" t="str">
        <v>Stredná odborná škola</v>
      </c>
      <c r="G98" s="1">
        <v>1</v>
      </c>
      <c r="H98" s="1">
        <v>434</v>
      </c>
      <c r="I98" s="1">
        <v>45</v>
      </c>
      <c r="J98" s="33">
        <v>44</v>
      </c>
      <c r="K98" s="1">
        <v>0</v>
      </c>
      <c r="L98" s="1">
        <v>2</v>
      </c>
      <c r="M98" s="1" t="str">
        <v>J. Kollára 536 / 1, 3315 Liptovský Hrádok</v>
      </c>
      <c r="N98" s="1" t="str">
        <v>Žilinský samosprávny kraj</v>
      </c>
      <c r="O98" s="1" t="str">
        <v>samosprávny kraj</v>
      </c>
    </row>
    <row r="99" spans="1:15">
      <c r="A99" s="1">
        <v>100007682</v>
      </c>
      <c r="B99" s="1" t="str">
        <v>Žilinský</v>
      </c>
      <c r="C99" s="1" t="str">
        <v>Liptovský Mikuláš</v>
      </c>
      <c r="D99" s="1" t="str">
        <v>Gymnázium</v>
      </c>
      <c r="E99" s="1" t="str">
        <v>gymnázium</v>
      </c>
      <c r="F99" s="1" t="str">
        <v>Gymnázium</v>
      </c>
      <c r="G99" s="1">
        <v>1</v>
      </c>
      <c r="H99" s="1">
        <v>142</v>
      </c>
      <c r="I99" s="1">
        <v>14</v>
      </c>
      <c r="J99" s="33">
        <v>21</v>
      </c>
      <c r="K99" s="1">
        <v>0</v>
      </c>
      <c r="L99" s="1">
        <v>1</v>
      </c>
      <c r="M99" s="1" t="str">
        <v>Hradná 23, 3301 Liptovský Hrádok</v>
      </c>
      <c r="N99" s="1" t="str">
        <v>Žilinský samosprávny kraj</v>
      </c>
      <c r="O99" s="1" t="str">
        <v>samosprávny kraj</v>
      </c>
    </row>
    <row r="100" spans="1:15">
      <c r="A100" s="1">
        <v>100007691</v>
      </c>
      <c r="B100" s="1" t="str">
        <v>Žilinský</v>
      </c>
      <c r="C100" s="1" t="str">
        <v>Liptovský Mikuláš</v>
      </c>
      <c r="D100" s="1" t="str">
        <v>Súkromné tanečné konzervatórium</v>
      </c>
      <c r="E100" s="1" t="str">
        <v>konzervatórium</v>
      </c>
      <c r="F100" s="1" t="str">
        <v>Tanečné konzervatórium</v>
      </c>
      <c r="G100" s="1">
        <v>1</v>
      </c>
      <c r="H100" s="1">
        <v>48</v>
      </c>
      <c r="I100" s="1">
        <v>10</v>
      </c>
      <c r="J100" s="33">
        <v>9</v>
      </c>
      <c r="K100" s="1">
        <v>0</v>
      </c>
      <c r="L100" s="1">
        <v>1</v>
      </c>
      <c r="M100" s="1" t="str">
        <v>Hradná 340, 3301 Liptovský Hrádok</v>
      </c>
      <c r="N100" s="1" t="str">
        <v>Mgr. art. Eva Ohraďanová</v>
      </c>
      <c r="O100" s="1" t="str">
        <v>súkromník</v>
      </c>
    </row>
    <row r="101" spans="1:15">
      <c r="A101" s="1">
        <v>100007692</v>
      </c>
      <c r="B101" s="1" t="str">
        <v>Žilinský</v>
      </c>
      <c r="C101" s="1" t="str">
        <v>Liptovský Mikuláš</v>
      </c>
      <c r="D101" s="1" t="str">
        <v>Základná škola s materskou školou</v>
      </c>
      <c r="E101" s="1" t="str">
        <v>základná škola</v>
      </c>
      <c r="F101" s="1" t="str">
        <v>Základná škola</v>
      </c>
      <c r="G101" s="1">
        <v>1</v>
      </c>
      <c r="H101" s="1">
        <v>516</v>
      </c>
      <c r="I101" s="1">
        <v>54</v>
      </c>
      <c r="J101" s="33">
        <v>35</v>
      </c>
      <c r="K101" s="1">
        <v>0</v>
      </c>
      <c r="L101" s="1">
        <v>2</v>
      </c>
      <c r="M101" s="1" t="str">
        <v>Hradná 342, 3301 Liptovský Hrádok</v>
      </c>
      <c r="N101" s="1" t="str">
        <v>Mesto Liptovský Hrádok</v>
      </c>
      <c r="O101" s="1" t="str">
        <v>obec, mesto</v>
      </c>
    </row>
    <row r="102" spans="1:15">
      <c r="A102" s="1">
        <v>100007698</v>
      </c>
      <c r="B102" s="1" t="str">
        <v>Žilinský</v>
      </c>
      <c r="C102" s="1" t="str">
        <v>Liptovský Mikuláš</v>
      </c>
      <c r="D102" s="1" t="str">
        <v>Stredná odborná škola lesnícka a drevárska Jozefa Dekreta Matejovie</v>
      </c>
      <c r="E102" s="1" t="str">
        <v>stredná odborná škola</v>
      </c>
      <c r="F102" s="1" t="str">
        <v>Stredná odborná škola</v>
      </c>
      <c r="G102" s="1">
        <v>1</v>
      </c>
      <c r="H102" s="1">
        <v>271</v>
      </c>
      <c r="I102" s="1">
        <v>30</v>
      </c>
      <c r="J102" s="33">
        <v>25</v>
      </c>
      <c r="K102" s="1">
        <v>0</v>
      </c>
      <c r="L102" s="1">
        <v>1</v>
      </c>
      <c r="M102" s="1" t="str">
        <v>Hradná 534, 3301 Liptovský Hrádok</v>
      </c>
      <c r="N102" s="1" t="str">
        <v>Žilinský samosprávny kraj</v>
      </c>
      <c r="O102" s="1" t="str">
        <v>samosprávny kraj</v>
      </c>
    </row>
    <row r="103" spans="1:15">
      <c r="A103" s="1">
        <v>100007703</v>
      </c>
      <c r="B103" s="1" t="str">
        <v>Žilinský</v>
      </c>
      <c r="C103" s="1" t="str">
        <v>Liptovský Mikuláš</v>
      </c>
      <c r="D103" s="1" t="str">
        <v>Základná škola s materskou školou</v>
      </c>
      <c r="E103" s="1" t="str">
        <v>základná škola</v>
      </c>
      <c r="F103" s="1" t="str">
        <v>Základná škola</v>
      </c>
      <c r="G103" s="1">
        <v>1</v>
      </c>
      <c r="H103" s="1">
        <v>578</v>
      </c>
      <c r="I103" s="1">
        <v>58</v>
      </c>
      <c r="J103" s="33">
        <v>34</v>
      </c>
      <c r="K103" s="1">
        <v>0</v>
      </c>
      <c r="L103" s="1">
        <v>2</v>
      </c>
      <c r="M103" s="1" t="str">
        <v>J. D. Matejovie 539, 3301 Liptovský Hrádok</v>
      </c>
      <c r="N103" s="1" t="str">
        <v>Mesto Liptovský Hrádok</v>
      </c>
      <c r="O103" s="1" t="str">
        <v>obec, mesto</v>
      </c>
    </row>
    <row r="104" spans="1:15">
      <c r="A104" s="1">
        <v>100007714</v>
      </c>
      <c r="B104" s="1" t="str">
        <v>Žilinský</v>
      </c>
      <c r="C104" s="1" t="str">
        <v>Liptovský Mikuláš</v>
      </c>
      <c r="D104" s="1" t="str">
        <v>Špeciálna základná škola s materskou školou internátna</v>
      </c>
      <c r="E104" s="1" t="str">
        <v>škola pre deti a žiakov so špeciálnymi výchovno-vzdelávacími potrebami</v>
      </c>
      <c r="F104" s="1" t="str">
        <v>Špeciálna základná škola internátna</v>
      </c>
      <c r="G104" s="1">
        <v>1</v>
      </c>
      <c r="H104" s="1">
        <v>49</v>
      </c>
      <c r="I104" s="1">
        <v>30</v>
      </c>
      <c r="J104" s="33">
        <v>1</v>
      </c>
      <c r="K104" s="1">
        <v>0</v>
      </c>
      <c r="L104" s="1">
        <v>1</v>
      </c>
      <c r="M104" s="1" t="str">
        <v>Kúpeľná 97, 3203 Liptovský Ján</v>
      </c>
      <c r="N104" s="1" t="str">
        <v>Regionálny úrad školskej správy v Žiline</v>
      </c>
      <c r="O104" s="1" t="str">
        <v>regionálny úrad školskej správy</v>
      </c>
    </row>
    <row r="105" spans="1:15">
      <c r="A105" s="1">
        <v>100007718</v>
      </c>
      <c r="B105" s="1" t="str">
        <v>Žilinský</v>
      </c>
      <c r="C105" s="1" t="str">
        <v>Liptovský Mikuláš</v>
      </c>
      <c r="D105" s="1" t="str">
        <v>Základná škola s materskou školou</v>
      </c>
      <c r="E105" s="1" t="str">
        <v>základná škola</v>
      </c>
      <c r="F105" s="1" t="str">
        <v>Základná škola</v>
      </c>
      <c r="G105" s="1">
        <v>1</v>
      </c>
      <c r="H105" s="1">
        <v>181</v>
      </c>
      <c r="I105" s="1">
        <v>27</v>
      </c>
      <c r="J105" s="33">
        <v>17</v>
      </c>
      <c r="K105" s="1">
        <v>1</v>
      </c>
      <c r="L105" s="1">
        <v>1</v>
      </c>
      <c r="M105" s="1" t="str">
        <v>Starojánska ulica 11 / 11, 3203 Liptovský Ján</v>
      </c>
      <c r="N105" s="1" t="str">
        <v>Obec Liptovský Ján</v>
      </c>
      <c r="O105" s="1" t="str">
        <v>obec, mesto</v>
      </c>
    </row>
    <row r="106" spans="1:15">
      <c r="A106" s="1">
        <v>100007726</v>
      </c>
      <c r="B106" s="1" t="str">
        <v>Žilinský</v>
      </c>
      <c r="C106" s="1" t="str">
        <v>Liptovský Mikuláš</v>
      </c>
      <c r="D106" s="1" t="str">
        <v>Hotelová akadémia</v>
      </c>
      <c r="E106" s="1" t="str">
        <v>stredná odborná škola</v>
      </c>
      <c r="F106" s="1" t="str">
        <v>Hotelová akadémia</v>
      </c>
      <c r="G106" s="1">
        <v>1</v>
      </c>
      <c r="H106" s="1">
        <v>403</v>
      </c>
      <c r="I106" s="1">
        <v>45</v>
      </c>
      <c r="J106" s="33">
        <v>31</v>
      </c>
      <c r="K106" s="1">
        <v>0</v>
      </c>
      <c r="L106" s="1">
        <v>2</v>
      </c>
      <c r="M106" s="1" t="str">
        <v>Čs. brigády 1804, 3101 Liptovský Mikuláš</v>
      </c>
      <c r="N106" s="1" t="str">
        <v>Žilinský samosprávny kraj</v>
      </c>
      <c r="O106" s="1" t="str">
        <v>samosprávny kraj</v>
      </c>
    </row>
    <row r="107" spans="1:15">
      <c r="A107" s="1">
        <v>100007730</v>
      </c>
      <c r="B107" s="1" t="str">
        <v>Žilinský</v>
      </c>
      <c r="C107" s="1" t="str">
        <v>Liptovský Mikuláš</v>
      </c>
      <c r="D107" s="1" t="str">
        <v>Stredná odborná škola polytechnická</v>
      </c>
      <c r="E107" s="1" t="str">
        <v>stredná odborná škola</v>
      </c>
      <c r="F107" s="1" t="str">
        <v>Stredná odborná škola</v>
      </c>
      <c r="G107" s="1">
        <v>1</v>
      </c>
      <c r="H107" s="1">
        <v>157</v>
      </c>
      <c r="I107" s="1">
        <v>15</v>
      </c>
      <c r="J107" s="33">
        <v>21</v>
      </c>
      <c r="K107" s="1">
        <v>0</v>
      </c>
      <c r="L107" s="1">
        <v>1</v>
      </c>
      <c r="M107" s="1" t="str">
        <v>Demänovská cesta 669, 3101 Liptovský Mikuláš</v>
      </c>
      <c r="N107" s="1" t="str">
        <v>Žilinský samosprávny kraj</v>
      </c>
      <c r="O107" s="1" t="str">
        <v>samosprávny kraj</v>
      </c>
    </row>
    <row r="108" spans="1:15">
      <c r="A108" s="1">
        <v>100007733</v>
      </c>
      <c r="B108" s="1" t="str">
        <v>Žilinský</v>
      </c>
      <c r="C108" s="1" t="str">
        <v>Liptovský Mikuláš</v>
      </c>
      <c r="D108" s="1" t="str">
        <v>Základná škola s materskou školou</v>
      </c>
      <c r="E108" s="1" t="str">
        <v>základná škola</v>
      </c>
      <c r="F108" s="1" t="str">
        <v>Základná škola</v>
      </c>
      <c r="G108" s="1">
        <v>2</v>
      </c>
      <c r="H108" s="1">
        <v>492</v>
      </c>
      <c r="I108" s="1">
        <v>54</v>
      </c>
      <c r="J108" s="33">
        <v>32</v>
      </c>
      <c r="K108" s="1">
        <v>0</v>
      </c>
      <c r="L108" s="1">
        <v>2</v>
      </c>
      <c r="M108" s="1" t="str">
        <v>Demänovská ulica 408 / 4A, 3101 Liptovský Mikuláš</v>
      </c>
      <c r="N108" s="1" t="str">
        <v>Mesto Liptovský Mikuláš</v>
      </c>
      <c r="O108" s="1" t="str">
        <v>obec, mesto</v>
      </c>
    </row>
    <row r="109" spans="1:15">
      <c r="A109" s="1">
        <v>100007739</v>
      </c>
      <c r="B109" s="1" t="str">
        <v>Žilinský</v>
      </c>
      <c r="C109" s="1" t="str">
        <v>Liptovský Mikuláš</v>
      </c>
      <c r="D109" s="1" t="str">
        <v>Odborné učilište internátne</v>
      </c>
      <c r="E109" s="1" t="str">
        <v>škola pre deti a žiakov so špeciálnymi výchovno-vzdelávacími potrebami</v>
      </c>
      <c r="F109" s="1" t="str">
        <v>Odborné učilište internátne</v>
      </c>
      <c r="G109" s="1">
        <v>2</v>
      </c>
      <c r="H109" s="1">
        <v>48</v>
      </c>
      <c r="I109" s="1">
        <v>15</v>
      </c>
      <c r="J109" s="33">
        <v>11</v>
      </c>
      <c r="K109" s="1">
        <v>0</v>
      </c>
      <c r="L109" s="1">
        <v>1</v>
      </c>
      <c r="M109" s="1" t="str">
        <v>Janka Alexyho 1942, 3101 Liptovský Mikuláš</v>
      </c>
      <c r="N109" s="1" t="str">
        <v>Regionálny úrad školskej správy v Žiline</v>
      </c>
      <c r="O109" s="1" t="str">
        <v>regionálny úrad školskej správy</v>
      </c>
    </row>
    <row r="110" spans="1:15">
      <c r="A110" s="1">
        <v>100007742</v>
      </c>
      <c r="B110" s="1" t="str">
        <v>Žilinský</v>
      </c>
      <c r="C110" s="1" t="str">
        <v>Liptovský Mikuláš</v>
      </c>
      <c r="D110" s="1" t="str">
        <v>Základná škola Apoštola Pavla</v>
      </c>
      <c r="E110" s="1" t="str">
        <v>základná škola</v>
      </c>
      <c r="F110" s="1" t="str">
        <v>Základná škola</v>
      </c>
      <c r="G110" s="1">
        <v>1</v>
      </c>
      <c r="H110" s="1">
        <v>129</v>
      </c>
      <c r="I110" s="1">
        <v>15</v>
      </c>
      <c r="J110" s="33">
        <v>12</v>
      </c>
      <c r="K110" s="1">
        <v>0</v>
      </c>
      <c r="L110" s="1">
        <v>1</v>
      </c>
      <c r="M110" s="1" t="str">
        <v>Jura Janošku 11, 3101 Liptovský Mikuláš</v>
      </c>
      <c r="N110" s="1" t="str">
        <v>Rímskokatolícka cirkev Biskupstvo Spišské Podhradie</v>
      </c>
      <c r="O110" s="1" t="str">
        <v>cirkev, náboženská spoločnosť</v>
      </c>
    </row>
    <row r="111" spans="1:15">
      <c r="A111" s="1">
        <v>100007754</v>
      </c>
      <c r="B111" s="1" t="str">
        <v>Žilinský</v>
      </c>
      <c r="C111" s="1" t="str">
        <v>Liptovský Mikuláš</v>
      </c>
      <c r="D111" s="1" t="str">
        <v>Gymnázium Michala Miloslava Hodžu</v>
      </c>
      <c r="E111" s="1" t="str">
        <v>gymnázium</v>
      </c>
      <c r="F111" s="1" t="str">
        <v>Gymnázium</v>
      </c>
      <c r="G111" s="1">
        <v>1</v>
      </c>
      <c r="H111" s="1">
        <v>409</v>
      </c>
      <c r="I111" s="1">
        <v>35</v>
      </c>
      <c r="J111" s="33">
        <v>38</v>
      </c>
      <c r="K111" s="1">
        <v>0</v>
      </c>
      <c r="L111" s="1">
        <v>2</v>
      </c>
      <c r="M111" s="1" t="str">
        <v>M. M. Hodžu 860 / 9, 3136 Liptovský Mikuláš</v>
      </c>
      <c r="N111" s="1" t="str">
        <v>Žilinský samosprávny kraj</v>
      </c>
      <c r="O111" s="1" t="str">
        <v>samosprávny kraj</v>
      </c>
    </row>
    <row r="112" spans="1:15">
      <c r="A112" s="1">
        <v>100007760</v>
      </c>
      <c r="B112" s="1" t="str">
        <v>Žilinský</v>
      </c>
      <c r="C112" s="1" t="str">
        <v>Liptovský Mikuláš</v>
      </c>
      <c r="D112" s="1" t="str">
        <v>Základná škola Márie Rázusovej-Martákovej</v>
      </c>
      <c r="E112" s="1" t="str">
        <v>základná škola</v>
      </c>
      <c r="F112" s="1" t="str">
        <v>Základná škola</v>
      </c>
      <c r="G112" s="1">
        <v>1</v>
      </c>
      <c r="H112" s="1">
        <v>610</v>
      </c>
      <c r="I112" s="1">
        <v>54</v>
      </c>
      <c r="J112" s="33">
        <v>31</v>
      </c>
      <c r="K112" s="1">
        <v>0</v>
      </c>
      <c r="L112" s="1">
        <v>3</v>
      </c>
      <c r="M112" s="1" t="str">
        <v>Nábr. 4. apríla 1936 / 23, 3101 Liptovský Mikuláš</v>
      </c>
      <c r="N112" s="1" t="str">
        <v>Mesto Liptovský Mikuláš</v>
      </c>
      <c r="O112" s="1" t="str">
        <v>obec, mesto</v>
      </c>
    </row>
    <row r="113" spans="1:15">
      <c r="A113" s="1">
        <v>100007762</v>
      </c>
      <c r="B113" s="1" t="str">
        <v>Žilinský</v>
      </c>
      <c r="C113" s="1" t="str">
        <v>Liptovský Mikuláš</v>
      </c>
      <c r="D113" s="1" t="str">
        <v>Základná škola</v>
      </c>
      <c r="E113" s="1" t="str">
        <v>základná škola</v>
      </c>
      <c r="F113" s="1" t="str">
        <v>Základná škola</v>
      </c>
      <c r="G113" s="1">
        <v>1</v>
      </c>
      <c r="H113" s="1">
        <v>159</v>
      </c>
      <c r="I113" s="1">
        <v>18</v>
      </c>
      <c r="J113" s="33">
        <v>20</v>
      </c>
      <c r="K113" s="1">
        <v>0</v>
      </c>
      <c r="L113" s="1">
        <v>1</v>
      </c>
      <c r="M113" s="1" t="str">
        <v>Nábrežie Dr. Aurela Stodolu 1863 / 49, 3101 Liptovský Mikuláš</v>
      </c>
      <c r="N113" s="1" t="str">
        <v>Mesto Liptovský Mikuláš</v>
      </c>
      <c r="O113" s="1" t="str">
        <v>obec, mesto</v>
      </c>
    </row>
    <row r="114" spans="1:15">
      <c r="A114" s="1">
        <v>100007770</v>
      </c>
      <c r="B114" s="1" t="str">
        <v>Žilinský</v>
      </c>
      <c r="C114" s="1" t="str">
        <v>Liptovský Mikuláš</v>
      </c>
      <c r="D114" s="1" t="str">
        <v>Obchodná akadémia</v>
      </c>
      <c r="E114" s="1" t="str">
        <v>stredná odborná škola</v>
      </c>
      <c r="F114" s="1" t="str">
        <v>Obchodná akadémia</v>
      </c>
      <c r="G114" s="1">
        <v>1</v>
      </c>
      <c r="H114" s="1">
        <v>190</v>
      </c>
      <c r="I114" s="1">
        <v>24</v>
      </c>
      <c r="J114" s="33">
        <v>22</v>
      </c>
      <c r="K114" s="1">
        <v>0</v>
      </c>
      <c r="L114" s="1">
        <v>1</v>
      </c>
      <c r="M114" s="1" t="str">
        <v>Nábrežie K.Petroviča 1571, 3147 Liptovský Mikuláš</v>
      </c>
      <c r="N114" s="1" t="str">
        <v>Žilinský samosprávny kraj</v>
      </c>
      <c r="O114" s="1" t="str">
        <v>samosprávny kraj</v>
      </c>
    </row>
    <row r="115" spans="1:15">
      <c r="A115" s="1">
        <v>100007774</v>
      </c>
      <c r="B115" s="1" t="str">
        <v>Žilinský</v>
      </c>
      <c r="C115" s="1" t="str">
        <v>Liptovský Mikuláš</v>
      </c>
      <c r="D115" s="1" t="str">
        <v>Základná škola s materskou školou</v>
      </c>
      <c r="E115" s="1" t="str">
        <v>základná škola</v>
      </c>
      <c r="F115" s="1" t="str">
        <v>Základná škola</v>
      </c>
      <c r="G115" s="1">
        <v>1</v>
      </c>
      <c r="H115" s="1">
        <v>333</v>
      </c>
      <c r="I115" s="1">
        <v>35</v>
      </c>
      <c r="J115" s="33">
        <v>30</v>
      </c>
      <c r="K115" s="1">
        <v>1</v>
      </c>
      <c r="L115" s="1">
        <v>2</v>
      </c>
      <c r="M115" s="1" t="str">
        <v>Okoličianska 404 / 8C, 3104 Liptovský Mikuláš</v>
      </c>
      <c r="N115" s="1" t="str">
        <v>Mesto Liptovský Mikuláš</v>
      </c>
      <c r="O115" s="1" t="str">
        <v>obec, mesto</v>
      </c>
    </row>
    <row r="116" spans="1:15">
      <c r="A116" s="1">
        <v>100007785</v>
      </c>
      <c r="B116" s="1" t="str">
        <v>Žilinský</v>
      </c>
      <c r="C116" s="1" t="str">
        <v>Liptovský Mikuláš</v>
      </c>
      <c r="D116" s="1" t="str">
        <v>Stredná odborná škola stavebná</v>
      </c>
      <c r="E116" s="1" t="str">
        <v>stredná odborná škola</v>
      </c>
      <c r="F116" s="1" t="str">
        <v>Stredná odborná škola</v>
      </c>
      <c r="G116" s="1">
        <v>1</v>
      </c>
      <c r="H116" s="1">
        <v>256</v>
      </c>
      <c r="I116" s="1">
        <v>28</v>
      </c>
      <c r="J116" s="33">
        <v>39</v>
      </c>
      <c r="K116" s="1">
        <v>0</v>
      </c>
      <c r="L116" s="1">
        <v>1</v>
      </c>
      <c r="M116" s="1" t="str">
        <v>Školská 8, 3145 Liptovský Mikuláš</v>
      </c>
      <c r="N116" s="1" t="str">
        <v>Žilinský samosprávny kraj</v>
      </c>
      <c r="O116" s="1" t="str">
        <v>samosprávny kraj</v>
      </c>
    </row>
    <row r="117" spans="1:15">
      <c r="A117" s="1">
        <v>100007795</v>
      </c>
      <c r="B117" s="1" t="str">
        <v>Žilinský</v>
      </c>
      <c r="C117" s="1" t="str">
        <v>Liptovský Mikuláš</v>
      </c>
      <c r="D117" s="1" t="str">
        <v>Základná škola Miloša Janošku</v>
      </c>
      <c r="E117" s="1" t="str">
        <v>základná škola</v>
      </c>
      <c r="F117" s="1" t="str">
        <v>Základná škola</v>
      </c>
      <c r="G117" s="1">
        <v>1</v>
      </c>
      <c r="H117" s="1">
        <v>427</v>
      </c>
      <c r="I117" s="1">
        <v>38</v>
      </c>
      <c r="J117" s="33">
        <v>30</v>
      </c>
      <c r="K117" s="1">
        <v>0</v>
      </c>
      <c r="L117" s="1">
        <v>2</v>
      </c>
      <c r="M117" s="1" t="str">
        <v>Ul. čs. brigády 4, 3101 Liptovský Mikuláš</v>
      </c>
      <c r="N117" s="1" t="str">
        <v>Mesto Liptovský Mikuláš</v>
      </c>
      <c r="O117" s="1" t="str">
        <v>obec, mesto</v>
      </c>
    </row>
    <row r="118" spans="1:15">
      <c r="A118" s="1">
        <v>100007806</v>
      </c>
      <c r="B118" s="1" t="str">
        <v>Žilinský</v>
      </c>
      <c r="C118" s="1" t="str">
        <v>Liptovský Mikuláš</v>
      </c>
      <c r="D118" s="1" t="str">
        <v>Stredná zdravotnícka škola</v>
      </c>
      <c r="E118" s="1" t="str">
        <v>stredná odborná škola</v>
      </c>
      <c r="F118" s="1" t="str">
        <v>Stredná zdravotnícka škola</v>
      </c>
      <c r="G118" s="1">
        <v>1</v>
      </c>
      <c r="H118" s="1">
        <v>384</v>
      </c>
      <c r="I118" s="1">
        <v>41</v>
      </c>
      <c r="J118" s="33">
        <v>25</v>
      </c>
      <c r="K118" s="1">
        <v>0</v>
      </c>
      <c r="L118" s="1">
        <v>2</v>
      </c>
      <c r="M118" s="1" t="str">
        <v>Vrbická 632, 3101 Liptovský Mikuláš</v>
      </c>
      <c r="N118" s="1" t="str">
        <v>Žilinský samosprávny kraj</v>
      </c>
      <c r="O118" s="1" t="str">
        <v>samosprávny kraj</v>
      </c>
    </row>
    <row r="119" spans="1:15">
      <c r="A119" s="1">
        <v>100007810</v>
      </c>
      <c r="B119" s="1" t="str">
        <v>Žilinský</v>
      </c>
      <c r="C119" s="1" t="str">
        <v>Liptovský Mikuláš</v>
      </c>
      <c r="D119" s="1" t="str">
        <v>Základná škola Janka Kráľa</v>
      </c>
      <c r="E119" s="1" t="str">
        <v>základná škola</v>
      </c>
      <c r="F119" s="1" t="str">
        <v>Základná škola</v>
      </c>
      <c r="G119" s="1">
        <v>1</v>
      </c>
      <c r="H119" s="1">
        <v>462</v>
      </c>
      <c r="I119" s="1">
        <v>47</v>
      </c>
      <c r="J119" s="33">
        <v>31</v>
      </c>
      <c r="K119" s="1">
        <v>0</v>
      </c>
      <c r="L119" s="1">
        <v>2</v>
      </c>
      <c r="M119" s="1" t="str">
        <v>Žiarska 679 / 13, 3104 Liptovský Mikuláš</v>
      </c>
      <c r="N119" s="1" t="str">
        <v>Mesto Liptovský Mikuláš</v>
      </c>
      <c r="O119" s="1" t="str">
        <v>obec, mesto</v>
      </c>
    </row>
    <row r="120" spans="1:15">
      <c r="A120" s="1">
        <v>100007819</v>
      </c>
      <c r="B120" s="1" t="str">
        <v>Žilinský</v>
      </c>
      <c r="C120" s="1" t="str">
        <v>Liptovský Mikuláš</v>
      </c>
      <c r="D120" s="1" t="str">
        <v>Základná škola s materskou školou</v>
      </c>
      <c r="E120" s="1" t="str">
        <v>základná škola</v>
      </c>
      <c r="F120" s="1" t="str">
        <v>Základná škola</v>
      </c>
      <c r="G120" s="1">
        <v>1</v>
      </c>
      <c r="H120" s="1">
        <v>232</v>
      </c>
      <c r="I120" s="1">
        <v>33</v>
      </c>
      <c r="J120" s="33">
        <v>21</v>
      </c>
      <c r="K120" s="1">
        <v>0</v>
      </c>
      <c r="L120" s="1">
        <v>1</v>
      </c>
      <c r="M120" s="1" t="str">
        <v>Ľubeľa 161, 3214 Ľubeľa</v>
      </c>
      <c r="N120" s="1" t="str">
        <v>Obec Ľubeľa</v>
      </c>
      <c r="O120" s="1" t="str">
        <v>obec, mesto</v>
      </c>
    </row>
    <row r="121" spans="1:15">
      <c r="A121" s="1">
        <v>100007821</v>
      </c>
      <c r="B121" s="1" t="str">
        <v>Žilinský</v>
      </c>
      <c r="C121" s="1" t="str">
        <v>Liptovský Mikuláš</v>
      </c>
      <c r="D121" s="1" t="str">
        <v>Základná škola s materskou školou</v>
      </c>
      <c r="E121" s="1" t="str">
        <v>základná škola</v>
      </c>
      <c r="F121" s="1" t="str">
        <v>Základná škola</v>
      </c>
      <c r="G121" s="1">
        <v>1</v>
      </c>
      <c r="H121" s="1">
        <v>129</v>
      </c>
      <c r="I121" s="1">
        <v>23</v>
      </c>
      <c r="J121" s="33">
        <v>11</v>
      </c>
      <c r="K121" s="1">
        <v>0</v>
      </c>
      <c r="L121" s="1">
        <v>1</v>
      </c>
      <c r="M121" s="1" t="str">
        <v>Partizánska Ľupča 419, 3215 Partizánska Ľupča</v>
      </c>
      <c r="N121" s="1" t="str">
        <v>Obec Partizánska Ľupča</v>
      </c>
      <c r="O121" s="1" t="str">
        <v>obec, mesto</v>
      </c>
    </row>
    <row r="122" spans="1:15">
      <c r="A122" s="1">
        <v>100007830</v>
      </c>
      <c r="B122" s="1" t="str">
        <v>Žilinský</v>
      </c>
      <c r="C122" s="1" t="str">
        <v>Liptovský Mikuláš</v>
      </c>
      <c r="D122" s="1" t="str">
        <v>Základná škola s materskou školou Jána Lajčiaka</v>
      </c>
      <c r="E122" s="1" t="str">
        <v>základná škola</v>
      </c>
      <c r="F122" s="1" t="str">
        <v>Základná škola</v>
      </c>
      <c r="G122" s="1">
        <v>1</v>
      </c>
      <c r="H122" s="1">
        <v>80</v>
      </c>
      <c r="I122" s="1">
        <v>15</v>
      </c>
      <c r="J122" s="33">
        <v>9</v>
      </c>
      <c r="K122" s="1">
        <v>0</v>
      </c>
      <c r="L122" s="1">
        <v>1</v>
      </c>
      <c r="M122" s="1" t="str">
        <v>Ulica Emila Janotku 2 / 6, 3242 Pribylina</v>
      </c>
      <c r="N122" s="1" t="str">
        <v>Obec Pribylina</v>
      </c>
      <c r="O122" s="1" t="str">
        <v>obec, mesto</v>
      </c>
    </row>
    <row r="123" spans="1:15">
      <c r="A123" s="1">
        <v>100007839</v>
      </c>
      <c r="B123" s="1" t="str">
        <v>Žilinský</v>
      </c>
      <c r="C123" s="1" t="str">
        <v>Liptovský Mikuláš</v>
      </c>
      <c r="D123" s="1" t="str">
        <v>Základná škola s materskou školou</v>
      </c>
      <c r="E123" s="1" t="str">
        <v>základná škola</v>
      </c>
      <c r="F123" s="1" t="str">
        <v>Základná škola</v>
      </c>
      <c r="G123" s="1">
        <v>1</v>
      </c>
      <c r="H123" s="1">
        <v>147</v>
      </c>
      <c r="I123" s="1">
        <v>22</v>
      </c>
      <c r="J123" s="33">
        <v>12</v>
      </c>
      <c r="K123" s="1">
        <v>0</v>
      </c>
      <c r="L123" s="1">
        <v>1</v>
      </c>
      <c r="M123" s="1" t="str">
        <v>Svätý Kríž 184, 3211 Svätý Kríž</v>
      </c>
      <c r="N123" s="1" t="str">
        <v>Obec Svätý Kríž</v>
      </c>
      <c r="O123" s="1" t="str">
        <v>obec, mesto</v>
      </c>
    </row>
    <row r="124" spans="1:15">
      <c r="A124" s="1">
        <v>100007851</v>
      </c>
      <c r="B124" s="1" t="str">
        <v>Žilinský</v>
      </c>
      <c r="C124" s="1" t="str">
        <v>Liptovský Mikuláš</v>
      </c>
      <c r="D124" s="1" t="str">
        <v>Základná škola s materskou školou</v>
      </c>
      <c r="E124" s="1" t="str">
        <v>základná škola</v>
      </c>
      <c r="F124" s="1" t="str">
        <v>Základná škola</v>
      </c>
      <c r="G124" s="1">
        <v>1</v>
      </c>
      <c r="H124" s="1">
        <v>210</v>
      </c>
      <c r="I124" s="1">
        <v>33</v>
      </c>
      <c r="J124" s="33">
        <v>23</v>
      </c>
      <c r="K124" s="1">
        <v>0</v>
      </c>
      <c r="L124" s="1">
        <v>1</v>
      </c>
      <c r="M124" s="1" t="str">
        <v>Školská 339, 3261 Važec</v>
      </c>
      <c r="N124" s="1" t="str">
        <v>Obec Važec</v>
      </c>
      <c r="O124" s="1" t="str">
        <v>obec, mesto</v>
      </c>
    </row>
    <row r="125" spans="1:15">
      <c r="A125" s="1">
        <v>100007856</v>
      </c>
      <c r="B125" s="1" t="str">
        <v>Žilinský</v>
      </c>
      <c r="C125" s="1" t="str">
        <v>Liptovský Mikuláš</v>
      </c>
      <c r="D125" s="1" t="str">
        <v>Základná škola</v>
      </c>
      <c r="E125" s="1" t="str">
        <v>základná škola</v>
      </c>
      <c r="F125" s="1" t="str">
        <v>Základná škola</v>
      </c>
      <c r="G125" s="1">
        <v>1</v>
      </c>
      <c r="H125" s="1">
        <v>168</v>
      </c>
      <c r="I125" s="1">
        <v>22</v>
      </c>
      <c r="J125" s="33">
        <v>16</v>
      </c>
      <c r="K125" s="1">
        <v>0</v>
      </c>
      <c r="L125" s="1">
        <v>1</v>
      </c>
      <c r="M125" s="1" t="str">
        <v>Školská 790, 3232 Východná</v>
      </c>
      <c r="N125" s="1" t="str">
        <v>Obec Východná</v>
      </c>
      <c r="O125" s="1" t="str">
        <v>obec, mesto</v>
      </c>
    </row>
    <row r="126" spans="1:15">
      <c r="A126" s="1">
        <v>100007861</v>
      </c>
      <c r="B126" s="1" t="str">
        <v>Žilinský</v>
      </c>
      <c r="C126" s="1" t="str">
        <v>Liptovský Mikuláš</v>
      </c>
      <c r="D126" s="1" t="str">
        <v>Základná škola Milana Rúfusa</v>
      </c>
      <c r="E126" s="1" t="str">
        <v>základná škola</v>
      </c>
      <c r="F126" s="1" t="str">
        <v>ZŠ I. stupeň</v>
      </c>
      <c r="G126" s="1">
        <v>1</v>
      </c>
      <c r="H126" s="1">
        <v>54</v>
      </c>
      <c r="I126" s="1">
        <v>8</v>
      </c>
      <c r="J126" s="33">
        <v>5</v>
      </c>
      <c r="K126" s="1">
        <v>0</v>
      </c>
      <c r="L126" s="1">
        <v>1</v>
      </c>
      <c r="M126" s="1" t="str">
        <v>Hlavná 189, 3202 Závažná Poruba</v>
      </c>
      <c r="N126" s="1" t="str">
        <v>Obec Závažná Poruba</v>
      </c>
      <c r="O126" s="1" t="str">
        <v>obec, mesto</v>
      </c>
    </row>
    <row r="127" spans="1:15">
      <c r="A127" s="1">
        <v>100007867</v>
      </c>
      <c r="B127" s="1" t="str">
        <v>Žilinský</v>
      </c>
      <c r="C127" s="1" t="str">
        <v>Martin</v>
      </c>
      <c r="D127" s="1" t="str">
        <v>Základná škola</v>
      </c>
      <c r="E127" s="1" t="str">
        <v>základná škola</v>
      </c>
      <c r="F127" s="1" t="str">
        <v>Základná škola</v>
      </c>
      <c r="G127" s="1">
        <v>1</v>
      </c>
      <c r="H127" s="1">
        <v>100</v>
      </c>
      <c r="I127" s="1">
        <v>12</v>
      </c>
      <c r="J127" s="33">
        <v>11</v>
      </c>
      <c r="K127" s="1">
        <v>1</v>
      </c>
      <c r="L127" s="1">
        <v>1</v>
      </c>
      <c r="M127" s="1" t="str">
        <v>Belá-Dulice 84, 3811 Belá-Dulice</v>
      </c>
      <c r="N127" s="1" t="str">
        <v>Obec Belá - Dulice</v>
      </c>
      <c r="O127" s="1" t="str">
        <v>obec, mesto</v>
      </c>
    </row>
    <row r="128" spans="1:15">
      <c r="A128" s="1">
        <v>100007877</v>
      </c>
      <c r="B128" s="1" t="str">
        <v>Žilinský</v>
      </c>
      <c r="C128" s="1" t="str">
        <v>Martin</v>
      </c>
      <c r="D128" s="1" t="str">
        <v>Základná škola len s ročníkmi I. stupňa</v>
      </c>
      <c r="E128" s="1" t="str">
        <v>základná škola</v>
      </c>
      <c r="F128" s="1" t="str">
        <v>ZŠ I. stupeň</v>
      </c>
      <c r="G128" s="1">
        <v>1</v>
      </c>
      <c r="H128" s="1">
        <v>36</v>
      </c>
      <c r="I128" s="1">
        <v>6</v>
      </c>
      <c r="J128" s="33">
        <v>4</v>
      </c>
      <c r="K128" s="1">
        <v>1</v>
      </c>
      <c r="L128" s="1">
        <v>1</v>
      </c>
      <c r="M128" s="1" t="str">
        <v>Blatnica 310, 3815 Blatnica</v>
      </c>
      <c r="N128" s="1" t="str">
        <v>Obec Blatnica</v>
      </c>
      <c r="O128" s="1" t="str">
        <v>obec, mesto</v>
      </c>
    </row>
    <row r="129" spans="1:15">
      <c r="A129" s="1">
        <v>100007887</v>
      </c>
      <c r="B129" s="1" t="str">
        <v>Žilinský</v>
      </c>
      <c r="C129" s="1" t="str">
        <v>Martin</v>
      </c>
      <c r="D129" s="1" t="str">
        <v>Základná škola Alice Masarykovej</v>
      </c>
      <c r="E129" s="1" t="str">
        <v>základná škola</v>
      </c>
      <c r="F129" s="1" t="str">
        <v>ZŠ I. stupeň</v>
      </c>
      <c r="G129" s="1">
        <v>1</v>
      </c>
      <c r="H129" s="1">
        <v>27</v>
      </c>
      <c r="I129" s="1">
        <v>3</v>
      </c>
      <c r="J129" s="33">
        <v>4</v>
      </c>
      <c r="K129" s="1">
        <v>0</v>
      </c>
      <c r="L129" s="1">
        <v>1</v>
      </c>
      <c r="M129" s="1" t="str">
        <v>Školská ulica 297 / 21, 3804 Bystrička</v>
      </c>
      <c r="N129" s="1" t="str">
        <v>Obec Bystrička</v>
      </c>
      <c r="O129" s="1" t="str">
        <v>obec, mesto</v>
      </c>
    </row>
    <row r="130" spans="1:15">
      <c r="A130" s="1">
        <v>100007896</v>
      </c>
      <c r="B130" s="1" t="str">
        <v>Žilinský</v>
      </c>
      <c r="C130" s="1" t="str">
        <v>Martin</v>
      </c>
      <c r="D130" s="1" t="str">
        <v>Základná škola len s ročníkmi I. stupňa</v>
      </c>
      <c r="E130" s="1" t="str">
        <v>základná škola</v>
      </c>
      <c r="F130" s="1" t="str">
        <v>ZŠ I. stupeň</v>
      </c>
      <c r="G130" s="1">
        <v>1</v>
      </c>
      <c r="H130" s="1">
        <v>64</v>
      </c>
      <c r="I130" s="1">
        <v>9</v>
      </c>
      <c r="J130" s="33">
        <v>5</v>
      </c>
      <c r="K130" s="1">
        <v>0</v>
      </c>
      <c r="L130" s="1">
        <v>1</v>
      </c>
      <c r="M130" s="1" t="str">
        <v>Dražkovce 59, 3802 Dražkovce</v>
      </c>
      <c r="N130" s="1" t="str">
        <v>Obec Dražkovce</v>
      </c>
      <c r="O130" s="1" t="str">
        <v>obec, mesto</v>
      </c>
    </row>
    <row r="131" spans="1:15">
      <c r="A131" s="1">
        <v>100007900</v>
      </c>
      <c r="B131" s="1" t="str">
        <v>Žilinský</v>
      </c>
      <c r="C131" s="1" t="str">
        <v>Martin</v>
      </c>
      <c r="D131" s="1" t="str">
        <v>Základná škola Františka Hrušovského</v>
      </c>
      <c r="E131" s="1" t="str">
        <v>základná škola</v>
      </c>
      <c r="F131" s="1" t="str">
        <v>Základná škola</v>
      </c>
      <c r="G131" s="1">
        <v>1</v>
      </c>
      <c r="H131" s="1">
        <v>258</v>
      </c>
      <c r="I131" s="1">
        <v>26</v>
      </c>
      <c r="J131" s="33">
        <v>23</v>
      </c>
      <c r="K131" s="1">
        <v>2</v>
      </c>
      <c r="L131" s="1">
        <v>1</v>
      </c>
      <c r="M131" s="1" t="str">
        <v>Gymnaziálna 197, 3843 Kláštor pod Znievom</v>
      </c>
      <c r="N131" s="1" t="str">
        <v>Obec Kláštor pod Znievom</v>
      </c>
      <c r="O131" s="1" t="str">
        <v>obec, mesto</v>
      </c>
    </row>
    <row r="132" spans="1:15">
      <c r="A132" s="1">
        <v>100007911</v>
      </c>
      <c r="B132" s="1" t="str">
        <v>Žilinský</v>
      </c>
      <c r="C132" s="1" t="str">
        <v>Martin</v>
      </c>
      <c r="D132" s="1" t="str">
        <v>Základná škola</v>
      </c>
      <c r="E132" s="1" t="str">
        <v>základná škola</v>
      </c>
      <c r="F132" s="1" t="str">
        <v>Základná škola</v>
      </c>
      <c r="G132" s="1">
        <v>1</v>
      </c>
      <c r="H132" s="1">
        <v>221</v>
      </c>
      <c r="I132" s="1">
        <v>20</v>
      </c>
      <c r="J132" s="33">
        <v>12</v>
      </c>
      <c r="K132" s="1">
        <v>0</v>
      </c>
      <c r="L132" s="1">
        <v>1</v>
      </c>
      <c r="M132" s="1" t="str">
        <v>Ostrovná 1, 3841 Košťany nad Turcom</v>
      </c>
      <c r="N132" s="1" t="str">
        <v>Obec Košťany nad Turcom</v>
      </c>
      <c r="O132" s="1" t="str">
        <v>obec, mesto</v>
      </c>
    </row>
    <row r="133" spans="1:15">
      <c r="A133" s="1">
        <v>100007918</v>
      </c>
      <c r="B133" s="1" t="str">
        <v>Žilinský</v>
      </c>
      <c r="C133" s="1" t="str">
        <v>Martin</v>
      </c>
      <c r="D133" s="1" t="str">
        <v>Základná škola</v>
      </c>
      <c r="E133" s="1" t="str">
        <v>základná škola</v>
      </c>
      <c r="F133" s="1" t="str">
        <v>Základná škola</v>
      </c>
      <c r="G133" s="1">
        <v>1</v>
      </c>
      <c r="H133" s="1">
        <v>138</v>
      </c>
      <c r="I133" s="1">
        <v>15</v>
      </c>
      <c r="J133" s="33">
        <v>16</v>
      </c>
      <c r="K133" s="1">
        <v>0</v>
      </c>
      <c r="L133" s="1">
        <v>1</v>
      </c>
      <c r="M133" s="1" t="str">
        <v>Školská 1, 3854 Krpeľany</v>
      </c>
      <c r="N133" s="1" t="str">
        <v>Obec Krpeľany</v>
      </c>
      <c r="O133" s="1" t="str">
        <v>obec, mesto</v>
      </c>
    </row>
    <row r="134" spans="1:15">
      <c r="A134" s="1">
        <v>100007931</v>
      </c>
      <c r="B134" s="1" t="str">
        <v>Žilinský</v>
      </c>
      <c r="C134" s="1" t="str">
        <v>Martin</v>
      </c>
      <c r="D134" s="1" t="str">
        <v>Základná škola</v>
      </c>
      <c r="E134" s="1" t="str">
        <v>základná škola</v>
      </c>
      <c r="F134" s="1" t="str">
        <v>Základná škola</v>
      </c>
      <c r="G134" s="1">
        <v>1</v>
      </c>
      <c r="H134" s="1">
        <v>352</v>
      </c>
      <c r="I134" s="1">
        <v>39</v>
      </c>
      <c r="J134" s="33">
        <v>30</v>
      </c>
      <c r="K134" s="1">
        <v>0</v>
      </c>
      <c r="L134" s="1">
        <v>2</v>
      </c>
      <c r="M134" s="1" t="str">
        <v>A. Stodolu 60, 3601 Martin</v>
      </c>
      <c r="N134" s="1" t="str">
        <v>Mesto Martin</v>
      </c>
      <c r="O134" s="1" t="str">
        <v>obec, mesto</v>
      </c>
    </row>
    <row r="135" spans="1:15">
      <c r="A135" s="1">
        <v>100007940</v>
      </c>
      <c r="B135" s="1" t="str">
        <v>Žilinský</v>
      </c>
      <c r="C135" s="1" t="str">
        <v>Martin</v>
      </c>
      <c r="D135" s="1" t="str">
        <v>Obchodná akadémia</v>
      </c>
      <c r="E135" s="1" t="str">
        <v>stredná odborná škola</v>
      </c>
      <c r="F135" s="1" t="str">
        <v>Obchodná akadémia</v>
      </c>
      <c r="G135" s="1">
        <v>1</v>
      </c>
      <c r="H135" s="1">
        <v>269</v>
      </c>
      <c r="I135" s="1">
        <v>25</v>
      </c>
      <c r="J135" s="33">
        <v>30</v>
      </c>
      <c r="K135" s="1">
        <v>0</v>
      </c>
      <c r="L135" s="1">
        <v>1</v>
      </c>
      <c r="M135" s="1" t="str">
        <v>Bernolákova 2, 3637 Martin</v>
      </c>
      <c r="N135" s="1" t="str">
        <v>Žilinský samosprávny kraj</v>
      </c>
      <c r="O135" s="1" t="str">
        <v>samosprávny kraj</v>
      </c>
    </row>
    <row r="136" spans="1:15">
      <c r="A136" s="1">
        <v>100007943</v>
      </c>
      <c r="B136" s="1" t="str">
        <v>Žilinský</v>
      </c>
      <c r="C136" s="1" t="str">
        <v>Martin</v>
      </c>
      <c r="D136" s="1" t="str">
        <v>Základná škola Alexandra Dubčeka</v>
      </c>
      <c r="E136" s="1" t="str">
        <v>základná škola</v>
      </c>
      <c r="F136" s="1" t="str">
        <v>Základná škola</v>
      </c>
      <c r="G136" s="1">
        <v>1</v>
      </c>
      <c r="H136" s="1">
        <v>516</v>
      </c>
      <c r="I136" s="1">
        <v>54</v>
      </c>
      <c r="J136" s="33">
        <v>35</v>
      </c>
      <c r="K136" s="1">
        <v>0</v>
      </c>
      <c r="L136" s="1">
        <v>2</v>
      </c>
      <c r="M136" s="1" t="str">
        <v>Družstevná 11, 3601 Martin</v>
      </c>
      <c r="N136" s="1" t="str">
        <v>Mesto Martin</v>
      </c>
      <c r="O136" s="1" t="str">
        <v>obec, mesto</v>
      </c>
    </row>
    <row r="137" spans="1:15">
      <c r="A137" s="1">
        <v>100007961</v>
      </c>
      <c r="B137" s="1" t="str">
        <v>Žilinský</v>
      </c>
      <c r="C137" s="1" t="str">
        <v>Martin</v>
      </c>
      <c r="D137" s="1" t="str">
        <v>Základná škola s materskou školou</v>
      </c>
      <c r="E137" s="1" t="str">
        <v>základná škola</v>
      </c>
      <c r="F137" s="1" t="str">
        <v>Základná škola</v>
      </c>
      <c r="G137" s="1">
        <v>1</v>
      </c>
      <c r="H137" s="1">
        <v>418</v>
      </c>
      <c r="I137" s="1">
        <v>43</v>
      </c>
      <c r="J137" s="33">
        <v>34</v>
      </c>
      <c r="K137" s="1">
        <v>0</v>
      </c>
      <c r="L137" s="1">
        <v>2</v>
      </c>
      <c r="M137" s="1" t="str">
        <v>Podhájska 10A, 3601 Martin</v>
      </c>
      <c r="N137" s="1" t="str">
        <v>Mesto Martin</v>
      </c>
      <c r="O137" s="1" t="str">
        <v>obec, mesto</v>
      </c>
    </row>
    <row r="138" spans="1:15">
      <c r="A138" s="1">
        <v>100007965</v>
      </c>
      <c r="B138" s="1" t="str">
        <v>Žilinský</v>
      </c>
      <c r="C138" s="1" t="str">
        <v>Martin</v>
      </c>
      <c r="D138" s="1" t="str">
        <v>Základná škola s materskou školou</v>
      </c>
      <c r="E138" s="1" t="str">
        <v>základná škola</v>
      </c>
      <c r="F138" s="1" t="str">
        <v>Základná škola</v>
      </c>
      <c r="G138" s="1">
        <v>1</v>
      </c>
      <c r="H138" s="1">
        <v>705</v>
      </c>
      <c r="I138" s="1">
        <v>84</v>
      </c>
      <c r="J138" s="33">
        <v>39</v>
      </c>
      <c r="K138" s="1">
        <v>3</v>
      </c>
      <c r="L138" s="1">
        <v>3</v>
      </c>
      <c r="M138" s="1" t="str">
        <v>Hurbanova 27, 3601 Martin</v>
      </c>
      <c r="N138" s="1" t="str">
        <v>Mesto Martin</v>
      </c>
      <c r="O138" s="1" t="str">
        <v>obec, mesto</v>
      </c>
    </row>
    <row r="139" spans="1:15">
      <c r="A139" s="1">
        <v>100007976</v>
      </c>
      <c r="B139" s="1" t="str">
        <v>Žilinský</v>
      </c>
      <c r="C139" s="1" t="str">
        <v>Martin</v>
      </c>
      <c r="D139" s="1" t="str">
        <v>Gymnázium Jozefa Lettricha</v>
      </c>
      <c r="E139" s="1" t="str">
        <v>gymnázium</v>
      </c>
      <c r="F139" s="1" t="str">
        <v>Gymnázium</v>
      </c>
      <c r="G139" s="1">
        <v>1</v>
      </c>
      <c r="H139" s="1">
        <v>420</v>
      </c>
      <c r="I139" s="1">
        <v>32</v>
      </c>
      <c r="J139" s="33">
        <v>30</v>
      </c>
      <c r="K139" s="1">
        <v>1</v>
      </c>
      <c r="L139" s="1">
        <v>2</v>
      </c>
      <c r="M139" s="1" t="str">
        <v>J. Lettricha 2, 3601 Martin</v>
      </c>
      <c r="N139" s="1" t="str">
        <v>Žilinský samosprávny kraj</v>
      </c>
      <c r="O139" s="1" t="str">
        <v>samosprávny kraj</v>
      </c>
    </row>
    <row r="140" spans="1:15">
      <c r="A140" s="1">
        <v>100007982</v>
      </c>
      <c r="B140" s="1" t="str">
        <v>Žilinský</v>
      </c>
      <c r="C140" s="1" t="str">
        <v>Martin</v>
      </c>
      <c r="D140" s="1" t="str">
        <v>Základná škola</v>
      </c>
      <c r="E140" s="1" t="str">
        <v>základná škola</v>
      </c>
      <c r="F140" s="1" t="str">
        <v>Základná škola</v>
      </c>
      <c r="G140" s="1">
        <v>1</v>
      </c>
      <c r="H140" s="1">
        <v>609</v>
      </c>
      <c r="I140" s="1">
        <v>49</v>
      </c>
      <c r="J140" s="33">
        <v>34</v>
      </c>
      <c r="K140" s="1">
        <v>0</v>
      </c>
      <c r="L140" s="1">
        <v>3</v>
      </c>
      <c r="M140" s="1" t="str">
        <v>Nade Hejnej 4, 3601 Martin</v>
      </c>
      <c r="N140" s="1" t="str">
        <v>Mesto Martin</v>
      </c>
      <c r="O140" s="1" t="str">
        <v>obec, mesto</v>
      </c>
    </row>
    <row r="141" spans="1:15">
      <c r="A141" s="1">
        <v>100007995</v>
      </c>
      <c r="B141" s="1" t="str">
        <v>Žilinský</v>
      </c>
      <c r="C141" s="1" t="str">
        <v>Martin</v>
      </c>
      <c r="D141" s="1" t="str">
        <v>Základná škola</v>
      </c>
      <c r="E141" s="1" t="str">
        <v>základná škola</v>
      </c>
      <c r="F141" s="1" t="str">
        <v>Základná škola</v>
      </c>
      <c r="G141" s="1">
        <v>1</v>
      </c>
      <c r="H141" s="1">
        <v>295</v>
      </c>
      <c r="I141" s="1">
        <v>26</v>
      </c>
      <c r="J141" s="33">
        <v>17</v>
      </c>
      <c r="K141" s="1">
        <v>0</v>
      </c>
      <c r="L141" s="1">
        <v>1</v>
      </c>
      <c r="M141" s="1" t="str">
        <v>Jozefa Kronera 25, 3601 Martin</v>
      </c>
      <c r="N141" s="1" t="str">
        <v>Mesto Martin</v>
      </c>
      <c r="O141" s="1" t="str">
        <v>obec, mesto</v>
      </c>
    </row>
    <row r="142" spans="1:15">
      <c r="A142" s="1">
        <v>100007998</v>
      </c>
      <c r="B142" s="1" t="str">
        <v>Žilinský</v>
      </c>
      <c r="C142" s="1" t="str">
        <v>Martin</v>
      </c>
      <c r="D142" s="1" t="str">
        <v>Základná škola s materskou školou pri zdravotníckom zariadení</v>
      </c>
      <c r="E142" s="1" t="str">
        <v>škola pre deti a žiakov so špeciálnymi výchovno-vzdelávacími potrebami</v>
      </c>
      <c r="F142" s="1" t="str">
        <v>ZŠ pri zdravotníckom zariadení</v>
      </c>
      <c r="G142" s="1">
        <v>1</v>
      </c>
      <c r="H142" s="1">
        <v>40</v>
      </c>
      <c r="I142" s="1">
        <v>9</v>
      </c>
      <c r="J142" s="33">
        <v>4</v>
      </c>
      <c r="K142" s="1">
        <v>0</v>
      </c>
      <c r="L142" s="1">
        <v>1</v>
      </c>
      <c r="M142" s="1" t="str">
        <v>Kollárova 2, 3601 Martin</v>
      </c>
      <c r="N142" s="1" t="str">
        <v>Regionálny úrad školskej správy v Žiline</v>
      </c>
      <c r="O142" s="1" t="str">
        <v>regionálny úrad školskej správy</v>
      </c>
    </row>
    <row r="143" spans="1:15">
      <c r="A143" s="1">
        <v>100008004</v>
      </c>
      <c r="B143" s="1" t="str">
        <v>Žilinský</v>
      </c>
      <c r="C143" s="1" t="str">
        <v>Martin</v>
      </c>
      <c r="D143" s="1" t="str">
        <v>Stredná priemyselná škola technická</v>
      </c>
      <c r="E143" s="1" t="str">
        <v>stredná odborná škola</v>
      </c>
      <c r="F143" s="1" t="str">
        <v>Stredná priemyselná škola</v>
      </c>
      <c r="G143" s="1">
        <v>1</v>
      </c>
      <c r="H143" s="1">
        <v>391</v>
      </c>
      <c r="I143" s="1">
        <v>40</v>
      </c>
      <c r="J143" s="33">
        <v>52</v>
      </c>
      <c r="K143" s="1">
        <v>0</v>
      </c>
      <c r="L143" s="1">
        <v>2</v>
      </c>
      <c r="M143" s="1" t="str">
        <v>L. Novomeského 5 / 24, 3636 Martin</v>
      </c>
      <c r="N143" s="1" t="str">
        <v>Žilinský samosprávny kraj</v>
      </c>
      <c r="O143" s="1" t="str">
        <v>samosprávny kraj</v>
      </c>
    </row>
    <row r="144" spans="1:15">
      <c r="A144" s="1">
        <v>100008013</v>
      </c>
      <c r="B144" s="1" t="str">
        <v>Žilinský</v>
      </c>
      <c r="C144" s="1" t="str">
        <v>Martin</v>
      </c>
      <c r="D144" s="1" t="str">
        <v>Gymnázium Viliama Paulinyho Tótha</v>
      </c>
      <c r="E144" s="1" t="str">
        <v>gymnázium</v>
      </c>
      <c r="F144" s="1" t="str">
        <v>Gymnázium</v>
      </c>
      <c r="G144" s="1">
        <v>1</v>
      </c>
      <c r="H144" s="1">
        <v>488</v>
      </c>
      <c r="I144" s="1">
        <v>40</v>
      </c>
      <c r="J144" s="33">
        <v>40</v>
      </c>
      <c r="K144" s="1">
        <v>0</v>
      </c>
      <c r="L144" s="1">
        <v>2</v>
      </c>
      <c r="M144" s="1" t="str">
        <v>Malá hora 3, 3601 Martin</v>
      </c>
      <c r="N144" s="1" t="str">
        <v>Žilinský samosprávny kraj</v>
      </c>
      <c r="O144" s="1" t="str">
        <v>samosprávny kraj</v>
      </c>
    </row>
    <row r="145" spans="1:15">
      <c r="A145" s="1">
        <v>100008023</v>
      </c>
      <c r="B145" s="1" t="str">
        <v>Žilinský</v>
      </c>
      <c r="C145" s="1" t="str">
        <v>Martin</v>
      </c>
      <c r="D145" s="1" t="str">
        <v>Základná škola</v>
      </c>
      <c r="E145" s="1" t="str">
        <v>základná škola</v>
      </c>
      <c r="F145" s="1" t="str">
        <v>Základná škola</v>
      </c>
      <c r="G145" s="1">
        <v>1</v>
      </c>
      <c r="H145" s="1">
        <v>413</v>
      </c>
      <c r="I145" s="1">
        <v>42</v>
      </c>
      <c r="J145" s="33">
        <v>26</v>
      </c>
      <c r="K145" s="1">
        <v>0</v>
      </c>
      <c r="L145" s="1">
        <v>2</v>
      </c>
      <c r="M145" s="1" t="str">
        <v>P. Mudroňa 3, 3601 Martin</v>
      </c>
      <c r="N145" s="1" t="str">
        <v>Mesto Martin</v>
      </c>
      <c r="O145" s="1" t="str">
        <v>obec, mesto</v>
      </c>
    </row>
    <row r="146" spans="1:15">
      <c r="A146" s="1">
        <v>100008027</v>
      </c>
      <c r="B146" s="1" t="str">
        <v>Žilinský</v>
      </c>
      <c r="C146" s="1" t="str">
        <v>Martin</v>
      </c>
      <c r="D146" s="1" t="str">
        <v>Špeciálna základná škola</v>
      </c>
      <c r="E146" s="1" t="str">
        <v>škola pre deti a žiakov so špeciálnymi výchovno-vzdelávacími potrebami</v>
      </c>
      <c r="F146" s="1" t="str">
        <v>Špeciálna základná škola</v>
      </c>
      <c r="G146" s="1">
        <v>3</v>
      </c>
      <c r="H146" s="1">
        <v>107</v>
      </c>
      <c r="I146" s="1">
        <v>30</v>
      </c>
      <c r="J146" s="33">
        <v>31</v>
      </c>
      <c r="K146" s="1">
        <v>0</v>
      </c>
      <c r="L146" s="1">
        <v>1</v>
      </c>
      <c r="M146" s="1" t="str">
        <v>P. Mudroňa 46, 3601 Martin</v>
      </c>
      <c r="N146" s="1" t="str">
        <v>Regionálny úrad školskej správy v Žiline</v>
      </c>
      <c r="O146" s="1" t="str">
        <v>regionálny úrad školskej správy</v>
      </c>
    </row>
    <row r="147" spans="1:15">
      <c r="A147" s="1">
        <v>100008038</v>
      </c>
      <c r="B147" s="1" t="str">
        <v>Žilinský</v>
      </c>
      <c r="C147" s="1" t="str">
        <v>Martin</v>
      </c>
      <c r="D147" s="1" t="str">
        <v>Stredná odborná škola obchodu a služieb</v>
      </c>
      <c r="E147" s="1" t="str">
        <v>stredná odborná škola</v>
      </c>
      <c r="F147" s="1" t="str">
        <v>Stredná odborná škola</v>
      </c>
      <c r="G147" s="1">
        <v>1</v>
      </c>
      <c r="H147" s="1">
        <v>465</v>
      </c>
      <c r="I147" s="1">
        <v>49</v>
      </c>
      <c r="J147" s="33">
        <v>30</v>
      </c>
      <c r="K147" s="1">
        <v>8</v>
      </c>
      <c r="L147" s="1">
        <v>2</v>
      </c>
      <c r="M147" s="1" t="str">
        <v>Stavbárska 11, 3601 Martin</v>
      </c>
      <c r="N147" s="1" t="str">
        <v>Žilinský samosprávny kraj</v>
      </c>
      <c r="O147" s="1" t="str">
        <v>samosprávny kraj</v>
      </c>
    </row>
    <row r="148" spans="1:15">
      <c r="A148" s="1">
        <v>100008039</v>
      </c>
      <c r="B148" s="1" t="str">
        <v>Žilinský</v>
      </c>
      <c r="C148" s="1" t="str">
        <v>Martin</v>
      </c>
      <c r="D148" s="1" t="str">
        <v>Odborné učilište</v>
      </c>
      <c r="E148" s="1" t="str">
        <v>škola pre deti a žiakov so špeciálnymi výchovno-vzdelávacími potrebami</v>
      </c>
      <c r="F148" s="1" t="str">
        <v>Odborné učilište</v>
      </c>
      <c r="G148" s="1">
        <v>2</v>
      </c>
      <c r="H148" s="1">
        <v>38</v>
      </c>
      <c r="I148" s="1">
        <v>4</v>
      </c>
      <c r="J148" s="33">
        <v>4</v>
      </c>
      <c r="K148" s="1">
        <v>0</v>
      </c>
      <c r="L148" s="1">
        <v>1</v>
      </c>
      <c r="M148" s="1" t="str">
        <v>Stavbárska 11, 3601 Martin</v>
      </c>
      <c r="N148" s="1" t="str">
        <v>Regionálny úrad školskej správy v Žiline</v>
      </c>
      <c r="O148" s="1" t="str">
        <v>regionálny úrad školskej správy</v>
      </c>
    </row>
    <row r="149" spans="1:15">
      <c r="A149" s="1">
        <v>100008044</v>
      </c>
      <c r="B149" s="1" t="str">
        <v>Žilinský</v>
      </c>
      <c r="C149" s="1" t="str">
        <v>Martin</v>
      </c>
      <c r="D149" s="1" t="str">
        <v>Katolícka základná škola s materskou školou Antona Bernoláka</v>
      </c>
      <c r="E149" s="1" t="str">
        <v>základná škola</v>
      </c>
      <c r="F149" s="1" t="str">
        <v>Základná škola</v>
      </c>
      <c r="G149" s="1">
        <v>1</v>
      </c>
      <c r="H149" s="1">
        <v>378</v>
      </c>
      <c r="I149" s="1">
        <v>53</v>
      </c>
      <c r="J149" s="33">
        <v>25</v>
      </c>
      <c r="K149" s="1">
        <v>0</v>
      </c>
      <c r="L149" s="1">
        <v>2</v>
      </c>
      <c r="M149" s="1" t="str">
        <v>Ul. S. Tomášika 1, 3601 Martin</v>
      </c>
      <c r="N149" s="1" t="str">
        <v>Rímskokatolícka cirkev, Žilinská diecéza</v>
      </c>
      <c r="O149" s="1" t="str">
        <v>cirkev, náboženská spoločnosť</v>
      </c>
    </row>
    <row r="150" spans="1:15">
      <c r="A150" s="1">
        <v>100008070</v>
      </c>
      <c r="B150" s="1" t="str">
        <v>Žilinský</v>
      </c>
      <c r="C150" s="1" t="str">
        <v>Martin</v>
      </c>
      <c r="D150" s="1" t="str">
        <v>Súkromná základná škola</v>
      </c>
      <c r="E150" s="1" t="str">
        <v>základná škola</v>
      </c>
      <c r="F150" s="1" t="str">
        <v>Základná škola</v>
      </c>
      <c r="G150" s="1">
        <v>1</v>
      </c>
      <c r="H150" s="1">
        <v>174</v>
      </c>
      <c r="I150" s="1">
        <v>29</v>
      </c>
      <c r="J150" s="33">
        <v>19</v>
      </c>
      <c r="K150" s="1">
        <v>0</v>
      </c>
      <c r="L150" s="1">
        <v>1</v>
      </c>
      <c r="M150" s="1" t="str">
        <v>Východná 11441 / 18B, 3601 Martin</v>
      </c>
      <c r="N150" s="1" t="str">
        <v>Mgr. Ján Zuberec</v>
      </c>
      <c r="O150" s="1" t="str">
        <v>súkromník</v>
      </c>
    </row>
    <row r="151" spans="1:15">
      <c r="A151" s="1">
        <v>100008076</v>
      </c>
      <c r="B151" s="1" t="str">
        <v>Žilinský</v>
      </c>
      <c r="C151" s="1" t="str">
        <v>Martin</v>
      </c>
      <c r="D151" s="1" t="str">
        <v>Súkromná základná škola Tomáša Zanovita</v>
      </c>
      <c r="E151" s="1" t="str">
        <v>základná škola</v>
      </c>
      <c r="F151" s="1" t="str">
        <v>Základná škola</v>
      </c>
      <c r="G151" s="1">
        <v>1</v>
      </c>
      <c r="H151" s="1">
        <v>235</v>
      </c>
      <c r="I151" s="1">
        <v>27</v>
      </c>
      <c r="J151" s="33">
        <v>18</v>
      </c>
      <c r="K151" s="1">
        <v>0</v>
      </c>
      <c r="L151" s="1">
        <v>1</v>
      </c>
      <c r="M151" s="1" t="str">
        <v>Východná 18, 3601 Martin</v>
      </c>
      <c r="N151" s="1" t="str">
        <v>PaedDr. Tomáš Zanovit</v>
      </c>
      <c r="O151" s="1" t="str">
        <v>súkromník</v>
      </c>
    </row>
    <row r="152" spans="1:15">
      <c r="A152" s="1">
        <v>100008080</v>
      </c>
      <c r="B152" s="1" t="str">
        <v>Žilinský</v>
      </c>
      <c r="C152" s="1" t="str">
        <v>Martin</v>
      </c>
      <c r="D152" s="1" t="str">
        <v>Základná škola s materskou školou</v>
      </c>
      <c r="E152" s="1" t="str">
        <v>základná škola</v>
      </c>
      <c r="F152" s="1" t="str">
        <v>Základná škola</v>
      </c>
      <c r="G152" s="1">
        <v>2</v>
      </c>
      <c r="H152" s="1">
        <v>161</v>
      </c>
      <c r="I152" s="1">
        <v>32</v>
      </c>
      <c r="J152" s="33">
        <v>19</v>
      </c>
      <c r="K152" s="1">
        <v>0</v>
      </c>
      <c r="L152" s="1">
        <v>1</v>
      </c>
      <c r="M152" s="1" t="str">
        <v>Priehradná 11, 3601 Martin</v>
      </c>
      <c r="N152" s="1" t="str">
        <v>Mesto Martin</v>
      </c>
      <c r="O152" s="1" t="str">
        <v>obec, mesto</v>
      </c>
    </row>
    <row r="153" spans="1:15">
      <c r="A153" s="1">
        <v>100008083</v>
      </c>
      <c r="B153" s="1" t="str">
        <v>Žilinský</v>
      </c>
      <c r="C153" s="1" t="str">
        <v>Martin</v>
      </c>
      <c r="D153" s="1" t="str">
        <v>Základná škola s materskou školou</v>
      </c>
      <c r="E153" s="1" t="str">
        <v>základná škola</v>
      </c>
      <c r="F153" s="1" t="str">
        <v>Základná škola</v>
      </c>
      <c r="G153" s="1">
        <v>1</v>
      </c>
      <c r="H153" s="1">
        <v>393</v>
      </c>
      <c r="I153" s="1">
        <v>49</v>
      </c>
      <c r="J153" s="33">
        <v>35</v>
      </c>
      <c r="K153" s="1">
        <v>0</v>
      </c>
      <c r="L153" s="1">
        <v>2</v>
      </c>
      <c r="M153" s="1" t="str">
        <v>J.V.Dolinského 2, 3601 Martin</v>
      </c>
      <c r="N153" s="1" t="str">
        <v>Mesto Martin</v>
      </c>
      <c r="O153" s="1" t="str">
        <v>obec, mesto</v>
      </c>
    </row>
    <row r="154" spans="1:15">
      <c r="A154" s="1">
        <v>100008085</v>
      </c>
      <c r="B154" s="1" t="str">
        <v>Žilinský</v>
      </c>
      <c r="C154" s="1" t="str">
        <v>Martin</v>
      </c>
      <c r="D154" s="1" t="str">
        <v>Stredná odborná škola dopravná</v>
      </c>
      <c r="E154" s="1" t="str">
        <v>stredná odborná škola</v>
      </c>
      <c r="F154" s="1" t="str">
        <v>Stredná odborná škola</v>
      </c>
      <c r="G154" s="1">
        <v>1</v>
      </c>
      <c r="H154" s="1">
        <v>276</v>
      </c>
      <c r="I154" s="1">
        <v>39</v>
      </c>
      <c r="J154" s="33">
        <v>31</v>
      </c>
      <c r="K154" s="1">
        <v>0</v>
      </c>
      <c r="L154" s="1">
        <v>1</v>
      </c>
      <c r="M154" s="1" t="str">
        <v>Zelená 2, 3608 Martin</v>
      </c>
      <c r="N154" s="1" t="str">
        <v>Žilinský samosprávny kraj</v>
      </c>
      <c r="O154" s="1" t="str">
        <v>samosprávny kraj</v>
      </c>
    </row>
    <row r="155" spans="1:15">
      <c r="A155" s="1">
        <v>100008090</v>
      </c>
      <c r="B155" s="1" t="str">
        <v>Žilinský</v>
      </c>
      <c r="C155" s="1" t="str">
        <v>Martin</v>
      </c>
      <c r="D155" s="1" t="str">
        <v>Základná škola</v>
      </c>
      <c r="E155" s="1" t="str">
        <v>základná škola</v>
      </c>
      <c r="F155" s="1" t="str">
        <v>ZŠ I. stupeň</v>
      </c>
      <c r="G155" s="1">
        <v>1</v>
      </c>
      <c r="H155" s="1">
        <v>30</v>
      </c>
      <c r="I155" s="1">
        <v>5</v>
      </c>
      <c r="J155" s="33">
        <v>6</v>
      </c>
      <c r="K155" s="1">
        <v>0</v>
      </c>
      <c r="L155" s="1">
        <v>1</v>
      </c>
      <c r="M155" s="1" t="str">
        <v>Necpaly 164, 3812 Necpaly</v>
      </c>
      <c r="N155" s="1" t="str">
        <v>Obec Necpaly</v>
      </c>
      <c r="O155" s="1" t="str">
        <v>obec, mesto</v>
      </c>
    </row>
    <row r="156" spans="1:15">
      <c r="A156" s="1">
        <v>100008109</v>
      </c>
      <c r="B156" s="1" t="str">
        <v>Žilinský</v>
      </c>
      <c r="C156" s="1" t="str">
        <v>Martin</v>
      </c>
      <c r="D156" s="1" t="str">
        <v>Základná škola s materskou školou</v>
      </c>
      <c r="E156" s="1" t="str">
        <v>základná škola</v>
      </c>
      <c r="F156" s="1" t="str">
        <v>ZŠ I. stupeň</v>
      </c>
      <c r="G156" s="1">
        <v>1</v>
      </c>
      <c r="H156" s="1">
        <v>21</v>
      </c>
      <c r="I156" s="1">
        <v>4</v>
      </c>
      <c r="J156" s="33">
        <v>3</v>
      </c>
      <c r="K156" s="1">
        <v>0</v>
      </c>
      <c r="L156" s="1">
        <v>1</v>
      </c>
      <c r="M156" s="1" t="str">
        <v>Sklabiňa 138, 3803 Sklabiňa</v>
      </c>
      <c r="N156" s="1" t="str">
        <v>Obec Sklabiňa</v>
      </c>
      <c r="O156" s="1" t="str">
        <v>obec, mesto</v>
      </c>
    </row>
    <row r="157" spans="1:15">
      <c r="A157" s="1">
        <v>100008117</v>
      </c>
      <c r="B157" s="1" t="str">
        <v>Žilinský</v>
      </c>
      <c r="C157" s="1" t="str">
        <v>Martin</v>
      </c>
      <c r="D157" s="1" t="str">
        <v>Bilingválne gymnázium Milana Hodžu</v>
      </c>
      <c r="E157" s="1" t="str">
        <v>gymnázium</v>
      </c>
      <c r="F157" s="1" t="str">
        <v>Gymnázium</v>
      </c>
      <c r="G157" s="1">
        <v>1</v>
      </c>
      <c r="H157" s="1">
        <v>481</v>
      </c>
      <c r="I157" s="1">
        <v>36</v>
      </c>
      <c r="J157" s="33">
        <v>30</v>
      </c>
      <c r="K157" s="1">
        <v>0</v>
      </c>
      <c r="L157" s="1">
        <v>2</v>
      </c>
      <c r="M157" s="1" t="str">
        <v>Komenského 215, 3852 Sučany</v>
      </c>
      <c r="N157" s="1" t="str">
        <v>Regionálny úrad školskej správy v Žiline</v>
      </c>
      <c r="O157" s="1" t="str">
        <v>regionálny úrad školskej správy</v>
      </c>
    </row>
    <row r="158" spans="1:15">
      <c r="A158" s="1">
        <v>100008118</v>
      </c>
      <c r="B158" s="1" t="str">
        <v>Žilinský</v>
      </c>
      <c r="C158" s="1" t="str">
        <v>Martin</v>
      </c>
      <c r="D158" s="1" t="str">
        <v>Základná škola Slovenského národného povstania</v>
      </c>
      <c r="E158" s="1" t="str">
        <v>základná škola</v>
      </c>
      <c r="F158" s="1" t="str">
        <v>Základná škola</v>
      </c>
      <c r="G158" s="1">
        <v>1</v>
      </c>
      <c r="H158" s="1">
        <v>409</v>
      </c>
      <c r="I158" s="1">
        <v>37</v>
      </c>
      <c r="J158" s="33">
        <v>32</v>
      </c>
      <c r="K158" s="1">
        <v>0</v>
      </c>
      <c r="L158" s="1">
        <v>2</v>
      </c>
      <c r="M158" s="1" t="str">
        <v>Partizánska 13, 3852 Sučany</v>
      </c>
      <c r="N158" s="1" t="str">
        <v>Obec Sučany</v>
      </c>
      <c r="O158" s="1" t="str">
        <v>obec, mesto</v>
      </c>
    </row>
    <row r="159" spans="1:15">
      <c r="A159" s="1">
        <v>100008131</v>
      </c>
      <c r="B159" s="1" t="str">
        <v>Žilinský</v>
      </c>
      <c r="C159" s="1" t="str">
        <v>Martin</v>
      </c>
      <c r="D159" s="1" t="str">
        <v>Základná škola</v>
      </c>
      <c r="E159" s="1" t="str">
        <v>základná škola</v>
      </c>
      <c r="F159" s="1" t="str">
        <v>Základná škola</v>
      </c>
      <c r="G159" s="1">
        <v>1</v>
      </c>
      <c r="H159" s="1">
        <v>289</v>
      </c>
      <c r="I159" s="1">
        <v>29</v>
      </c>
      <c r="J159" s="33">
        <v>22</v>
      </c>
      <c r="K159" s="1">
        <v>0</v>
      </c>
      <c r="L159" s="1">
        <v>1</v>
      </c>
      <c r="M159" s="1" t="str">
        <v>Komenského 10, 3853 Turany</v>
      </c>
      <c r="N159" s="1" t="str">
        <v>Obec Turany</v>
      </c>
      <c r="O159" s="1" t="str">
        <v>obec, mesto</v>
      </c>
    </row>
    <row r="160" spans="1:15">
      <c r="A160" s="1">
        <v>100008144</v>
      </c>
      <c r="B160" s="1" t="str">
        <v>Žilinský</v>
      </c>
      <c r="C160" s="1" t="str">
        <v>Martin</v>
      </c>
      <c r="D160" s="1" t="str">
        <v>Základná škola s materskou školou</v>
      </c>
      <c r="E160" s="1" t="str">
        <v>základná škola</v>
      </c>
      <c r="F160" s="1" t="str">
        <v>ZŠ I. stupeň</v>
      </c>
      <c r="G160" s="1">
        <v>1</v>
      </c>
      <c r="H160" s="1">
        <v>30</v>
      </c>
      <c r="I160" s="1">
        <v>8</v>
      </c>
      <c r="J160" s="33">
        <v>5</v>
      </c>
      <c r="K160" s="1">
        <v>0</v>
      </c>
      <c r="L160" s="1">
        <v>1</v>
      </c>
      <c r="M160" s="1" t="str">
        <v>Ul. čsl. armády 290 / 18, 3851 Turčianska Štiavnička</v>
      </c>
      <c r="N160" s="1" t="str">
        <v>Obec Turčianska Štiavnička</v>
      </c>
      <c r="O160" s="1" t="str">
        <v>obec, mesto</v>
      </c>
    </row>
    <row r="161" spans="1:15">
      <c r="A161" s="1">
        <v>100008149</v>
      </c>
      <c r="B161" s="1" t="str">
        <v>Žilinský</v>
      </c>
      <c r="C161" s="1" t="str">
        <v>Martin</v>
      </c>
      <c r="D161" s="1" t="str">
        <v>Základná škola</v>
      </c>
      <c r="E161" s="1" t="str">
        <v>základná škola</v>
      </c>
      <c r="F161" s="1" t="str">
        <v>Základná škola</v>
      </c>
      <c r="G161" s="1">
        <v>1</v>
      </c>
      <c r="H161" s="1">
        <v>54</v>
      </c>
      <c r="I161" s="1">
        <v>6</v>
      </c>
      <c r="J161" s="33">
        <v>6</v>
      </c>
      <c r="K161" s="1">
        <v>0</v>
      </c>
      <c r="L161" s="1">
        <v>1</v>
      </c>
      <c r="M161" s="1" t="str">
        <v>Turčianske Kľačany 326, 3861 Turčianske Kľačany</v>
      </c>
      <c r="N161" s="1" t="str">
        <v>Obec Turčianske Kľačany</v>
      </c>
      <c r="O161" s="1" t="str">
        <v>obec, mesto</v>
      </c>
    </row>
    <row r="162" spans="1:15">
      <c r="A162" s="1">
        <v>100008155</v>
      </c>
      <c r="B162" s="1" t="str">
        <v>Žilinský</v>
      </c>
      <c r="C162" s="1" t="str">
        <v>Martin</v>
      </c>
      <c r="D162" s="1" t="str">
        <v>Základná škola len s ročníkmi I. stupňa</v>
      </c>
      <c r="E162" s="1" t="str">
        <v>základná škola</v>
      </c>
      <c r="F162" s="1" t="str">
        <v>ZŠ I. stupeň</v>
      </c>
      <c r="G162" s="1">
        <v>1</v>
      </c>
      <c r="H162" s="1">
        <v>63</v>
      </c>
      <c r="I162" s="1">
        <v>4</v>
      </c>
      <c r="J162" s="33">
        <v>4</v>
      </c>
      <c r="K162" s="1">
        <v>0</v>
      </c>
      <c r="L162" s="1">
        <v>1</v>
      </c>
      <c r="M162" s="1" t="str">
        <v>Valča 81, 3835 Valča</v>
      </c>
      <c r="N162" s="1" t="str">
        <v>Obec Valča</v>
      </c>
      <c r="O162" s="1" t="str">
        <v>obec, mesto</v>
      </c>
    </row>
    <row r="163" spans="1:15">
      <c r="A163" s="1">
        <v>100008161</v>
      </c>
      <c r="B163" s="1" t="str">
        <v>Žilinský</v>
      </c>
      <c r="C163" s="1" t="str">
        <v>Martin</v>
      </c>
      <c r="D163" s="1" t="str">
        <v>Základná škola Hany Zelinovej</v>
      </c>
      <c r="E163" s="1" t="str">
        <v>základná škola</v>
      </c>
      <c r="F163" s="1" t="str">
        <v>Základná škola</v>
      </c>
      <c r="G163" s="1">
        <v>1</v>
      </c>
      <c r="H163" s="1">
        <v>423</v>
      </c>
      <c r="I163" s="1">
        <v>37</v>
      </c>
      <c r="J163" s="33">
        <v>23</v>
      </c>
      <c r="K163" s="1">
        <v>0</v>
      </c>
      <c r="L163" s="1">
        <v>2</v>
      </c>
      <c r="M163" s="1" t="str">
        <v>Čachovský rad 34, 3861 Vrútky</v>
      </c>
      <c r="N163" s="1" t="str">
        <v>Mesto Vrútky</v>
      </c>
      <c r="O163" s="1" t="str">
        <v>obec, mesto</v>
      </c>
    </row>
    <row r="164" spans="1:15">
      <c r="A164" s="1">
        <v>100008184</v>
      </c>
      <c r="B164" s="1" t="str">
        <v>Žilinský</v>
      </c>
      <c r="C164" s="1" t="str">
        <v>Martin</v>
      </c>
      <c r="D164" s="1" t="str">
        <v>Základná škola len s ročníkmi I. stupňa</v>
      </c>
      <c r="E164" s="1" t="str">
        <v>základná škola</v>
      </c>
      <c r="F164" s="1" t="str">
        <v>ZŠ I. stupeň</v>
      </c>
      <c r="G164" s="1">
        <v>1</v>
      </c>
      <c r="H164" s="1">
        <v>60</v>
      </c>
      <c r="I164" s="1">
        <v>7</v>
      </c>
      <c r="J164" s="33">
        <v>6</v>
      </c>
      <c r="K164" s="1">
        <v>0</v>
      </c>
      <c r="L164" s="1">
        <v>1</v>
      </c>
      <c r="M164" s="1" t="str">
        <v>Žabokreky 54, 3840 Žabokreky</v>
      </c>
      <c r="N164" s="1" t="str">
        <v>Obec Žabokreky</v>
      </c>
      <c r="O164" s="1" t="str">
        <v>obec, mesto</v>
      </c>
    </row>
    <row r="165" spans="1:15">
      <c r="A165" s="1">
        <v>100008188</v>
      </c>
      <c r="B165" s="1" t="str">
        <v>Žilinský</v>
      </c>
      <c r="C165" s="1" t="str">
        <v>Námestovo</v>
      </c>
      <c r="D165" s="1" t="str">
        <v>Základná škola s materskou školou</v>
      </c>
      <c r="E165" s="1" t="str">
        <v>základná škola</v>
      </c>
      <c r="F165" s="1" t="str">
        <v>Základná škola</v>
      </c>
      <c r="G165" s="1">
        <v>1</v>
      </c>
      <c r="H165" s="1">
        <v>142</v>
      </c>
      <c r="I165" s="1">
        <v>20</v>
      </c>
      <c r="J165" s="33">
        <v>13</v>
      </c>
      <c r="K165" s="1">
        <v>0</v>
      </c>
      <c r="L165" s="1">
        <v>1</v>
      </c>
      <c r="M165" s="1" t="str">
        <v>Babín 37, 2952 Babín</v>
      </c>
      <c r="N165" s="1" t="str">
        <v>Obec Babín</v>
      </c>
      <c r="O165" s="1" t="str">
        <v>obec, mesto</v>
      </c>
    </row>
    <row r="166" spans="1:15">
      <c r="A166" s="1">
        <v>100008191</v>
      </c>
      <c r="B166" s="1" t="str">
        <v>Žilinský</v>
      </c>
      <c r="C166" s="1" t="str">
        <v>Námestovo</v>
      </c>
      <c r="D166" s="1" t="str">
        <v>Základná škola s materskou školou</v>
      </c>
      <c r="E166" s="1" t="str">
        <v>základná škola</v>
      </c>
      <c r="F166" s="1" t="str">
        <v>Základná škola</v>
      </c>
      <c r="G166" s="1">
        <v>1</v>
      </c>
      <c r="H166" s="1">
        <v>168</v>
      </c>
      <c r="I166" s="1">
        <v>23</v>
      </c>
      <c r="J166" s="33">
        <v>13</v>
      </c>
      <c r="K166" s="1">
        <v>0</v>
      </c>
      <c r="L166" s="1">
        <v>1</v>
      </c>
      <c r="M166" s="1" t="str">
        <v>Beňadovo 68, 2963 Beňadovo</v>
      </c>
      <c r="N166" s="1" t="str">
        <v>Obec Beňadovo</v>
      </c>
      <c r="O166" s="1" t="str">
        <v>obec, mesto</v>
      </c>
    </row>
    <row r="167" spans="1:15">
      <c r="A167" s="1">
        <v>100008193</v>
      </c>
      <c r="B167" s="1" t="str">
        <v>Žilinský</v>
      </c>
      <c r="C167" s="1" t="str">
        <v>Námestovo</v>
      </c>
      <c r="D167" s="1" t="str">
        <v>Základná škola s materskou školou</v>
      </c>
      <c r="E167" s="1" t="str">
        <v>základná škola</v>
      </c>
      <c r="F167" s="1" t="str">
        <v>Základná škola</v>
      </c>
      <c r="G167" s="1">
        <v>1</v>
      </c>
      <c r="H167" s="1">
        <v>255</v>
      </c>
      <c r="I167" s="1">
        <v>30</v>
      </c>
      <c r="J167" s="33">
        <v>13</v>
      </c>
      <c r="K167" s="1">
        <v>0</v>
      </c>
      <c r="L167" s="1">
        <v>1</v>
      </c>
      <c r="M167" s="1" t="str">
        <v>Nová cesta 361, 2942 Bobrov</v>
      </c>
      <c r="N167" s="1" t="str">
        <v>Obec Bobrov</v>
      </c>
      <c r="O167" s="1" t="str">
        <v>obec, mesto</v>
      </c>
    </row>
    <row r="168" spans="1:15">
      <c r="A168" s="1">
        <v>100008197</v>
      </c>
      <c r="B168" s="1" t="str">
        <v>Žilinský</v>
      </c>
      <c r="C168" s="1" t="str">
        <v>Námestovo</v>
      </c>
      <c r="D168" s="1" t="str">
        <v>Základná škola s materskou školou</v>
      </c>
      <c r="E168" s="1" t="str">
        <v>základná škola</v>
      </c>
      <c r="F168" s="1" t="str">
        <v>Základná škola</v>
      </c>
      <c r="G168" s="1">
        <v>2</v>
      </c>
      <c r="H168" s="1">
        <v>183</v>
      </c>
      <c r="I168" s="1">
        <v>20</v>
      </c>
      <c r="J168" s="33">
        <v>23</v>
      </c>
      <c r="K168" s="1">
        <v>0</v>
      </c>
      <c r="L168" s="1">
        <v>1</v>
      </c>
      <c r="M168" s="1" t="str">
        <v>Breza 314, 2953 Breza</v>
      </c>
      <c r="N168" s="1" t="str">
        <v>Obec Breza</v>
      </c>
      <c r="O168" s="1" t="str">
        <v>obec, mesto</v>
      </c>
    </row>
    <row r="169" spans="1:15">
      <c r="A169" s="1">
        <v>100008207</v>
      </c>
      <c r="B169" s="1" t="str">
        <v>Žilinský</v>
      </c>
      <c r="C169" s="1" t="str">
        <v>Námestovo</v>
      </c>
      <c r="D169" s="1" t="str">
        <v>Základná škola</v>
      </c>
      <c r="E169" s="1" t="str">
        <v>základná škola</v>
      </c>
      <c r="F169" s="1" t="str">
        <v>Základná škola</v>
      </c>
      <c r="G169" s="1">
        <v>2</v>
      </c>
      <c r="H169" s="1">
        <v>288</v>
      </c>
      <c r="I169" s="1">
        <v>27</v>
      </c>
      <c r="J169" s="33">
        <v>25</v>
      </c>
      <c r="K169" s="1">
        <v>0</v>
      </c>
      <c r="L169" s="1">
        <v>1</v>
      </c>
      <c r="M169" s="1" t="str">
        <v>Hruštín 55, 2952 Hruštín</v>
      </c>
      <c r="N169" s="1" t="str">
        <v>Obec Hruštín</v>
      </c>
      <c r="O169" s="1" t="str">
        <v>obec, mesto</v>
      </c>
    </row>
    <row r="170" spans="1:15">
      <c r="A170" s="1">
        <v>100008212</v>
      </c>
      <c r="B170" s="1" t="str">
        <v>Žilinský</v>
      </c>
      <c r="C170" s="1" t="str">
        <v>Námestovo</v>
      </c>
      <c r="D170" s="1" t="str">
        <v>Základná škola s materskou školou</v>
      </c>
      <c r="E170" s="1" t="str">
        <v>základná škola</v>
      </c>
      <c r="F170" s="1" t="str">
        <v>Základná škola</v>
      </c>
      <c r="G170" s="1">
        <v>1</v>
      </c>
      <c r="H170" s="1">
        <v>344</v>
      </c>
      <c r="I170" s="1">
        <v>41</v>
      </c>
      <c r="J170" s="33">
        <v>24</v>
      </c>
      <c r="K170" s="1">
        <v>0</v>
      </c>
      <c r="L170" s="1">
        <v>2</v>
      </c>
      <c r="M170" s="1" t="str">
        <v>Kliňanská cesta 122 / 4, 2941 Klin</v>
      </c>
      <c r="N170" s="1" t="str">
        <v>Obec Klin</v>
      </c>
      <c r="O170" s="1" t="str">
        <v>obec, mesto</v>
      </c>
    </row>
    <row r="171" spans="1:15">
      <c r="A171" s="1">
        <v>100008221</v>
      </c>
      <c r="B171" s="1" t="str">
        <v>Žilinský</v>
      </c>
      <c r="C171" s="1" t="str">
        <v>Námestovo</v>
      </c>
      <c r="D171" s="1" t="str">
        <v>Základná škola s materskou školou</v>
      </c>
      <c r="E171" s="1" t="str">
        <v>základná škola</v>
      </c>
      <c r="F171" s="1" t="str">
        <v>Základná škola</v>
      </c>
      <c r="G171" s="1">
        <v>1</v>
      </c>
      <c r="H171" s="1">
        <v>186</v>
      </c>
      <c r="I171" s="1">
        <v>26</v>
      </c>
      <c r="J171" s="33">
        <v>15</v>
      </c>
      <c r="K171" s="1">
        <v>0</v>
      </c>
      <c r="L171" s="1">
        <v>1</v>
      </c>
      <c r="M171" s="1" t="str">
        <v>Krušetnica 83, 2954 Krušetnica</v>
      </c>
      <c r="N171" s="1" t="str">
        <v>Obec Krušetnica</v>
      </c>
      <c r="O171" s="1" t="str">
        <v>obec, mesto</v>
      </c>
    </row>
    <row r="172" spans="1:15">
      <c r="A172" s="1">
        <v>100008230</v>
      </c>
      <c r="B172" s="1" t="str">
        <v>Žilinský</v>
      </c>
      <c r="C172" s="1" t="str">
        <v>Námestovo</v>
      </c>
      <c r="D172" s="1" t="str">
        <v>Základná škola s materskou školou</v>
      </c>
      <c r="E172" s="1" t="str">
        <v>základná škola</v>
      </c>
      <c r="F172" s="1" t="str">
        <v>Základná škola</v>
      </c>
      <c r="G172" s="1">
        <v>1</v>
      </c>
      <c r="H172" s="1">
        <v>336</v>
      </c>
      <c r="I172" s="1">
        <v>35</v>
      </c>
      <c r="J172" s="33">
        <v>21</v>
      </c>
      <c r="K172" s="1">
        <v>1</v>
      </c>
      <c r="L172" s="1">
        <v>2</v>
      </c>
      <c r="M172" s="1" t="str">
        <v>Školská 71 / 3, 2951 Lokca</v>
      </c>
      <c r="N172" s="1" t="str">
        <v>Obec Lokca</v>
      </c>
      <c r="O172" s="1" t="str">
        <v>obec, mesto</v>
      </c>
    </row>
    <row r="173" spans="1:15">
      <c r="A173" s="1">
        <v>100008235</v>
      </c>
      <c r="B173" s="1" t="str">
        <v>Žilinský</v>
      </c>
      <c r="C173" s="1" t="str">
        <v>Námestovo</v>
      </c>
      <c r="D173" s="1" t="str">
        <v>Základná škola s materskou školou</v>
      </c>
      <c r="E173" s="1" t="str">
        <v>základná škola</v>
      </c>
      <c r="F173" s="1" t="str">
        <v>ZŠ I. stupeň</v>
      </c>
      <c r="G173" s="1">
        <v>1</v>
      </c>
      <c r="H173" s="1">
        <v>42</v>
      </c>
      <c r="I173" s="1">
        <v>8</v>
      </c>
      <c r="J173" s="33">
        <v>5</v>
      </c>
      <c r="K173" s="1">
        <v>0</v>
      </c>
      <c r="L173" s="1">
        <v>1</v>
      </c>
      <c r="M173" s="1" t="str">
        <v>Lomná 36, 2954 Lomná</v>
      </c>
      <c r="N173" s="1" t="str">
        <v>Obec Lomná</v>
      </c>
      <c r="O173" s="1" t="str">
        <v>obec, mesto</v>
      </c>
    </row>
    <row r="174" spans="1:15">
      <c r="A174" s="1">
        <v>100008241</v>
      </c>
      <c r="B174" s="1" t="str">
        <v>Žilinský</v>
      </c>
      <c r="C174" s="1" t="str">
        <v>Námestovo</v>
      </c>
      <c r="D174" s="1" t="str">
        <v>Základná škola s materskou školou</v>
      </c>
      <c r="E174" s="1" t="str">
        <v>základná škola</v>
      </c>
      <c r="F174" s="1" t="str">
        <v>Základná škola</v>
      </c>
      <c r="G174" s="1">
        <v>1</v>
      </c>
      <c r="H174" s="1">
        <v>425</v>
      </c>
      <c r="I174" s="1">
        <v>52</v>
      </c>
      <c r="J174" s="33">
        <v>27</v>
      </c>
      <c r="K174" s="1">
        <v>1</v>
      </c>
      <c r="L174" s="1">
        <v>2</v>
      </c>
      <c r="M174" s="1" t="str">
        <v>Mútne 224, 2963 Mútne</v>
      </c>
      <c r="N174" s="1" t="str">
        <v>Obec Mútne</v>
      </c>
      <c r="O174" s="1" t="str">
        <v>obec, mesto</v>
      </c>
    </row>
    <row r="175" spans="1:15">
      <c r="A175" s="1">
        <v>100008249</v>
      </c>
      <c r="B175" s="1" t="str">
        <v>Žilinský</v>
      </c>
      <c r="C175" s="1" t="str">
        <v>Námestovo</v>
      </c>
      <c r="D175" s="1" t="str">
        <v>Stredná odborná škola podnikania a služieb</v>
      </c>
      <c r="E175" s="1" t="str">
        <v>stredná odborná škola</v>
      </c>
      <c r="F175" s="1" t="str">
        <v>Stredná odborná škola</v>
      </c>
      <c r="G175" s="1">
        <v>1</v>
      </c>
      <c r="H175" s="1">
        <v>363</v>
      </c>
      <c r="I175" s="1">
        <v>35</v>
      </c>
      <c r="J175" s="33">
        <v>22</v>
      </c>
      <c r="K175" s="1">
        <v>1</v>
      </c>
      <c r="L175" s="1">
        <v>2</v>
      </c>
      <c r="M175" s="1" t="str">
        <v>Hattalova 968 / 33, 2901 Námestovo</v>
      </c>
      <c r="N175" s="1" t="str">
        <v>Žilinský samosprávny kraj</v>
      </c>
      <c r="O175" s="1" t="str">
        <v>samosprávny kraj</v>
      </c>
    </row>
    <row r="176" spans="1:15">
      <c r="A176" s="1">
        <v>100008255</v>
      </c>
      <c r="B176" s="1" t="str">
        <v>Žilinský</v>
      </c>
      <c r="C176" s="1" t="str">
        <v>Námestovo</v>
      </c>
      <c r="D176" s="1" t="str">
        <v>Cirkevná základná škola sv. Gorazda</v>
      </c>
      <c r="E176" s="1" t="str">
        <v>základná škola</v>
      </c>
      <c r="F176" s="1" t="str">
        <v>Základná škola</v>
      </c>
      <c r="G176" s="1">
        <v>1</v>
      </c>
      <c r="H176" s="1">
        <v>372</v>
      </c>
      <c r="I176" s="1">
        <v>27</v>
      </c>
      <c r="J176" s="33">
        <v>21</v>
      </c>
      <c r="K176" s="1">
        <v>0</v>
      </c>
      <c r="L176" s="1">
        <v>2</v>
      </c>
      <c r="M176" s="1" t="str">
        <v>Komenského 1096, 2901 Námestovo</v>
      </c>
      <c r="N176" s="1" t="str">
        <v>Rímskokatolícka cirkev Biskupstvo Spišské Podhradie</v>
      </c>
      <c r="O176" s="1" t="str">
        <v>cirkev, náboženská spoločnosť</v>
      </c>
    </row>
    <row r="177" spans="1:15">
      <c r="A177" s="1">
        <v>100008257</v>
      </c>
      <c r="B177" s="1" t="str">
        <v>Žilinský</v>
      </c>
      <c r="C177" s="1" t="str">
        <v>Námestovo</v>
      </c>
      <c r="D177" s="1" t="str">
        <v>Základná škola</v>
      </c>
      <c r="E177" s="1" t="str">
        <v>základná škola</v>
      </c>
      <c r="F177" s="1" t="str">
        <v>Základná škola</v>
      </c>
      <c r="G177" s="1">
        <v>1</v>
      </c>
      <c r="H177" s="1">
        <v>340</v>
      </c>
      <c r="I177" s="1">
        <v>33</v>
      </c>
      <c r="J177" s="33">
        <v>25</v>
      </c>
      <c r="K177" s="1">
        <v>0</v>
      </c>
      <c r="L177" s="1">
        <v>2</v>
      </c>
      <c r="M177" s="1" t="str">
        <v>Komenského 495 / 33, 2901 Námestovo</v>
      </c>
      <c r="N177" s="1" t="str">
        <v>Mesto Námestovo</v>
      </c>
      <c r="O177" s="1" t="str">
        <v>obec, mesto</v>
      </c>
    </row>
    <row r="178" spans="1:15">
      <c r="A178" s="1">
        <v>100008261</v>
      </c>
      <c r="B178" s="1" t="str">
        <v>Žilinský</v>
      </c>
      <c r="C178" s="1" t="str">
        <v>Námestovo</v>
      </c>
      <c r="D178" s="1" t="str">
        <v>Stredná odborná škola technická</v>
      </c>
      <c r="E178" s="1" t="str">
        <v>stredná odborná škola</v>
      </c>
      <c r="F178" s="1" t="str">
        <v>Stredná odborná škola</v>
      </c>
      <c r="G178" s="1">
        <v>1</v>
      </c>
      <c r="H178" s="1">
        <v>457</v>
      </c>
      <c r="I178" s="1">
        <v>50</v>
      </c>
      <c r="J178" s="33">
        <v>27</v>
      </c>
      <c r="K178" s="1">
        <v>0</v>
      </c>
      <c r="L178" s="1">
        <v>2</v>
      </c>
      <c r="M178" s="1" t="str">
        <v>Komenského 496 / 37, 2901 Námestovo</v>
      </c>
      <c r="N178" s="1" t="str">
        <v>Žilinský samosprávny kraj</v>
      </c>
      <c r="O178" s="1" t="str">
        <v>samosprávny kraj</v>
      </c>
    </row>
    <row r="179" spans="1:15">
      <c r="A179" s="1">
        <v>100008264</v>
      </c>
      <c r="B179" s="1" t="str">
        <v>Žilinský</v>
      </c>
      <c r="C179" s="1" t="str">
        <v>Námestovo</v>
      </c>
      <c r="D179" s="1" t="str">
        <v>Gymnázium Antona Bernoláka</v>
      </c>
      <c r="E179" s="1" t="str">
        <v>gymnázium</v>
      </c>
      <c r="F179" s="1" t="str">
        <v>Gymnázium</v>
      </c>
      <c r="G179" s="1">
        <v>1</v>
      </c>
      <c r="H179" s="1">
        <v>820</v>
      </c>
      <c r="I179" s="1">
        <v>62</v>
      </c>
      <c r="J179" s="33">
        <v>55</v>
      </c>
      <c r="K179" s="1">
        <v>0</v>
      </c>
      <c r="L179" s="1">
        <v>3</v>
      </c>
      <c r="M179" s="1" t="str">
        <v>Ul. Mieru 307 / 23, 2901 Námestovo</v>
      </c>
      <c r="N179" s="1" t="str">
        <v>Žilinský samosprávny kraj</v>
      </c>
      <c r="O179" s="1" t="str">
        <v>samosprávny kraj</v>
      </c>
    </row>
    <row r="180" spans="1:15">
      <c r="A180" s="1">
        <v>100008279</v>
      </c>
      <c r="B180" s="1" t="str">
        <v>Žilinský</v>
      </c>
      <c r="C180" s="1" t="str">
        <v>Námestovo</v>
      </c>
      <c r="D180" s="1" t="str">
        <v>Základná škola</v>
      </c>
      <c r="E180" s="1" t="str">
        <v>základná škola</v>
      </c>
      <c r="F180" s="1" t="str">
        <v>Základná škola</v>
      </c>
      <c r="G180" s="1">
        <v>1</v>
      </c>
      <c r="H180" s="1">
        <v>301</v>
      </c>
      <c r="I180" s="1">
        <v>31</v>
      </c>
      <c r="J180" s="33">
        <v>26</v>
      </c>
      <c r="K180" s="1">
        <v>0</v>
      </c>
      <c r="L180" s="1">
        <v>2</v>
      </c>
      <c r="M180" s="1" t="str">
        <v>Slnečná 168 / 28, 2901 Námestovo</v>
      </c>
      <c r="N180" s="1" t="str">
        <v>Mesto Námestovo</v>
      </c>
      <c r="O180" s="1" t="str">
        <v>obec, mesto</v>
      </c>
    </row>
    <row r="181" spans="1:15">
      <c r="A181" s="1">
        <v>100008291</v>
      </c>
      <c r="B181" s="1" t="str">
        <v>Žilinský</v>
      </c>
      <c r="C181" s="1" t="str">
        <v>Námestovo</v>
      </c>
      <c r="D181" s="1" t="str">
        <v>Základná škola s materskou školou</v>
      </c>
      <c r="E181" s="1" t="str">
        <v>základná škola</v>
      </c>
      <c r="F181" s="1" t="str">
        <v>Základná škola</v>
      </c>
      <c r="G181" s="1">
        <v>4</v>
      </c>
      <c r="H181" s="1">
        <v>490</v>
      </c>
      <c r="I181" s="1">
        <v>51</v>
      </c>
      <c r="J181" s="33">
        <v>34</v>
      </c>
      <c r="K181" s="1">
        <v>0</v>
      </c>
      <c r="L181" s="1">
        <v>2</v>
      </c>
      <c r="M181" s="1" t="str">
        <v>Novoť 315, 2955 Novoť</v>
      </c>
      <c r="N181" s="1" t="str">
        <v>Obec Novoť</v>
      </c>
      <c r="O181" s="1" t="str">
        <v>obec, mesto</v>
      </c>
    </row>
    <row r="182" spans="1:15">
      <c r="A182" s="1">
        <v>100008297</v>
      </c>
      <c r="B182" s="1" t="str">
        <v>Žilinský</v>
      </c>
      <c r="C182" s="1" t="str">
        <v>Námestovo</v>
      </c>
      <c r="D182" s="1" t="str">
        <v>Základná škola s materskou školou Martina Hamuljaka</v>
      </c>
      <c r="E182" s="1" t="str">
        <v>základná škola</v>
      </c>
      <c r="F182" s="1" t="str">
        <v>Základná škola</v>
      </c>
      <c r="G182" s="1">
        <v>1</v>
      </c>
      <c r="H182" s="1">
        <v>216</v>
      </c>
      <c r="I182" s="1">
        <v>31</v>
      </c>
      <c r="J182" s="33">
        <v>19</v>
      </c>
      <c r="K182" s="1">
        <v>1</v>
      </c>
      <c r="L182" s="1">
        <v>1</v>
      </c>
      <c r="M182" s="1" t="str">
        <v>Oravská Jasenica 141, 2964 Oravská Jasenica</v>
      </c>
      <c r="N182" s="1" t="str">
        <v>Obec Oravská Jasenica</v>
      </c>
      <c r="O182" s="1" t="str">
        <v>obec, mesto</v>
      </c>
    </row>
    <row r="183" spans="1:15">
      <c r="A183" s="1">
        <v>100008305</v>
      </c>
      <c r="B183" s="1" t="str">
        <v>Žilinský</v>
      </c>
      <c r="C183" s="1" t="str">
        <v>Námestovo</v>
      </c>
      <c r="D183" s="1" t="str">
        <v>Základná škola s materskou školou</v>
      </c>
      <c r="E183" s="1" t="str">
        <v>základná škola</v>
      </c>
      <c r="F183" s="1" t="str">
        <v>Základná škola</v>
      </c>
      <c r="G183" s="1">
        <v>1</v>
      </c>
      <c r="H183" s="1">
        <v>431</v>
      </c>
      <c r="I183" s="1">
        <v>51</v>
      </c>
      <c r="J183" s="33">
        <v>31</v>
      </c>
      <c r="K183" s="1">
        <v>0</v>
      </c>
      <c r="L183" s="1">
        <v>2</v>
      </c>
      <c r="M183" s="1" t="str">
        <v>Oravská Lesná 299, 2957 Oravská Lesná</v>
      </c>
      <c r="N183" s="1" t="str">
        <v>Obec Oravská Lesná</v>
      </c>
      <c r="O183" s="1" t="str">
        <v>obec, mesto</v>
      </c>
    </row>
    <row r="184" spans="1:15">
      <c r="A184" s="1">
        <v>100008310</v>
      </c>
      <c r="B184" s="1" t="str">
        <v>Žilinský</v>
      </c>
      <c r="C184" s="1" t="str">
        <v>Námestovo</v>
      </c>
      <c r="D184" s="1" t="str">
        <v>Základná škola s materskou školou</v>
      </c>
      <c r="E184" s="1" t="str">
        <v>základná škola</v>
      </c>
      <c r="F184" s="1" t="str">
        <v>Základná škola</v>
      </c>
      <c r="G184" s="1">
        <v>1</v>
      </c>
      <c r="H184" s="1">
        <v>390</v>
      </c>
      <c r="I184" s="1">
        <v>43</v>
      </c>
      <c r="J184" s="33">
        <v>26</v>
      </c>
      <c r="K184" s="1">
        <v>0</v>
      </c>
      <c r="L184" s="1">
        <v>2</v>
      </c>
      <c r="M184" s="1" t="str">
        <v>Oravská Polhora 130, 2947 Oravská Polhora</v>
      </c>
      <c r="N184" s="1" t="str">
        <v>Obec Oravská Polhora</v>
      </c>
      <c r="O184" s="1" t="str">
        <v>obec, mesto</v>
      </c>
    </row>
    <row r="185" spans="1:15">
      <c r="A185" s="1">
        <v>100008314</v>
      </c>
      <c r="B185" s="1" t="str">
        <v>Žilinský</v>
      </c>
      <c r="C185" s="1" t="str">
        <v>Námestovo</v>
      </c>
      <c r="D185" s="1" t="str">
        <v>Základná škola s materskou školou</v>
      </c>
      <c r="E185" s="1" t="str">
        <v>základná škola</v>
      </c>
      <c r="F185" s="1" t="str">
        <v>ZŠ I. stupeň</v>
      </c>
      <c r="G185" s="1">
        <v>1</v>
      </c>
      <c r="H185" s="1">
        <v>131</v>
      </c>
      <c r="I185" s="1">
        <v>19</v>
      </c>
      <c r="J185" s="33">
        <v>11</v>
      </c>
      <c r="K185" s="1">
        <v>0</v>
      </c>
      <c r="L185" s="1">
        <v>1</v>
      </c>
      <c r="M185" s="1" t="str">
        <v>Oravská Polhora 481, 2947 Oravská Polhora</v>
      </c>
      <c r="N185" s="1" t="str">
        <v>Obec Oravská Polhora</v>
      </c>
      <c r="O185" s="1" t="str">
        <v>obec, mesto</v>
      </c>
    </row>
    <row r="186" spans="1:15">
      <c r="A186" s="1">
        <v>100008322</v>
      </c>
      <c r="B186" s="1" t="str">
        <v>Žilinský</v>
      </c>
      <c r="C186" s="1" t="str">
        <v>Námestovo</v>
      </c>
      <c r="D186" s="1" t="str">
        <v>Základná škola s materskou školou</v>
      </c>
      <c r="E186" s="1" t="str">
        <v>základná škola</v>
      </c>
      <c r="F186" s="1" t="str">
        <v>Základná škola</v>
      </c>
      <c r="G186" s="1">
        <v>1</v>
      </c>
      <c r="H186" s="1">
        <v>343</v>
      </c>
      <c r="I186" s="1">
        <v>37</v>
      </c>
      <c r="J186" s="33">
        <v>30</v>
      </c>
      <c r="K186" s="1">
        <v>1</v>
      </c>
      <c r="L186" s="1">
        <v>2</v>
      </c>
      <c r="M186" s="1" t="str">
        <v>Oravské Veselé 377, 2962 Oravské Veselé</v>
      </c>
      <c r="N186" s="1" t="str">
        <v>Obec Oravské Veselé</v>
      </c>
      <c r="O186" s="1" t="str">
        <v>obec, mesto</v>
      </c>
    </row>
    <row r="187" spans="1:15">
      <c r="A187" s="1">
        <v>100008328</v>
      </c>
      <c r="B187" s="1" t="str">
        <v>Žilinský</v>
      </c>
      <c r="C187" s="1" t="str">
        <v>Námestovo</v>
      </c>
      <c r="D187" s="1" t="str">
        <v>Základná škola s materskou školou</v>
      </c>
      <c r="E187" s="1" t="str">
        <v>základná škola</v>
      </c>
      <c r="F187" s="1" t="str">
        <v>Základná škola</v>
      </c>
      <c r="G187" s="1">
        <v>2</v>
      </c>
      <c r="H187" s="1">
        <v>720</v>
      </c>
      <c r="I187" s="1">
        <v>66</v>
      </c>
      <c r="J187" s="33">
        <v>61</v>
      </c>
      <c r="K187" s="1">
        <v>0</v>
      </c>
      <c r="L187" s="1">
        <v>3</v>
      </c>
      <c r="M187" s="1" t="str">
        <v>Rabčická 410, 2944 Rabča</v>
      </c>
      <c r="N187" s="1" t="str">
        <v>Obec Rabča</v>
      </c>
      <c r="O187" s="1" t="str">
        <v>obec, mesto</v>
      </c>
    </row>
    <row r="188" spans="1:15">
      <c r="A188" s="1">
        <v>100008338</v>
      </c>
      <c r="B188" s="1" t="str">
        <v>Žilinský</v>
      </c>
      <c r="C188" s="1" t="str">
        <v>Námestovo</v>
      </c>
      <c r="D188" s="1" t="str">
        <v>Základná škola s materskou školou</v>
      </c>
      <c r="E188" s="1" t="str">
        <v>základná škola</v>
      </c>
      <c r="F188" s="1" t="str">
        <v>Základná škola</v>
      </c>
      <c r="G188" s="1">
        <v>2</v>
      </c>
      <c r="H188" s="1">
        <v>229</v>
      </c>
      <c r="I188" s="1">
        <v>27</v>
      </c>
      <c r="J188" s="33">
        <v>18</v>
      </c>
      <c r="K188" s="1">
        <v>0</v>
      </c>
      <c r="L188" s="1">
        <v>1</v>
      </c>
      <c r="M188" s="1" t="str">
        <v>Rabčice 194, 2945 Rabčice</v>
      </c>
      <c r="N188" s="1" t="str">
        <v>Obec Rabčice</v>
      </c>
      <c r="O188" s="1" t="str">
        <v>obec, mesto</v>
      </c>
    </row>
    <row r="189" spans="1:15">
      <c r="A189" s="1">
        <v>100008339</v>
      </c>
      <c r="B189" s="1" t="str">
        <v>Žilinský</v>
      </c>
      <c r="C189" s="1" t="str">
        <v>Námestovo</v>
      </c>
      <c r="D189" s="1" t="str">
        <v>Cirkevná základná škola sv. apoštola Pavla</v>
      </c>
      <c r="E189" s="1" t="str">
        <v>základná škola</v>
      </c>
      <c r="F189" s="1" t="str">
        <v>Základná škola</v>
      </c>
      <c r="G189" s="1">
        <v>1</v>
      </c>
      <c r="H189" s="1">
        <v>293</v>
      </c>
      <c r="I189" s="1">
        <v>24</v>
      </c>
      <c r="J189" s="33">
        <v>20</v>
      </c>
      <c r="K189" s="1">
        <v>0</v>
      </c>
      <c r="L189" s="1">
        <v>1</v>
      </c>
      <c r="M189" s="1" t="str">
        <v>Sihelné 214, 2946 Sihelné</v>
      </c>
      <c r="N189" s="1" t="str">
        <v>Rímskokatolícka cirkev Biskupstvo Spišské Podhradie</v>
      </c>
      <c r="O189" s="1" t="str">
        <v>cirkev, náboženská spoločnosť</v>
      </c>
    </row>
    <row r="190" spans="1:15">
      <c r="A190" s="1">
        <v>100008346</v>
      </c>
      <c r="B190" s="1" t="str">
        <v>Žilinský</v>
      </c>
      <c r="C190" s="1" t="str">
        <v>Námestovo</v>
      </c>
      <c r="D190" s="1" t="str">
        <v>Základná škola</v>
      </c>
      <c r="E190" s="1" t="str">
        <v>základná škola</v>
      </c>
      <c r="F190" s="1" t="str">
        <v>ZŠ I. stupeň</v>
      </c>
      <c r="G190" s="1">
        <v>1</v>
      </c>
      <c r="H190" s="1">
        <v>32</v>
      </c>
      <c r="I190" s="1">
        <v>2</v>
      </c>
      <c r="J190" s="33">
        <v>4</v>
      </c>
      <c r="K190" s="1">
        <v>0</v>
      </c>
      <c r="L190" s="1">
        <v>1</v>
      </c>
      <c r="M190" s="1" t="str">
        <v>Ťapešovo 117, 2951 Ťapešovo</v>
      </c>
      <c r="N190" s="1" t="str">
        <v>Obec Ťapešovo</v>
      </c>
      <c r="O190" s="1" t="str">
        <v>obec, mesto</v>
      </c>
    </row>
    <row r="191" spans="1:15">
      <c r="A191" s="1">
        <v>100008350</v>
      </c>
      <c r="B191" s="1" t="str">
        <v>Žilinský</v>
      </c>
      <c r="C191" s="1" t="str">
        <v>Námestovo</v>
      </c>
      <c r="D191" s="1" t="str">
        <v>Základná škola s materskou školou</v>
      </c>
      <c r="E191" s="1" t="str">
        <v>základná škola</v>
      </c>
      <c r="F191" s="1" t="str">
        <v>ZŠ I. stupeň</v>
      </c>
      <c r="G191" s="1">
        <v>1</v>
      </c>
      <c r="H191" s="1">
        <v>35</v>
      </c>
      <c r="I191" s="1">
        <v>10</v>
      </c>
      <c r="J191" s="33">
        <v>3</v>
      </c>
      <c r="K191" s="1">
        <v>0</v>
      </c>
      <c r="L191" s="1">
        <v>1</v>
      </c>
      <c r="M191" s="1" t="str">
        <v>Vasiľov 58, 2951 Vasiľov</v>
      </c>
      <c r="N191" s="1" t="str">
        <v>Obec Vasiľov</v>
      </c>
      <c r="O191" s="1" t="str">
        <v>obec, mesto</v>
      </c>
    </row>
    <row r="192" spans="1:15">
      <c r="A192" s="1">
        <v>100008356</v>
      </c>
      <c r="B192" s="1" t="str">
        <v>Žilinský</v>
      </c>
      <c r="C192" s="1" t="str">
        <v>Námestovo</v>
      </c>
      <c r="D192" s="1" t="str">
        <v>Základná škola s materskou školou</v>
      </c>
      <c r="E192" s="1" t="str">
        <v>základná škola</v>
      </c>
      <c r="F192" s="1" t="str">
        <v>ZŠ I. stupeň</v>
      </c>
      <c r="G192" s="1">
        <v>1</v>
      </c>
      <c r="H192" s="1">
        <v>92</v>
      </c>
      <c r="I192" s="1">
        <v>17</v>
      </c>
      <c r="J192" s="33">
        <v>6</v>
      </c>
      <c r="K192" s="1">
        <v>0</v>
      </c>
      <c r="L192" s="1">
        <v>1</v>
      </c>
      <c r="M192" s="1" t="str">
        <v>Vavrečka 204, 2901 Vavrečka</v>
      </c>
      <c r="N192" s="1" t="str">
        <v>Obec Vavrečka</v>
      </c>
      <c r="O192" s="1" t="str">
        <v>obec, mesto</v>
      </c>
    </row>
    <row r="193" spans="1:15">
      <c r="A193" s="1">
        <v>100008364</v>
      </c>
      <c r="B193" s="1" t="str">
        <v>Žilinský</v>
      </c>
      <c r="C193" s="1" t="str">
        <v>Námestovo</v>
      </c>
      <c r="D193" s="1" t="str">
        <v>Základná škola s materskou školou Jána Vojtaššáka</v>
      </c>
      <c r="E193" s="1" t="str">
        <v>základná škola</v>
      </c>
      <c r="F193" s="1" t="str">
        <v>Základná škola</v>
      </c>
      <c r="G193" s="1">
        <v>1</v>
      </c>
      <c r="H193" s="1">
        <v>707</v>
      </c>
      <c r="I193" s="1">
        <v>79</v>
      </c>
      <c r="J193" s="33">
        <v>43</v>
      </c>
      <c r="K193" s="1">
        <v>0</v>
      </c>
      <c r="L193" s="1">
        <v>3</v>
      </c>
      <c r="M193" s="1" t="str">
        <v>Zákamenné 967, 2956 Zákamenné</v>
      </c>
      <c r="N193" s="1" t="str">
        <v>Obec Zákamenné</v>
      </c>
      <c r="O193" s="1" t="str">
        <v>obec, mesto</v>
      </c>
    </row>
    <row r="194" spans="1:15">
      <c r="A194" s="1">
        <v>100008371</v>
      </c>
      <c r="B194" s="1" t="str">
        <v>Žilinský</v>
      </c>
      <c r="C194" s="1" t="str">
        <v>Námestovo</v>
      </c>
      <c r="D194" s="1" t="str">
        <v>Základná škola s materskou školou</v>
      </c>
      <c r="E194" s="1" t="str">
        <v>základná škola</v>
      </c>
      <c r="F194" s="1" t="str">
        <v>Základná škola</v>
      </c>
      <c r="G194" s="1">
        <v>1</v>
      </c>
      <c r="H194" s="1">
        <v>298</v>
      </c>
      <c r="I194" s="1">
        <v>36</v>
      </c>
      <c r="J194" s="33">
        <v>18</v>
      </c>
      <c r="K194" s="1">
        <v>2</v>
      </c>
      <c r="L194" s="1">
        <v>1</v>
      </c>
      <c r="M194" s="1" t="str">
        <v>Školská 238, 2943 Zubrohlava</v>
      </c>
      <c r="N194" s="1" t="str">
        <v>Obec Zubrohlava</v>
      </c>
      <c r="O194" s="1" t="str">
        <v>obec, mesto</v>
      </c>
    </row>
    <row r="195" spans="1:15">
      <c r="A195" s="1">
        <v>100008381</v>
      </c>
      <c r="B195" s="1" t="str">
        <v>Žilinský</v>
      </c>
      <c r="C195" s="1" t="str">
        <v>Ružomberok</v>
      </c>
      <c r="D195" s="1" t="str">
        <v>Základná škola</v>
      </c>
      <c r="E195" s="1" t="str">
        <v>základná škola</v>
      </c>
      <c r="F195" s="1" t="str">
        <v>ZŠ I. stupeň</v>
      </c>
      <c r="G195" s="1">
        <v>1</v>
      </c>
      <c r="H195" s="1">
        <v>35</v>
      </c>
      <c r="I195" s="1">
        <v>6</v>
      </c>
      <c r="J195" s="33">
        <v>6</v>
      </c>
      <c r="K195" s="1">
        <v>1</v>
      </c>
      <c r="L195" s="1">
        <v>1</v>
      </c>
      <c r="M195" s="1" t="str">
        <v>Kostolíky 354 / 7, 3491 Hubová</v>
      </c>
      <c r="N195" s="1" t="str">
        <v>Obec Hubová</v>
      </c>
      <c r="O195" s="1" t="str">
        <v>obec, mesto</v>
      </c>
    </row>
    <row r="196" spans="1:15">
      <c r="A196" s="1">
        <v>100008391</v>
      </c>
      <c r="B196" s="1" t="str">
        <v>Žilinský</v>
      </c>
      <c r="C196" s="1" t="str">
        <v>Ružomberok</v>
      </c>
      <c r="D196" s="1" t="str">
        <v>Základná škola s materskou školou</v>
      </c>
      <c r="E196" s="1" t="str">
        <v>základná škola</v>
      </c>
      <c r="F196" s="1" t="str">
        <v>Základná škola</v>
      </c>
      <c r="G196" s="1">
        <v>1</v>
      </c>
      <c r="H196" s="1">
        <v>151</v>
      </c>
      <c r="I196" s="1">
        <v>21</v>
      </c>
      <c r="J196" s="33">
        <v>12</v>
      </c>
      <c r="K196" s="1">
        <v>0</v>
      </c>
      <c r="L196" s="1">
        <v>1</v>
      </c>
      <c r="M196" s="1" t="str">
        <v>Školská 290, 3496 Komjatná</v>
      </c>
      <c r="N196" s="1" t="str">
        <v>Obec Komjatná</v>
      </c>
      <c r="O196" s="1" t="str">
        <v>obec, mesto</v>
      </c>
    </row>
    <row r="197" spans="1:15">
      <c r="A197" s="1">
        <v>100008401</v>
      </c>
      <c r="B197" s="1" t="str">
        <v>Žilinský</v>
      </c>
      <c r="C197" s="1" t="str">
        <v>Ružomberok</v>
      </c>
      <c r="D197" s="1" t="str">
        <v>Základná škola s materskou školou</v>
      </c>
      <c r="E197" s="1" t="str">
        <v>základná škola</v>
      </c>
      <c r="F197" s="1" t="str">
        <v>Základná škola</v>
      </c>
      <c r="G197" s="1">
        <v>1</v>
      </c>
      <c r="H197" s="1">
        <v>198</v>
      </c>
      <c r="I197" s="1">
        <v>21</v>
      </c>
      <c r="J197" s="33">
        <v>23</v>
      </c>
      <c r="K197" s="1">
        <v>0</v>
      </c>
      <c r="L197" s="1">
        <v>1</v>
      </c>
      <c r="M197" s="1" t="str">
        <v>Školská 480, 3495 Likavka</v>
      </c>
      <c r="N197" s="1" t="str">
        <v>Obec Likavka</v>
      </c>
      <c r="O197" s="1" t="str">
        <v>obec, mesto</v>
      </c>
    </row>
    <row r="198" spans="1:15">
      <c r="A198" s="1">
        <v>100008409</v>
      </c>
      <c r="B198" s="1" t="str">
        <v>Žilinský</v>
      </c>
      <c r="C198" s="1" t="str">
        <v>Ružomberok</v>
      </c>
      <c r="D198" s="1" t="str">
        <v>Základná škola s materskou školou</v>
      </c>
      <c r="E198" s="1" t="str">
        <v>základná škola</v>
      </c>
      <c r="F198" s="1" t="str">
        <v>Základná škola</v>
      </c>
      <c r="G198" s="1">
        <v>1</v>
      </c>
      <c r="H198" s="1">
        <v>192</v>
      </c>
      <c r="I198" s="1">
        <v>24</v>
      </c>
      <c r="J198" s="33">
        <v>15</v>
      </c>
      <c r="K198" s="1">
        <v>0</v>
      </c>
      <c r="L198" s="1">
        <v>1</v>
      </c>
      <c r="M198" s="1" t="str">
        <v>Liptovská Lúžna 569, 3472 Liptovská Lúžna</v>
      </c>
      <c r="N198" s="1" t="str">
        <v>Obec Liptovská Lúžna</v>
      </c>
      <c r="O198" s="1" t="str">
        <v>obec, mesto</v>
      </c>
    </row>
    <row r="199" spans="1:15">
      <c r="A199" s="1">
        <v>100008414</v>
      </c>
      <c r="B199" s="1" t="str">
        <v>Žilinský</v>
      </c>
      <c r="C199" s="1" t="str">
        <v>Ružomberok</v>
      </c>
      <c r="D199" s="1" t="str">
        <v>Základná škola s materskou školou</v>
      </c>
      <c r="E199" s="1" t="str">
        <v>základná škola</v>
      </c>
      <c r="F199" s="1" t="str">
        <v>Základná škola</v>
      </c>
      <c r="G199" s="1">
        <v>1</v>
      </c>
      <c r="H199" s="1">
        <v>133</v>
      </c>
      <c r="I199" s="1">
        <v>21</v>
      </c>
      <c r="J199" s="33">
        <v>16</v>
      </c>
      <c r="K199" s="1">
        <v>0</v>
      </c>
      <c r="L199" s="1">
        <v>1</v>
      </c>
      <c r="M199" s="1" t="str">
        <v>Školská 57, 3473 Liptovská Osada</v>
      </c>
      <c r="N199" s="1" t="str">
        <v>Obec Liptovská Osada</v>
      </c>
      <c r="O199" s="1" t="str">
        <v>obec, mesto</v>
      </c>
    </row>
    <row r="200" spans="1:15">
      <c r="A200" s="1">
        <v>100008415</v>
      </c>
      <c r="B200" s="1" t="str">
        <v>Žilinský</v>
      </c>
      <c r="C200" s="1" t="str">
        <v>Ružomberok</v>
      </c>
      <c r="D200" s="1" t="str">
        <v>Základná škola</v>
      </c>
      <c r="E200" s="1" t="str">
        <v>základná škola</v>
      </c>
      <c r="F200" s="1" t="str">
        <v>ZŠ I. stupeň</v>
      </c>
      <c r="G200" s="1">
        <v>1</v>
      </c>
      <c r="H200" s="1">
        <v>35</v>
      </c>
      <c r="I200" s="1">
        <v>5</v>
      </c>
      <c r="J200" s="33">
        <v>5</v>
      </c>
      <c r="K200" s="1">
        <v>0</v>
      </c>
      <c r="L200" s="1">
        <v>1</v>
      </c>
      <c r="M200" s="1" t="str">
        <v>Hlavná 44 / 76, 3401 Liptovská Štiavnica</v>
      </c>
      <c r="N200" s="1" t="str">
        <v>Obec Liptovská Štiavnica</v>
      </c>
      <c r="O200" s="1" t="str">
        <v>obec, mesto</v>
      </c>
    </row>
    <row r="201" spans="1:15">
      <c r="A201" s="1">
        <v>100008423</v>
      </c>
      <c r="B201" s="1" t="str">
        <v>Žilinský</v>
      </c>
      <c r="C201" s="1" t="str">
        <v>Ružomberok</v>
      </c>
      <c r="D201" s="1" t="str">
        <v>Základná škola s materskou školou</v>
      </c>
      <c r="E201" s="1" t="str">
        <v>základná škola</v>
      </c>
      <c r="F201" s="1" t="str">
        <v>Základná škola</v>
      </c>
      <c r="G201" s="1">
        <v>1</v>
      </c>
      <c r="H201" s="1">
        <v>264</v>
      </c>
      <c r="I201" s="1">
        <v>24</v>
      </c>
      <c r="J201" s="33">
        <v>21</v>
      </c>
      <c r="K201" s="1">
        <v>0</v>
      </c>
      <c r="L201" s="1">
        <v>1</v>
      </c>
      <c r="M201" s="1" t="str">
        <v>Hlinisko 320, 3483 Liptovská Teplá</v>
      </c>
      <c r="N201" s="1" t="str">
        <v>Obec Liptovská Teplá</v>
      </c>
      <c r="O201" s="1" t="str">
        <v>obec, mesto</v>
      </c>
    </row>
    <row r="202" spans="1:15">
      <c r="A202" s="1">
        <v>100008431</v>
      </c>
      <c r="B202" s="1" t="str">
        <v>Žilinský</v>
      </c>
      <c r="C202" s="1" t="str">
        <v>Ružomberok</v>
      </c>
      <c r="D202" s="1" t="str">
        <v>Základná škola s materskou školou</v>
      </c>
      <c r="E202" s="1" t="str">
        <v>základná škola</v>
      </c>
      <c r="F202" s="1" t="str">
        <v>Základná škola</v>
      </c>
      <c r="G202" s="1">
        <v>1</v>
      </c>
      <c r="H202" s="1">
        <v>100</v>
      </c>
      <c r="I202" s="1">
        <v>15</v>
      </c>
      <c r="J202" s="33">
        <v>17</v>
      </c>
      <c r="K202" s="1">
        <v>2</v>
      </c>
      <c r="L202" s="1">
        <v>1</v>
      </c>
      <c r="M202" s="1" t="str">
        <v>Liptovské Revúce 232, 3474 Liptovské Revúce</v>
      </c>
      <c r="N202" s="1" t="str">
        <v>Obec Liptovské Revúce</v>
      </c>
      <c r="O202" s="1" t="str">
        <v>obec, mesto</v>
      </c>
    </row>
    <row r="203" spans="1:15">
      <c r="A203" s="1">
        <v>100008448</v>
      </c>
      <c r="B203" s="1" t="str">
        <v>Žilinský</v>
      </c>
      <c r="C203" s="1" t="str">
        <v>Ružomberok</v>
      </c>
      <c r="D203" s="1" t="str">
        <v>Základná škola s materskou školou</v>
      </c>
      <c r="E203" s="1" t="str">
        <v>základná škola</v>
      </c>
      <c r="F203" s="1" t="str">
        <v>Základná škola</v>
      </c>
      <c r="G203" s="1">
        <v>2</v>
      </c>
      <c r="H203" s="1">
        <v>338</v>
      </c>
      <c r="I203" s="1">
        <v>28</v>
      </c>
      <c r="J203" s="33">
        <v>16</v>
      </c>
      <c r="K203" s="1">
        <v>0</v>
      </c>
      <c r="L203" s="1">
        <v>2</v>
      </c>
      <c r="M203" s="1" t="str">
        <v>Ulica pod Chočom 550, 3481 Lisková</v>
      </c>
      <c r="N203" s="1" t="str">
        <v>Obec Lisková</v>
      </c>
      <c r="O203" s="1" t="str">
        <v>obec, mesto</v>
      </c>
    </row>
    <row r="204" spans="1:15">
      <c r="A204" s="1">
        <v>100008456</v>
      </c>
      <c r="B204" s="1" t="str">
        <v>Žilinský</v>
      </c>
      <c r="C204" s="1" t="str">
        <v>Ružomberok</v>
      </c>
      <c r="D204" s="1" t="str">
        <v>Liečebno-výchovné sanatórium</v>
      </c>
      <c r="E204" s="1" t="str">
        <v>špeciálne výchovné zariadenie</v>
      </c>
      <c r="F204" s="1" t="str">
        <v>Liečebno-výchovné sanatórium</v>
      </c>
      <c r="G204" s="1">
        <v>2</v>
      </c>
      <c r="H204" s="1">
        <v>26</v>
      </c>
      <c r="I204" s="1">
        <v>15</v>
      </c>
      <c r="J204" s="33">
        <v>5</v>
      </c>
      <c r="K204" s="1">
        <v>0</v>
      </c>
      <c r="L204" s="1">
        <v>1</v>
      </c>
      <c r="M204" s="1" t="str">
        <v>Ľubochnianska dolina 610 / 6, 3491 Ľubochňa</v>
      </c>
      <c r="N204" s="1" t="str">
        <v>Regionálny úrad školskej správy v Žiline</v>
      </c>
      <c r="O204" s="1" t="str">
        <v>regionálny úrad školskej správy</v>
      </c>
    </row>
    <row r="205" spans="1:15">
      <c r="A205" s="1">
        <v>100008460</v>
      </c>
      <c r="B205" s="1" t="str">
        <v>Žilinský</v>
      </c>
      <c r="C205" s="1" t="str">
        <v>Ružomberok</v>
      </c>
      <c r="D205" s="1" t="str">
        <v>Základná škola s materskou školou</v>
      </c>
      <c r="E205" s="1" t="str">
        <v>základná škola</v>
      </c>
      <c r="F205" s="1" t="str">
        <v>Základná škola</v>
      </c>
      <c r="G205" s="1">
        <v>1</v>
      </c>
      <c r="H205" s="1">
        <v>286</v>
      </c>
      <c r="I205" s="1">
        <v>32</v>
      </c>
      <c r="J205" s="33">
        <v>26</v>
      </c>
      <c r="K205" s="1">
        <v>2</v>
      </c>
      <c r="L205" s="1">
        <v>1</v>
      </c>
      <c r="M205" s="1" t="str">
        <v>Školská 155 / 17, 3491 Ľubochňa</v>
      </c>
      <c r="N205" s="1" t="str">
        <v>Obec Ľubochňa</v>
      </c>
      <c r="O205" s="1" t="str">
        <v>obec, mesto</v>
      </c>
    </row>
    <row r="206" spans="1:15">
      <c r="A206" s="1">
        <v>100008474</v>
      </c>
      <c r="B206" s="1" t="str">
        <v>Žilinský</v>
      </c>
      <c r="C206" s="1" t="str">
        <v>Ružomberok</v>
      </c>
      <c r="D206" s="1" t="str">
        <v>Základná škola</v>
      </c>
      <c r="E206" s="1" t="str">
        <v>základná škola</v>
      </c>
      <c r="F206" s="1" t="str">
        <v>ZŠ I. stupeň</v>
      </c>
      <c r="G206" s="1">
        <v>1</v>
      </c>
      <c r="H206" s="1">
        <v>31</v>
      </c>
      <c r="I206" s="1">
        <v>4</v>
      </c>
      <c r="J206" s="33">
        <v>5</v>
      </c>
      <c r="K206" s="1">
        <v>0</v>
      </c>
      <c r="L206" s="1">
        <v>1</v>
      </c>
      <c r="M206" s="1" t="str">
        <v>Ludrová 90, 3471 Ludrová</v>
      </c>
      <c r="N206" s="1" t="str">
        <v>Obec Ludrová</v>
      </c>
      <c r="O206" s="1" t="str">
        <v>obec, mesto</v>
      </c>
    </row>
    <row r="207" spans="1:15">
      <c r="A207" s="1">
        <v>100008486</v>
      </c>
      <c r="B207" s="1" t="str">
        <v>Žilinský</v>
      </c>
      <c r="C207" s="1" t="str">
        <v>Ružomberok</v>
      </c>
      <c r="D207" s="1" t="str">
        <v>Základná škola</v>
      </c>
      <c r="E207" s="1" t="str">
        <v>základná škola</v>
      </c>
      <c r="F207" s="1" t="str">
        <v>Základná škola</v>
      </c>
      <c r="G207" s="1">
        <v>2</v>
      </c>
      <c r="H207" s="1">
        <v>632</v>
      </c>
      <c r="I207" s="1">
        <v>61</v>
      </c>
      <c r="J207" s="33">
        <v>34</v>
      </c>
      <c r="K207" s="1">
        <v>0</v>
      </c>
      <c r="L207" s="1">
        <v>3</v>
      </c>
      <c r="M207" s="1" t="str">
        <v>Bystrická cesta 14, 3401 Ružomberok</v>
      </c>
      <c r="N207" s="1" t="str">
        <v>Mesto Ružomberok</v>
      </c>
      <c r="O207" s="1" t="str">
        <v>obec, mesto</v>
      </c>
    </row>
    <row r="208" spans="1:15">
      <c r="A208" s="1">
        <v>100008508</v>
      </c>
      <c r="B208" s="1" t="str">
        <v>Žilinský</v>
      </c>
      <c r="C208" s="1" t="str">
        <v>Ružomberok</v>
      </c>
      <c r="D208" s="1" t="str">
        <v>Stredná zdravotnícka škola M. T. Schererovej</v>
      </c>
      <c r="E208" s="1" t="str">
        <v>stredná odborná škola</v>
      </c>
      <c r="F208" s="1" t="str">
        <v>Stredná zdravotnícka škola</v>
      </c>
      <c r="G208" s="1">
        <v>1</v>
      </c>
      <c r="H208" s="1">
        <v>323</v>
      </c>
      <c r="I208" s="1">
        <v>28</v>
      </c>
      <c r="J208" s="33">
        <v>13</v>
      </c>
      <c r="K208" s="1">
        <v>0</v>
      </c>
      <c r="L208" s="1">
        <v>2</v>
      </c>
      <c r="M208" s="1" t="str">
        <v>Dončova 7, 3401 Ružomberok</v>
      </c>
      <c r="N208" s="1" t="str">
        <v>Kongregácia Milosrdných sestier svätého Kríža</v>
      </c>
      <c r="O208" s="1" t="str">
        <v>cirkev, náboženská spoločnosť</v>
      </c>
    </row>
    <row r="209" spans="1:15">
      <c r="A209" s="1">
        <v>100008526</v>
      </c>
      <c r="B209" s="1" t="str">
        <v>Žilinský</v>
      </c>
      <c r="C209" s="1" t="str">
        <v>Ružomberok</v>
      </c>
      <c r="D209" s="1" t="str">
        <v>Základná škola</v>
      </c>
      <c r="E209" s="1" t="str">
        <v>základná škola</v>
      </c>
      <c r="F209" s="1" t="str">
        <v>Základná škola</v>
      </c>
      <c r="G209" s="1">
        <v>1</v>
      </c>
      <c r="H209" s="1">
        <v>394</v>
      </c>
      <c r="I209" s="1">
        <v>40</v>
      </c>
      <c r="J209" s="33">
        <v>34</v>
      </c>
      <c r="K209" s="1">
        <v>0</v>
      </c>
      <c r="L209" s="1">
        <v>2</v>
      </c>
      <c r="M209" s="1" t="str">
        <v>Klačno 4 / 2201, 3401 Ružomberok</v>
      </c>
      <c r="N209" s="1" t="str">
        <v>Mesto Ružomberok</v>
      </c>
      <c r="O209" s="1" t="str">
        <v>obec, mesto</v>
      </c>
    </row>
    <row r="210" spans="1:15">
      <c r="A210" s="1">
        <v>100008543</v>
      </c>
      <c r="B210" s="1" t="str">
        <v>Žilinský</v>
      </c>
      <c r="C210" s="1" t="str">
        <v>Ružomberok</v>
      </c>
      <c r="D210" s="1" t="str">
        <v>Základná škola sv. Vincenta</v>
      </c>
      <c r="E210" s="1" t="str">
        <v>základná škola</v>
      </c>
      <c r="F210" s="1" t="str">
        <v>Základná škola</v>
      </c>
      <c r="G210" s="1">
        <v>1</v>
      </c>
      <c r="H210" s="1">
        <v>354</v>
      </c>
      <c r="I210" s="1">
        <v>40</v>
      </c>
      <c r="J210" s="33">
        <v>26</v>
      </c>
      <c r="K210" s="1">
        <v>0</v>
      </c>
      <c r="L210" s="1">
        <v>2</v>
      </c>
      <c r="M210" s="1" t="str">
        <v>Námestie A. Hlinku 22, 3401 Ružomberok</v>
      </c>
      <c r="N210" s="1" t="str">
        <v>Kongregácia Milosrdných sestier sv. Vincenta - Satmárok</v>
      </c>
      <c r="O210" s="1" t="str">
        <v>cirkev, náboženská spoločnosť</v>
      </c>
    </row>
    <row r="211" spans="1:15">
      <c r="A211" s="1">
        <v>100008544</v>
      </c>
      <c r="B211" s="1" t="str">
        <v>Žilinský</v>
      </c>
      <c r="C211" s="1" t="str">
        <v>Ružomberok</v>
      </c>
      <c r="D211" s="1" t="str">
        <v>Gymnázium sv. Andreja</v>
      </c>
      <c r="E211" s="1" t="str">
        <v>gymnázium</v>
      </c>
      <c r="F211" s="1" t="str">
        <v>Gymnázium</v>
      </c>
      <c r="G211" s="1">
        <v>1</v>
      </c>
      <c r="H211" s="1">
        <v>340</v>
      </c>
      <c r="I211" s="1">
        <v>27</v>
      </c>
      <c r="J211" s="33">
        <v>28</v>
      </c>
      <c r="K211" s="1">
        <v>1</v>
      </c>
      <c r="L211" s="1">
        <v>2</v>
      </c>
      <c r="M211" s="1" t="str">
        <v>Námestie A. Hlinku 5, 3450 Ružomberok</v>
      </c>
      <c r="N211" s="1" t="str">
        <v>Rímskokatolícka cirkev Biskupstvo Spišské Podhradie</v>
      </c>
      <c r="O211" s="1" t="str">
        <v>cirkev, náboženská spoločnosť</v>
      </c>
    </row>
    <row r="212" spans="1:15">
      <c r="A212" s="1">
        <v>100008560</v>
      </c>
      <c r="B212" s="1" t="str">
        <v>Žilinský</v>
      </c>
      <c r="C212" s="1" t="str">
        <v>Ružomberok</v>
      </c>
      <c r="D212" s="1" t="str">
        <v>Obchodná akadémia</v>
      </c>
      <c r="E212" s="1" t="str">
        <v>stredná odborná škola</v>
      </c>
      <c r="F212" s="1" t="str">
        <v>Obchodná akadémia</v>
      </c>
      <c r="G212" s="1">
        <v>1</v>
      </c>
      <c r="H212" s="1">
        <v>194</v>
      </c>
      <c r="I212" s="1">
        <v>19</v>
      </c>
      <c r="J212" s="33">
        <v>21</v>
      </c>
      <c r="K212" s="1">
        <v>0</v>
      </c>
      <c r="L212" s="1">
        <v>1</v>
      </c>
      <c r="M212" s="1" t="str">
        <v>Scota Viatora 4, 3401 Ružomberok</v>
      </c>
      <c r="N212" s="1" t="str">
        <v>Žilinský samosprávny kraj</v>
      </c>
      <c r="O212" s="1" t="str">
        <v>samosprávny kraj</v>
      </c>
    </row>
    <row r="213" spans="1:15">
      <c r="A213" s="1">
        <v>100008561</v>
      </c>
      <c r="B213" s="1" t="str">
        <v>Žilinský</v>
      </c>
      <c r="C213" s="1" t="str">
        <v>Ružomberok</v>
      </c>
      <c r="D213" s="1" t="str">
        <v>Škola umeleckého priemyslu</v>
      </c>
      <c r="E213" s="1" t="str">
        <v>škola umeleckého priemyslu</v>
      </c>
      <c r="F213" s="1" t="str">
        <v>Škola umeleckého priemyslu</v>
      </c>
      <c r="G213" s="1">
        <v>1</v>
      </c>
      <c r="H213" s="1">
        <v>233</v>
      </c>
      <c r="I213" s="1">
        <v>42</v>
      </c>
      <c r="J213" s="33">
        <v>51</v>
      </c>
      <c r="K213" s="1">
        <v>1</v>
      </c>
      <c r="L213" s="1">
        <v>1</v>
      </c>
      <c r="M213" s="1" t="str">
        <v>Scota Viatora 6, 3401 Ružomberok</v>
      </c>
      <c r="N213" s="1" t="str">
        <v>Žilinský samosprávny kraj</v>
      </c>
      <c r="O213" s="1" t="str">
        <v>samosprávny kraj</v>
      </c>
    </row>
    <row r="214" spans="1:15">
      <c r="A214" s="1">
        <v>100008564</v>
      </c>
      <c r="B214" s="1" t="str">
        <v>Žilinský</v>
      </c>
      <c r="C214" s="1" t="str">
        <v>Ružomberok</v>
      </c>
      <c r="D214" s="1" t="str">
        <v>Základná škola</v>
      </c>
      <c r="E214" s="1" t="str">
        <v>základná škola</v>
      </c>
      <c r="F214" s="1" t="str">
        <v>Základná škola</v>
      </c>
      <c r="G214" s="1">
        <v>1</v>
      </c>
      <c r="H214" s="1">
        <v>288</v>
      </c>
      <c r="I214" s="1">
        <v>30</v>
      </c>
      <c r="J214" s="33">
        <v>30</v>
      </c>
      <c r="K214" s="1">
        <v>0</v>
      </c>
      <c r="L214" s="1">
        <v>1</v>
      </c>
      <c r="M214" s="1" t="str">
        <v>Sládkovičova 10, 3401 Ružomberok</v>
      </c>
      <c r="N214" s="1" t="str">
        <v>Mesto Ružomberok</v>
      </c>
      <c r="O214" s="1" t="str">
        <v>obec, mesto</v>
      </c>
    </row>
    <row r="215" spans="1:15">
      <c r="A215" s="1">
        <v>100008570</v>
      </c>
      <c r="B215" s="1" t="str">
        <v>Žilinský</v>
      </c>
      <c r="C215" s="1" t="str">
        <v>Ružomberok</v>
      </c>
      <c r="D215" s="1" t="str">
        <v>Stredná odborná škola polytechnická</v>
      </c>
      <c r="E215" s="1" t="str">
        <v>stredná odborná škola</v>
      </c>
      <c r="F215" s="1" t="str">
        <v>Stredná odborná škola</v>
      </c>
      <c r="G215" s="1">
        <v>1</v>
      </c>
      <c r="H215" s="1">
        <v>204</v>
      </c>
      <c r="I215" s="1">
        <v>25</v>
      </c>
      <c r="J215" s="33">
        <v>42</v>
      </c>
      <c r="K215" s="1">
        <v>0</v>
      </c>
      <c r="L215" s="1">
        <v>1</v>
      </c>
      <c r="M215" s="1" t="str">
        <v>Sládkovičova ulica 104, 3401 Ružomberok</v>
      </c>
      <c r="N215" s="1" t="str">
        <v>Žilinský samosprávny kraj</v>
      </c>
      <c r="O215" s="1" t="str">
        <v>samosprávny kraj</v>
      </c>
    </row>
    <row r="216" spans="1:15">
      <c r="A216" s="1">
        <v>100008573</v>
      </c>
      <c r="B216" s="1" t="str">
        <v>Žilinský</v>
      </c>
      <c r="C216" s="1" t="str">
        <v>Ružomberok</v>
      </c>
      <c r="D216" s="1" t="str">
        <v>Gymnázium</v>
      </c>
      <c r="E216" s="1" t="str">
        <v>gymnázium</v>
      </c>
      <c r="F216" s="1" t="str">
        <v>Gymnázium</v>
      </c>
      <c r="G216" s="1">
        <v>1</v>
      </c>
      <c r="H216" s="1">
        <v>345</v>
      </c>
      <c r="I216" s="1">
        <v>27</v>
      </c>
      <c r="J216" s="33">
        <v>31</v>
      </c>
      <c r="K216" s="1">
        <v>0</v>
      </c>
      <c r="L216" s="1">
        <v>2</v>
      </c>
      <c r="M216" s="1" t="str">
        <v>Š. Moyzesa 21, 3401 Ružomberok</v>
      </c>
      <c r="N216" s="1" t="str">
        <v>Žilinský samosprávny kraj</v>
      </c>
      <c r="O216" s="1" t="str">
        <v>samosprávny kraj</v>
      </c>
    </row>
    <row r="217" spans="1:15">
      <c r="A217" s="1">
        <v>100008580</v>
      </c>
      <c r="B217" s="1" t="str">
        <v>Žilinský</v>
      </c>
      <c r="C217" s="1" t="str">
        <v>Ružomberok</v>
      </c>
      <c r="D217" s="1" t="str">
        <v>Súkromná základná škola</v>
      </c>
      <c r="E217" s="1" t="str">
        <v>základná škola</v>
      </c>
      <c r="F217" s="1" t="str">
        <v>Základná škola</v>
      </c>
      <c r="G217" s="1">
        <v>2</v>
      </c>
      <c r="H217" s="1">
        <v>164</v>
      </c>
      <c r="I217" s="1">
        <v>16</v>
      </c>
      <c r="J217" s="33">
        <v>13</v>
      </c>
      <c r="K217" s="1">
        <v>0</v>
      </c>
      <c r="L217" s="1">
        <v>1</v>
      </c>
      <c r="M217" s="1" t="str">
        <v>Štiavnická cesta 80, 3401 Ružomberok</v>
      </c>
      <c r="N217" s="1" t="str">
        <v>TROJRUŽA, o.z.</v>
      </c>
      <c r="O217" s="1" t="str">
        <v>súkromník</v>
      </c>
    </row>
    <row r="218" spans="1:15">
      <c r="A218" s="1">
        <v>100008590</v>
      </c>
      <c r="B218" s="1" t="str">
        <v>Žilinský</v>
      </c>
      <c r="C218" s="1" t="str">
        <v>Ružomberok</v>
      </c>
      <c r="D218" s="1" t="str">
        <v>Základná škola</v>
      </c>
      <c r="E218" s="1" t="str">
        <v>základná škola</v>
      </c>
      <c r="F218" s="1" t="str">
        <v>Základná škola</v>
      </c>
      <c r="G218" s="1">
        <v>1</v>
      </c>
      <c r="H218" s="1">
        <v>636</v>
      </c>
      <c r="I218" s="1">
        <v>61</v>
      </c>
      <c r="J218" s="33">
        <v>40</v>
      </c>
      <c r="K218" s="1">
        <v>0</v>
      </c>
      <c r="L218" s="1">
        <v>3</v>
      </c>
      <c r="M218" s="1" t="str">
        <v>Zarevúca 18, 3401 Ružomberok</v>
      </c>
      <c r="N218" s="1" t="str">
        <v>Mesto Ružomberok</v>
      </c>
      <c r="O218" s="1" t="str">
        <v>obec, mesto</v>
      </c>
    </row>
    <row r="219" spans="1:15">
      <c r="A219" s="1">
        <v>100008595</v>
      </c>
      <c r="B219" s="1" t="str">
        <v>Žilinský</v>
      </c>
      <c r="C219" s="1" t="str">
        <v>Ružomberok</v>
      </c>
      <c r="D219" s="1" t="str">
        <v>Základná škola Andreja Hlinku</v>
      </c>
      <c r="E219" s="1" t="str">
        <v>základná škola</v>
      </c>
      <c r="F219" s="1" t="str">
        <v>Základná škola</v>
      </c>
      <c r="G219" s="1">
        <v>1</v>
      </c>
      <c r="H219" s="1">
        <v>229</v>
      </c>
      <c r="I219" s="1">
        <v>21</v>
      </c>
      <c r="J219" s="33">
        <v>16</v>
      </c>
      <c r="K219" s="1">
        <v>0</v>
      </c>
      <c r="L219" s="1">
        <v>1</v>
      </c>
      <c r="M219" s="1" t="str">
        <v>Černovských martýrov 29, 3406 Ružomberok</v>
      </c>
      <c r="N219" s="1" t="str">
        <v>Mesto Ružomberok</v>
      </c>
      <c r="O219" s="1" t="str">
        <v>obec, mesto</v>
      </c>
    </row>
    <row r="220" spans="1:15">
      <c r="A220" s="1">
        <v>100008602</v>
      </c>
      <c r="B220" s="1" t="str">
        <v>Žilinský</v>
      </c>
      <c r="C220" s="1" t="str">
        <v>Ružomberok</v>
      </c>
      <c r="D220" s="1" t="str">
        <v>Základná škola</v>
      </c>
      <c r="E220" s="1" t="str">
        <v>základná škola</v>
      </c>
      <c r="F220" s="1" t="str">
        <v>ZŠ I. stupeň</v>
      </c>
      <c r="G220" s="1">
        <v>1</v>
      </c>
      <c r="H220" s="1">
        <v>42</v>
      </c>
      <c r="I220" s="1">
        <v>4</v>
      </c>
      <c r="J220" s="33">
        <v>4</v>
      </c>
      <c r="K220" s="1">
        <v>0</v>
      </c>
      <c r="L220" s="1">
        <v>1</v>
      </c>
      <c r="M220" s="1" t="str">
        <v>Školská 7 / 7214, 3403 Ružomberok</v>
      </c>
      <c r="N220" s="1" t="str">
        <v>Mesto Ružomberok</v>
      </c>
      <c r="O220" s="1" t="str">
        <v>obec, mesto</v>
      </c>
    </row>
    <row r="221" spans="1:15">
      <c r="A221" s="1">
        <v>100008614</v>
      </c>
      <c r="B221" s="1" t="str">
        <v>Žilinský</v>
      </c>
      <c r="C221" s="1" t="str">
        <v>Ružomberok</v>
      </c>
      <c r="D221" s="1" t="str">
        <v>Základná škola s materskou školou</v>
      </c>
      <c r="E221" s="1" t="str">
        <v>základná škola</v>
      </c>
      <c r="F221" s="1" t="str">
        <v>ZŠ I. stupeň</v>
      </c>
      <c r="G221" s="1">
        <v>1</v>
      </c>
      <c r="H221" s="1">
        <v>23</v>
      </c>
      <c r="I221" s="1">
        <v>4</v>
      </c>
      <c r="J221" s="33">
        <v>4</v>
      </c>
      <c r="K221" s="1">
        <v>0</v>
      </c>
      <c r="L221" s="1">
        <v>1</v>
      </c>
      <c r="M221" s="1" t="str">
        <v>Stankovany 330, 3492 Stankovany</v>
      </c>
      <c r="N221" s="1" t="str">
        <v>Obec Stankovany</v>
      </c>
      <c r="O221" s="1" t="str">
        <v>obec, mesto</v>
      </c>
    </row>
    <row r="222" spans="1:15">
      <c r="A222" s="1">
        <v>100008620</v>
      </c>
      <c r="B222" s="1" t="str">
        <v>Žilinský</v>
      </c>
      <c r="C222" s="1" t="str">
        <v>Ružomberok</v>
      </c>
      <c r="D222" s="1" t="str">
        <v>Cirkevná základná škola s materskou školou sv. Matúša</v>
      </c>
      <c r="E222" s="1" t="str">
        <v>základná škola</v>
      </c>
      <c r="F222" s="1" t="str">
        <v>ZŠ I. stupeň</v>
      </c>
      <c r="G222" s="1">
        <v>1</v>
      </c>
      <c r="H222" s="1">
        <v>40</v>
      </c>
      <c r="I222" s="1">
        <v>5</v>
      </c>
      <c r="J222" s="33">
        <v>4</v>
      </c>
      <c r="K222" s="1">
        <v>0</v>
      </c>
      <c r="L222" s="1">
        <v>1</v>
      </c>
      <c r="M222" s="1" t="str">
        <v>Švošov 71, 3491 Švošov</v>
      </c>
      <c r="N222" s="1" t="str">
        <v>Rímskokatolícka cirkev Biskupstvo Spišské Podhradie</v>
      </c>
      <c r="O222" s="1" t="str">
        <v>cirkev, náboženská spoločnosť</v>
      </c>
    </row>
    <row r="223" spans="1:15">
      <c r="A223" s="1">
        <v>100008636</v>
      </c>
      <c r="B223" s="1" t="str">
        <v>Žilinský</v>
      </c>
      <c r="C223" s="1" t="str">
        <v>Turčianske Teplice</v>
      </c>
      <c r="D223" s="1" t="str">
        <v>Základná škola</v>
      </c>
      <c r="E223" s="1" t="str">
        <v>základná škola</v>
      </c>
      <c r="F223" s="1" t="str">
        <v>Základná škola</v>
      </c>
      <c r="G223" s="1">
        <v>1</v>
      </c>
      <c r="H223" s="1">
        <v>148</v>
      </c>
      <c r="I223" s="1">
        <v>18</v>
      </c>
      <c r="J223" s="33">
        <v>26</v>
      </c>
      <c r="K223" s="1">
        <v>0</v>
      </c>
      <c r="L223" s="1">
        <v>1</v>
      </c>
      <c r="M223" s="1" t="str">
        <v>Horná Štubňa 494, 3846 Horná Štubňa</v>
      </c>
      <c r="N223" s="1" t="str">
        <v>Obec Horná Štubňa</v>
      </c>
      <c r="O223" s="1" t="str">
        <v>obec, mesto</v>
      </c>
    </row>
    <row r="224" spans="1:15">
      <c r="A224" s="1">
        <v>100008651</v>
      </c>
      <c r="B224" s="1" t="str">
        <v>Žilinský</v>
      </c>
      <c r="C224" s="1" t="str">
        <v>Turčianske Teplice</v>
      </c>
      <c r="D224" s="1" t="str">
        <v>Základná škola s materskou školou</v>
      </c>
      <c r="E224" s="1" t="str">
        <v>základná škola</v>
      </c>
      <c r="F224" s="1" t="str">
        <v>ZŠ I. stupeň</v>
      </c>
      <c r="G224" s="1">
        <v>1</v>
      </c>
      <c r="H224" s="1">
        <v>22</v>
      </c>
      <c r="I224" s="1">
        <v>6</v>
      </c>
      <c r="J224" s="33">
        <v>3</v>
      </c>
      <c r="K224" s="1">
        <v>0</v>
      </c>
      <c r="L224" s="1">
        <v>1</v>
      </c>
      <c r="M224" s="1" t="str">
        <v>Malý Čepčín 35, 3845 Malý Čepčín</v>
      </c>
      <c r="N224" s="1" t="str">
        <v>Obec Malý Čepčín</v>
      </c>
      <c r="O224" s="1" t="str">
        <v>obec, mesto</v>
      </c>
    </row>
    <row r="225" spans="1:15">
      <c r="A225" s="1">
        <v>100008666</v>
      </c>
      <c r="B225" s="1" t="str">
        <v>Žilinský</v>
      </c>
      <c r="C225" s="1" t="str">
        <v>Turčianske Teplice</v>
      </c>
      <c r="D225" s="1" t="str">
        <v>Základná škola len s ročníkmi I. stupňa</v>
      </c>
      <c r="E225" s="1" t="str">
        <v>základná škola</v>
      </c>
      <c r="F225" s="1" t="str">
        <v>ZŠ I. stupeň</v>
      </c>
      <c r="G225" s="1">
        <v>1</v>
      </c>
      <c r="H225" s="1">
        <v>15</v>
      </c>
      <c r="I225" s="1">
        <v>3</v>
      </c>
      <c r="J225" s="33">
        <v>2</v>
      </c>
      <c r="K225" s="1">
        <v>0</v>
      </c>
      <c r="L225" s="1">
        <v>1</v>
      </c>
      <c r="M225" s="1" t="str">
        <v>Sklené 389, 3847 Sklené</v>
      </c>
      <c r="N225" s="1" t="str">
        <v>Obec Sklené</v>
      </c>
      <c r="O225" s="1" t="str">
        <v>obec, mesto</v>
      </c>
    </row>
    <row r="226" spans="1:15">
      <c r="A226" s="1">
        <v>100008675</v>
      </c>
      <c r="B226" s="1" t="str">
        <v>Žilinský</v>
      </c>
      <c r="C226" s="1" t="str">
        <v>Turčianske Teplice</v>
      </c>
      <c r="D226" s="1" t="str">
        <v>Základná škola</v>
      </c>
      <c r="E226" s="1" t="str">
        <v>základná škola</v>
      </c>
      <c r="F226" s="1" t="str">
        <v>Základná škola</v>
      </c>
      <c r="G226" s="1">
        <v>1</v>
      </c>
      <c r="H226" s="1">
        <v>88</v>
      </c>
      <c r="I226" s="1">
        <v>15</v>
      </c>
      <c r="J226" s="33">
        <v>14</v>
      </c>
      <c r="K226" s="1">
        <v>0</v>
      </c>
      <c r="L226" s="1">
        <v>1</v>
      </c>
      <c r="M226" s="1" t="str">
        <v>Slovenské Pravno 366, 3822 Slovenské Pravno</v>
      </c>
      <c r="N226" s="1" t="str">
        <v>Obec Slovenské Pravno</v>
      </c>
      <c r="O226" s="1" t="str">
        <v>obec, mesto</v>
      </c>
    </row>
    <row r="227" spans="1:15">
      <c r="A227" s="1">
        <v>100008690</v>
      </c>
      <c r="B227" s="1" t="str">
        <v>Žilinský</v>
      </c>
      <c r="C227" s="1" t="str">
        <v>Turčianske Teplice</v>
      </c>
      <c r="D227" s="1" t="str">
        <v>Stredná odborná škola pedagogická</v>
      </c>
      <c r="E227" s="1" t="str">
        <v>stredná odborná škola</v>
      </c>
      <c r="F227" s="1" t="str">
        <v>Stredná odborná škola</v>
      </c>
      <c r="G227" s="1">
        <v>1</v>
      </c>
      <c r="H227" s="1">
        <v>437</v>
      </c>
      <c r="I227" s="1">
        <v>44</v>
      </c>
      <c r="J227" s="33">
        <v>36</v>
      </c>
      <c r="K227" s="1">
        <v>0</v>
      </c>
      <c r="L227" s="1">
        <v>2</v>
      </c>
      <c r="M227" s="1" t="str">
        <v>SNP 509 / 116, 3914 Turčianske Teplice</v>
      </c>
      <c r="N227" s="1" t="str">
        <v>Žilinský samosprávny kraj</v>
      </c>
      <c r="O227" s="1" t="str">
        <v>samosprávny kraj</v>
      </c>
    </row>
    <row r="228" spans="1:15">
      <c r="A228" s="1">
        <v>100008705</v>
      </c>
      <c r="B228" s="1" t="str">
        <v>Žilinský</v>
      </c>
      <c r="C228" s="1" t="str">
        <v>Turčianske Teplice</v>
      </c>
      <c r="D228" s="1" t="str">
        <v>Základná škola s materskou školou</v>
      </c>
      <c r="E228" s="1" t="str">
        <v>základná škola</v>
      </c>
      <c r="F228" s="1" t="str">
        <v>ZŠ I. stupeň</v>
      </c>
      <c r="G228" s="1">
        <v>1</v>
      </c>
      <c r="H228" s="1">
        <v>56</v>
      </c>
      <c r="I228" s="1">
        <v>12</v>
      </c>
      <c r="J228" s="33">
        <v>5</v>
      </c>
      <c r="K228" s="1">
        <v>0</v>
      </c>
      <c r="L228" s="1">
        <v>1</v>
      </c>
      <c r="M228" s="1" t="str">
        <v>Žarnovická 1078 / 13, 3901 Turčianske Teplice</v>
      </c>
      <c r="N228" s="1" t="str">
        <v>Mesto Turčianske Teplice</v>
      </c>
      <c r="O228" s="1" t="str">
        <v>obec, mesto</v>
      </c>
    </row>
    <row r="229" spans="1:15">
      <c r="A229" s="1">
        <v>100008709</v>
      </c>
      <c r="B229" s="1" t="str">
        <v>Žilinský</v>
      </c>
      <c r="C229" s="1" t="str">
        <v>Tvrdošín</v>
      </c>
      <c r="D229" s="1" t="str">
        <v>Základná škola s materskou školou</v>
      </c>
      <c r="E229" s="1" t="str">
        <v>základná škola</v>
      </c>
      <c r="F229" s="1" t="str">
        <v>Základná škola</v>
      </c>
      <c r="G229" s="1">
        <v>1</v>
      </c>
      <c r="H229" s="1">
        <v>124</v>
      </c>
      <c r="I229" s="1">
        <v>21</v>
      </c>
      <c r="J229" s="33">
        <v>12</v>
      </c>
      <c r="K229" s="1">
        <v>0</v>
      </c>
      <c r="L229" s="1">
        <v>1</v>
      </c>
      <c r="M229" s="1" t="str">
        <v>Školská 321, 2801 Brezovica</v>
      </c>
      <c r="N229" s="1" t="str">
        <v>Obec Brezovica</v>
      </c>
      <c r="O229" s="1" t="str">
        <v>obec, mesto</v>
      </c>
    </row>
    <row r="230" spans="1:15">
      <c r="A230" s="1">
        <v>100008713</v>
      </c>
      <c r="B230" s="1" t="str">
        <v>Žilinský</v>
      </c>
      <c r="C230" s="1" t="str">
        <v>Tvrdošín</v>
      </c>
      <c r="D230" s="1" t="str">
        <v>Základná škola s materskou školou</v>
      </c>
      <c r="E230" s="1" t="str">
        <v>základná škola</v>
      </c>
      <c r="F230" s="1" t="str">
        <v>ZŠ I. stupeň</v>
      </c>
      <c r="G230" s="1">
        <v>1</v>
      </c>
      <c r="H230" s="1">
        <v>45</v>
      </c>
      <c r="I230" s="1">
        <v>10</v>
      </c>
      <c r="J230" s="33">
        <v>6</v>
      </c>
      <c r="K230" s="1">
        <v>0</v>
      </c>
      <c r="L230" s="1">
        <v>1</v>
      </c>
      <c r="M230" s="1" t="str">
        <v>Nová 6, 2712 Čimhová</v>
      </c>
      <c r="N230" s="1" t="str">
        <v>Obec Čimhová</v>
      </c>
      <c r="O230" s="1" t="str">
        <v>obec, mesto</v>
      </c>
    </row>
    <row r="231" spans="1:15">
      <c r="A231" s="1">
        <v>100008722</v>
      </c>
      <c r="B231" s="1" t="str">
        <v>Žilinský</v>
      </c>
      <c r="C231" s="1" t="str">
        <v>Tvrdošín</v>
      </c>
      <c r="D231" s="1" t="str">
        <v>Základná škola s materskou školou</v>
      </c>
      <c r="E231" s="1" t="str">
        <v>základná škola</v>
      </c>
      <c r="F231" s="1" t="str">
        <v>Základná škola</v>
      </c>
      <c r="G231" s="1">
        <v>1</v>
      </c>
      <c r="H231" s="1">
        <v>119</v>
      </c>
      <c r="I231" s="1">
        <v>21</v>
      </c>
      <c r="J231" s="33">
        <v>17</v>
      </c>
      <c r="K231" s="1">
        <v>0</v>
      </c>
      <c r="L231" s="1">
        <v>1</v>
      </c>
      <c r="M231" s="1" t="str">
        <v>E. P. Bárdoša 235 / 50, 2732 Habovka</v>
      </c>
      <c r="N231" s="1" t="str">
        <v>Obec Habovka</v>
      </c>
      <c r="O231" s="1" t="str">
        <v>obec, mesto</v>
      </c>
    </row>
    <row r="232" spans="1:15">
      <c r="A232" s="1">
        <v>100008724</v>
      </c>
      <c r="B232" s="1" t="str">
        <v>Žilinský</v>
      </c>
      <c r="C232" s="1" t="str">
        <v>Tvrdošín</v>
      </c>
      <c r="D232" s="1" t="str">
        <v>Základná škola s materskou školou</v>
      </c>
      <c r="E232" s="1" t="str">
        <v>základná škola</v>
      </c>
      <c r="F232" s="1" t="str">
        <v>Základná škola</v>
      </c>
      <c r="G232" s="1">
        <v>1</v>
      </c>
      <c r="H232" s="1">
        <v>225</v>
      </c>
      <c r="I232" s="1">
        <v>26</v>
      </c>
      <c r="J232" s="33">
        <v>20</v>
      </c>
      <c r="K232" s="1">
        <v>0</v>
      </c>
      <c r="L232" s="1">
        <v>1</v>
      </c>
      <c r="M232" s="1" t="str">
        <v>Hladovka 238, 2713 Hladovka</v>
      </c>
      <c r="N232" s="1" t="str">
        <v>Obec Hladovka</v>
      </c>
      <c r="O232" s="1" t="str">
        <v>obec, mesto</v>
      </c>
    </row>
    <row r="233" spans="1:15">
      <c r="A233" s="1">
        <v>100008731</v>
      </c>
      <c r="B233" s="1" t="str">
        <v>Žilinský</v>
      </c>
      <c r="C233" s="1" t="str">
        <v>Tvrdošín</v>
      </c>
      <c r="D233" s="1" t="str">
        <v>Základná škola s materskou školou</v>
      </c>
      <c r="E233" s="1" t="str">
        <v>základná škola</v>
      </c>
      <c r="F233" s="1" t="str">
        <v>Základná škola</v>
      </c>
      <c r="G233" s="1">
        <v>1</v>
      </c>
      <c r="H233" s="1">
        <v>346</v>
      </c>
      <c r="I233" s="1">
        <v>38</v>
      </c>
      <c r="J233" s="33">
        <v>25</v>
      </c>
      <c r="K233" s="1">
        <v>0</v>
      </c>
      <c r="L233" s="1">
        <v>2</v>
      </c>
      <c r="M233" s="1" t="str">
        <v>Staničná 324, 2712 Liesek</v>
      </c>
      <c r="N233" s="1" t="str">
        <v>Obec Liesek</v>
      </c>
      <c r="O233" s="1" t="str">
        <v>obec, mesto</v>
      </c>
    </row>
    <row r="234" spans="1:15">
      <c r="A234" s="1">
        <v>100008743</v>
      </c>
      <c r="B234" s="1" t="str">
        <v>Žilinský</v>
      </c>
      <c r="C234" s="1" t="str">
        <v>Tvrdošín</v>
      </c>
      <c r="D234" s="1" t="str">
        <v>Základná škola s materskou školou</v>
      </c>
      <c r="E234" s="1" t="str">
        <v>základná škola</v>
      </c>
      <c r="F234" s="1" t="str">
        <v>Základná škola</v>
      </c>
      <c r="G234" s="1">
        <v>1</v>
      </c>
      <c r="H234" s="1">
        <v>376</v>
      </c>
      <c r="I234" s="1">
        <v>50</v>
      </c>
      <c r="J234" s="33">
        <v>30</v>
      </c>
      <c r="K234" s="1">
        <v>0</v>
      </c>
      <c r="L234" s="1">
        <v>2</v>
      </c>
      <c r="M234" s="1" t="str">
        <v>Nová Doba 482, 2743 Nižná</v>
      </c>
      <c r="N234" s="1" t="str">
        <v>Obec Nižná</v>
      </c>
      <c r="O234" s="1" t="str">
        <v>obec, mesto</v>
      </c>
    </row>
    <row r="235" spans="1:15">
      <c r="A235" s="1">
        <v>100008756</v>
      </c>
      <c r="B235" s="1" t="str">
        <v>Žilinský</v>
      </c>
      <c r="C235" s="1" t="str">
        <v>Tvrdošín</v>
      </c>
      <c r="D235" s="1" t="str">
        <v>Základná škola s materskou školou</v>
      </c>
      <c r="E235" s="1" t="str">
        <v>základná škola</v>
      </c>
      <c r="F235" s="1" t="str">
        <v>ZŠ I. stupeň</v>
      </c>
      <c r="G235" s="1">
        <v>1</v>
      </c>
      <c r="H235" s="1">
        <v>48</v>
      </c>
      <c r="I235" s="1">
        <v>10</v>
      </c>
      <c r="J235" s="33">
        <v>4</v>
      </c>
      <c r="K235" s="1">
        <v>0</v>
      </c>
      <c r="L235" s="1">
        <v>1</v>
      </c>
      <c r="M235" s="1" t="str">
        <v>Podbiel 246, 2742 Podbiel</v>
      </c>
      <c r="N235" s="1" t="str">
        <v>Obec Podbiel</v>
      </c>
      <c r="O235" s="1" t="str">
        <v>obec, mesto</v>
      </c>
    </row>
    <row r="236" spans="1:15">
      <c r="A236" s="1">
        <v>100008764</v>
      </c>
      <c r="B236" s="1" t="str">
        <v>Žilinský</v>
      </c>
      <c r="C236" s="1" t="str">
        <v>Tvrdošín</v>
      </c>
      <c r="D236" s="1" t="str">
        <v>Základná škola</v>
      </c>
      <c r="E236" s="1" t="str">
        <v>základná škola</v>
      </c>
      <c r="F236" s="1" t="str">
        <v>ZŠ I. stupeň</v>
      </c>
      <c r="G236" s="1">
        <v>1</v>
      </c>
      <c r="H236" s="1">
        <v>73</v>
      </c>
      <c r="I236" s="1">
        <v>7</v>
      </c>
      <c r="J236" s="33">
        <v>5</v>
      </c>
      <c r="K236" s="1">
        <v>0</v>
      </c>
      <c r="L236" s="1">
        <v>1</v>
      </c>
      <c r="M236" s="1" t="str">
        <v>Suchá Hora 73, 2713 Suchá Hora</v>
      </c>
      <c r="N236" s="1" t="str">
        <v>Obec Suchá Hora</v>
      </c>
      <c r="O236" s="1" t="str">
        <v>obec, mesto</v>
      </c>
    </row>
    <row r="237" spans="1:15">
      <c r="A237" s="1">
        <v>100008769</v>
      </c>
      <c r="B237" s="1" t="str">
        <v>Žilinský</v>
      </c>
      <c r="C237" s="1" t="str">
        <v>Tvrdošín</v>
      </c>
      <c r="D237" s="1" t="str">
        <v>Základná škola Pavla Országha Hviezdoslava</v>
      </c>
      <c r="E237" s="1" t="str">
        <v>základná škola</v>
      </c>
      <c r="F237" s="1" t="str">
        <v>Základná škola</v>
      </c>
      <c r="G237" s="1">
        <v>4</v>
      </c>
      <c r="H237" s="1">
        <v>543</v>
      </c>
      <c r="I237" s="1">
        <v>48</v>
      </c>
      <c r="J237" s="33">
        <v>37</v>
      </c>
      <c r="K237" s="1">
        <v>0</v>
      </c>
      <c r="L237" s="1">
        <v>2</v>
      </c>
      <c r="M237" s="1" t="str">
        <v>Hviezdoslavova 822 / 8, 2801 Trstená</v>
      </c>
      <c r="N237" s="1" t="str">
        <v>Mesto Trstená</v>
      </c>
      <c r="O237" s="1" t="str">
        <v>obec, mesto</v>
      </c>
    </row>
    <row r="238" spans="1:15">
      <c r="A238" s="1">
        <v>100008773</v>
      </c>
      <c r="B238" s="1" t="str">
        <v>Žilinský</v>
      </c>
      <c r="C238" s="1" t="str">
        <v>Tvrdošín</v>
      </c>
      <c r="D238" s="1" t="str">
        <v>Základná škola s materskou školou Rudolfa Dilonga</v>
      </c>
      <c r="E238" s="1" t="str">
        <v>základná škola</v>
      </c>
      <c r="F238" s="1" t="str">
        <v>Základná škola</v>
      </c>
      <c r="G238" s="1">
        <v>1</v>
      </c>
      <c r="H238" s="1">
        <v>269</v>
      </c>
      <c r="I238" s="1">
        <v>42</v>
      </c>
      <c r="J238" s="33">
        <v>21</v>
      </c>
      <c r="K238" s="1">
        <v>3</v>
      </c>
      <c r="L238" s="1">
        <v>1</v>
      </c>
      <c r="M238" s="1" t="str">
        <v>Hviezdoslavova 823 / 7, 2801 Trstená</v>
      </c>
      <c r="N238" s="1" t="str">
        <v>Rímskokatolícka cirkev Biskupstvo Spišské Podhradie</v>
      </c>
      <c r="O238" s="1" t="str">
        <v>cirkev, náboženská spoločnosť</v>
      </c>
    </row>
    <row r="239" spans="1:15">
      <c r="A239" s="1">
        <v>100008798</v>
      </c>
      <c r="B239" s="1" t="str">
        <v>Žilinský</v>
      </c>
      <c r="C239" s="1" t="str">
        <v>Tvrdošín</v>
      </c>
      <c r="D239" s="1" t="str">
        <v>Gymnázium Martina Hattalu</v>
      </c>
      <c r="E239" s="1" t="str">
        <v>gymnázium</v>
      </c>
      <c r="F239" s="1" t="str">
        <v>Gymnázium</v>
      </c>
      <c r="G239" s="1">
        <v>1</v>
      </c>
      <c r="H239" s="1">
        <v>487</v>
      </c>
      <c r="I239" s="1">
        <v>43</v>
      </c>
      <c r="J239" s="33">
        <v>42</v>
      </c>
      <c r="K239" s="1">
        <v>0</v>
      </c>
      <c r="L239" s="1">
        <v>2</v>
      </c>
      <c r="M239" s="1" t="str">
        <v>Železničiarov 278, 2801 Trstená</v>
      </c>
      <c r="N239" s="1" t="str">
        <v>Regionálny úrad školskej správy v Žiline</v>
      </c>
      <c r="O239" s="1" t="str">
        <v>regionálny úrad školskej správy</v>
      </c>
    </row>
    <row r="240" spans="1:15">
      <c r="A240" s="1">
        <v>100008802</v>
      </c>
      <c r="B240" s="1" t="str">
        <v>Žilinský</v>
      </c>
      <c r="C240" s="1" t="str">
        <v>Tvrdošín</v>
      </c>
      <c r="D240" s="1" t="str">
        <v>Stredná odborná škola lesnícka</v>
      </c>
      <c r="E240" s="1" t="str">
        <v>stredná odborná škola</v>
      </c>
      <c r="F240" s="1" t="str">
        <v>Stredná odborná škola</v>
      </c>
      <c r="G240" s="1">
        <v>1</v>
      </c>
      <c r="H240" s="1">
        <v>232</v>
      </c>
      <c r="I240" s="1">
        <v>32</v>
      </c>
      <c r="J240" s="33">
        <v>12</v>
      </c>
      <c r="K240" s="1">
        <v>0</v>
      </c>
      <c r="L240" s="1">
        <v>1</v>
      </c>
      <c r="M240" s="1" t="str">
        <v>Medvedzie 135, 2744 Tvrdošín</v>
      </c>
      <c r="N240" s="1" t="str">
        <v>Žilinský samosprávny kraj</v>
      </c>
      <c r="O240" s="1" t="str">
        <v>samosprávny kraj</v>
      </c>
    </row>
    <row r="241" spans="1:15">
      <c r="A241" s="1">
        <v>100008807</v>
      </c>
      <c r="B241" s="1" t="str">
        <v>Žilinský</v>
      </c>
      <c r="C241" s="1" t="str">
        <v>Tvrdošín</v>
      </c>
      <c r="D241" s="1" t="str">
        <v>Základná škola Márie Medveckej</v>
      </c>
      <c r="E241" s="1" t="str">
        <v>základná škola</v>
      </c>
      <c r="F241" s="1" t="str">
        <v>Základná škola</v>
      </c>
      <c r="G241" s="1">
        <v>1</v>
      </c>
      <c r="H241" s="1">
        <v>516</v>
      </c>
      <c r="I241" s="1">
        <v>49</v>
      </c>
      <c r="J241" s="33">
        <v>54</v>
      </c>
      <c r="K241" s="1">
        <v>0</v>
      </c>
      <c r="L241" s="1">
        <v>2</v>
      </c>
      <c r="M241" s="1" t="str">
        <v>Medvedzie 155, 2744 Tvrdošín</v>
      </c>
      <c r="N241" s="1" t="str">
        <v>Mesto Tvrdošín</v>
      </c>
      <c r="O241" s="1" t="str">
        <v>obec, mesto</v>
      </c>
    </row>
    <row r="242" spans="1:15">
      <c r="A242" s="1">
        <v>100008818</v>
      </c>
      <c r="B242" s="1" t="str">
        <v>Žilinský</v>
      </c>
      <c r="C242" s="1" t="str">
        <v>Tvrdošín</v>
      </c>
      <c r="D242" s="1" t="str">
        <v>Cirkevná základná škola Štefana Šmálika</v>
      </c>
      <c r="E242" s="1" t="str">
        <v>základná škola</v>
      </c>
      <c r="F242" s="1" t="str">
        <v>Základná škola</v>
      </c>
      <c r="G242" s="1">
        <v>1</v>
      </c>
      <c r="H242" s="1">
        <v>315</v>
      </c>
      <c r="I242" s="1">
        <v>31</v>
      </c>
      <c r="J242" s="33">
        <v>21</v>
      </c>
      <c r="K242" s="1">
        <v>0</v>
      </c>
      <c r="L242" s="1">
        <v>2</v>
      </c>
      <c r="M242" s="1" t="str">
        <v>Školská 166, 2744 Tvrdošín</v>
      </c>
      <c r="N242" s="1" t="str">
        <v>Rímskokatolícka cirkev Biskupstvo Spišské Podhradie</v>
      </c>
      <c r="O242" s="1" t="str">
        <v>cirkev, náboženská spoločnosť</v>
      </c>
    </row>
    <row r="243" spans="1:15">
      <c r="A243" s="1">
        <v>100008821</v>
      </c>
      <c r="B243" s="1" t="str">
        <v>Žilinský</v>
      </c>
      <c r="C243" s="1" t="str">
        <v>Tvrdošín</v>
      </c>
      <c r="D243" s="1" t="str">
        <v>Gymnázium</v>
      </c>
      <c r="E243" s="1" t="str">
        <v>gymnázium</v>
      </c>
      <c r="F243" s="1" t="str">
        <v>Gymnázium</v>
      </c>
      <c r="G243" s="1">
        <v>1</v>
      </c>
      <c r="H243" s="1">
        <v>182</v>
      </c>
      <c r="I243" s="1">
        <v>17</v>
      </c>
      <c r="J243" s="33">
        <v>16</v>
      </c>
      <c r="K243" s="1">
        <v>0</v>
      </c>
      <c r="L243" s="1">
        <v>1</v>
      </c>
      <c r="M243" s="1" t="str">
        <v>Školská 837, 2744 Tvrdošín</v>
      </c>
      <c r="N243" s="1" t="str">
        <v>Žilinský samosprávny kraj</v>
      </c>
      <c r="O243" s="1" t="str">
        <v>samosprávny kraj</v>
      </c>
    </row>
    <row r="244" spans="1:15">
      <c r="A244" s="1">
        <v>100008826</v>
      </c>
      <c r="B244" s="1" t="str">
        <v>Žilinský</v>
      </c>
      <c r="C244" s="1" t="str">
        <v>Tvrdošín</v>
      </c>
      <c r="D244" s="1" t="str">
        <v>Základná škola s materskou školou</v>
      </c>
      <c r="E244" s="1" t="str">
        <v>základná škola</v>
      </c>
      <c r="F244" s="1" t="str">
        <v>Základná škola</v>
      </c>
      <c r="G244" s="1">
        <v>1</v>
      </c>
      <c r="H244" s="1">
        <v>134</v>
      </c>
      <c r="I244" s="1">
        <v>22</v>
      </c>
      <c r="J244" s="33">
        <v>12</v>
      </c>
      <c r="K244" s="1">
        <v>0</v>
      </c>
      <c r="L244" s="1">
        <v>1</v>
      </c>
      <c r="M244" s="1" t="str">
        <v>Vitanová 90, 2712 Vitanová</v>
      </c>
      <c r="N244" s="1" t="str">
        <v>Obec Vitanová</v>
      </c>
      <c r="O244" s="1" t="str">
        <v>obec, mesto</v>
      </c>
    </row>
    <row r="245" spans="1:15">
      <c r="A245" s="1">
        <v>100008833</v>
      </c>
      <c r="B245" s="1" t="str">
        <v>Žilinský</v>
      </c>
      <c r="C245" s="1" t="str">
        <v>Tvrdošín</v>
      </c>
      <c r="D245" s="1" t="str">
        <v>Základná škola s materskou školou</v>
      </c>
      <c r="E245" s="1" t="str">
        <v>základná škola</v>
      </c>
      <c r="F245" s="1" t="str">
        <v>ZŠ I. stupeň</v>
      </c>
      <c r="G245" s="1">
        <v>1</v>
      </c>
      <c r="H245" s="1">
        <v>44</v>
      </c>
      <c r="I245" s="1">
        <v>9</v>
      </c>
      <c r="J245" s="33">
        <v>3</v>
      </c>
      <c r="K245" s="1">
        <v>0</v>
      </c>
      <c r="L245" s="1">
        <v>1</v>
      </c>
      <c r="M245" s="1" t="str">
        <v>Zábiedovo 68, 2801 Zábiedovo</v>
      </c>
      <c r="N245" s="1" t="str">
        <v>Obec Zábiedovo</v>
      </c>
      <c r="O245" s="1" t="str">
        <v>obec, mesto</v>
      </c>
    </row>
    <row r="246" spans="1:15">
      <c r="A246" s="1">
        <v>100008837</v>
      </c>
      <c r="B246" s="1" t="str">
        <v>Žilinský</v>
      </c>
      <c r="C246" s="1" t="str">
        <v>Tvrdošín</v>
      </c>
      <c r="D246" s="1" t="str">
        <v>Základná škola s materskou školou</v>
      </c>
      <c r="E246" s="1" t="str">
        <v>základná škola</v>
      </c>
      <c r="F246" s="1" t="str">
        <v>Základná škola</v>
      </c>
      <c r="G246" s="1">
        <v>1</v>
      </c>
      <c r="H246" s="1">
        <v>301</v>
      </c>
      <c r="I246" s="1">
        <v>35</v>
      </c>
      <c r="J246" s="33">
        <v>23</v>
      </c>
      <c r="K246" s="1">
        <v>0</v>
      </c>
      <c r="L246" s="1">
        <v>2</v>
      </c>
      <c r="M246" s="1" t="str">
        <v>Andreja Bažíka 20, 2732 Zuberec</v>
      </c>
      <c r="N246" s="1" t="str">
        <v>Obec Zuberec</v>
      </c>
      <c r="O246" s="1" t="str">
        <v>obec, mesto</v>
      </c>
    </row>
    <row r="247" spans="1:15">
      <c r="A247" s="1">
        <v>100008854</v>
      </c>
      <c r="B247" s="1" t="str">
        <v>Žilinský</v>
      </c>
      <c r="C247" s="1" t="str">
        <v>Žilina</v>
      </c>
      <c r="D247" s="1" t="str">
        <v>Základná škola s materskou školou</v>
      </c>
      <c r="E247" s="1" t="str">
        <v>základná škola</v>
      </c>
      <c r="F247" s="1" t="str">
        <v>Základná škola</v>
      </c>
      <c r="G247" s="1">
        <v>1</v>
      </c>
      <c r="H247" s="1">
        <v>222</v>
      </c>
      <c r="I247" s="1">
        <v>24</v>
      </c>
      <c r="J247" s="33">
        <v>14</v>
      </c>
      <c r="K247" s="1">
        <v>0</v>
      </c>
      <c r="L247" s="1">
        <v>1</v>
      </c>
      <c r="M247" s="1" t="str">
        <v>Divina 538, 1331 Divina</v>
      </c>
      <c r="N247" s="1" t="str">
        <v>Obec Divina</v>
      </c>
      <c r="O247" s="1" t="str">
        <v>obec, mesto</v>
      </c>
    </row>
    <row r="248" spans="1:15">
      <c r="A248" s="1">
        <v>100008859</v>
      </c>
      <c r="B248" s="1" t="str">
        <v>Žilinský</v>
      </c>
      <c r="C248" s="1" t="str">
        <v>Žilina</v>
      </c>
      <c r="D248" s="1" t="str">
        <v>Základná škola s materskou školou</v>
      </c>
      <c r="E248" s="1" t="str">
        <v>základná škola</v>
      </c>
      <c r="F248" s="1" t="str">
        <v>ZŠ I. stupeň</v>
      </c>
      <c r="G248" s="1">
        <v>1</v>
      </c>
      <c r="H248" s="1">
        <v>54</v>
      </c>
      <c r="I248" s="1">
        <v>10</v>
      </c>
      <c r="J248" s="33">
        <v>4</v>
      </c>
      <c r="K248" s="1">
        <v>0</v>
      </c>
      <c r="L248" s="1">
        <v>1</v>
      </c>
      <c r="M248" s="1" t="str">
        <v>Divinka 84, 1331 Divinka</v>
      </c>
      <c r="N248" s="1" t="str">
        <v>Obec Divinka</v>
      </c>
      <c r="O248" s="1" t="str">
        <v>obec, mesto</v>
      </c>
    </row>
    <row r="249" spans="1:15">
      <c r="A249" s="1">
        <v>100008865</v>
      </c>
      <c r="B249" s="1" t="str">
        <v>Žilinský</v>
      </c>
      <c r="C249" s="1" t="str">
        <v>Žilina</v>
      </c>
      <c r="D249" s="1" t="str">
        <v>Základná škola s materskou školou</v>
      </c>
      <c r="E249" s="1" t="str">
        <v>základná škola</v>
      </c>
      <c r="F249" s="1" t="str">
        <v>Základná škola</v>
      </c>
      <c r="G249" s="1">
        <v>1</v>
      </c>
      <c r="H249" s="1">
        <v>214</v>
      </c>
      <c r="I249" s="1">
        <v>23</v>
      </c>
      <c r="J249" s="33">
        <v>18</v>
      </c>
      <c r="K249" s="1">
        <v>0</v>
      </c>
      <c r="L249" s="1">
        <v>1</v>
      </c>
      <c r="M249" s="1" t="str">
        <v>Dlhé Pole 38, 1332 Dlhé Pole</v>
      </c>
      <c r="N249" s="1" t="str">
        <v>Obec Dlhé Pole</v>
      </c>
      <c r="O249" s="1" t="str">
        <v>obec, mesto</v>
      </c>
    </row>
    <row r="250" spans="1:15">
      <c r="A250" s="1">
        <v>100008871</v>
      </c>
      <c r="B250" s="1" t="str">
        <v>Žilinský</v>
      </c>
      <c r="C250" s="1" t="str">
        <v>Žilina</v>
      </c>
      <c r="D250" s="1" t="str">
        <v>Základná škola</v>
      </c>
      <c r="E250" s="1" t="str">
        <v>základná škola</v>
      </c>
      <c r="F250" s="1" t="str">
        <v>Základná škola</v>
      </c>
      <c r="G250" s="1">
        <v>1</v>
      </c>
      <c r="H250" s="1">
        <v>225</v>
      </c>
      <c r="I250" s="1">
        <v>18</v>
      </c>
      <c r="J250" s="33">
        <v>17</v>
      </c>
      <c r="K250" s="1">
        <v>0</v>
      </c>
      <c r="L250" s="1">
        <v>1</v>
      </c>
      <c r="M250" s="1" t="str">
        <v>Dolná Tižina 28, 1304 Dolná Tižina</v>
      </c>
      <c r="N250" s="1" t="str">
        <v>Obec Dolná Tižina</v>
      </c>
      <c r="O250" s="1" t="str">
        <v>obec, mesto</v>
      </c>
    </row>
    <row r="251" spans="1:15">
      <c r="A251" s="1">
        <v>100008876</v>
      </c>
      <c r="B251" s="1" t="str">
        <v>Žilinský</v>
      </c>
      <c r="C251" s="1" t="str">
        <v>Žilina</v>
      </c>
      <c r="D251" s="1" t="str">
        <v>Základná škola s materskou školou Petra Víťazoslava Rovnianka</v>
      </c>
      <c r="E251" s="1" t="str">
        <v>základná škola</v>
      </c>
      <c r="F251" s="1" t="str">
        <v>Základná škola</v>
      </c>
      <c r="G251" s="1">
        <v>1</v>
      </c>
      <c r="H251" s="1">
        <v>205</v>
      </c>
      <c r="I251" s="1">
        <v>26</v>
      </c>
      <c r="J251" s="33">
        <v>14</v>
      </c>
      <c r="K251" s="1">
        <v>0</v>
      </c>
      <c r="L251" s="1">
        <v>1</v>
      </c>
      <c r="M251" s="1" t="str">
        <v>Školská 248, 1341 Dolný Hričov</v>
      </c>
      <c r="N251" s="1" t="str">
        <v>Obec Dolný Hričov</v>
      </c>
      <c r="O251" s="1" t="str">
        <v>obec, mesto</v>
      </c>
    </row>
    <row r="252" spans="1:15">
      <c r="A252" s="1">
        <v>100008881</v>
      </c>
      <c r="B252" s="1" t="str">
        <v>Žilinský</v>
      </c>
      <c r="C252" s="1" t="str">
        <v>Žilina</v>
      </c>
      <c r="D252" s="1" t="str">
        <v>Základná škola</v>
      </c>
      <c r="E252" s="1" t="str">
        <v>základná škola</v>
      </c>
      <c r="F252" s="1" t="str">
        <v>ZŠ I. stupeň</v>
      </c>
      <c r="G252" s="1">
        <v>1</v>
      </c>
      <c r="H252" s="1">
        <v>43</v>
      </c>
      <c r="I252" s="1">
        <v>5</v>
      </c>
      <c r="J252" s="33">
        <v>6</v>
      </c>
      <c r="K252" s="1">
        <v>0</v>
      </c>
      <c r="L252" s="1">
        <v>1</v>
      </c>
      <c r="M252" s="1" t="str">
        <v>Ďurčiná 225, 1501 Ďurčiná</v>
      </c>
      <c r="N252" s="1" t="str">
        <v>Obec Ďurčiná</v>
      </c>
      <c r="O252" s="1" t="str">
        <v>obec, mesto</v>
      </c>
    </row>
    <row r="253" spans="1:15">
      <c r="A253" s="1">
        <v>100008883</v>
      </c>
      <c r="B253" s="1" t="str">
        <v>Žilinský</v>
      </c>
      <c r="C253" s="1" t="str">
        <v>Žilina</v>
      </c>
      <c r="D253" s="1" t="str">
        <v>Základná škola</v>
      </c>
      <c r="E253" s="1" t="str">
        <v>základná škola</v>
      </c>
      <c r="F253" s="1" t="str">
        <v>ZŠ I. stupeň</v>
      </c>
      <c r="G253" s="1">
        <v>1</v>
      </c>
      <c r="H253" s="1">
        <v>28</v>
      </c>
      <c r="I253" s="1">
        <v>3</v>
      </c>
      <c r="J253" s="33">
        <v>4</v>
      </c>
      <c r="K253" s="1">
        <v>0</v>
      </c>
      <c r="L253" s="1">
        <v>1</v>
      </c>
      <c r="M253" s="1" t="str">
        <v>Fačkov 190, 1316 Fačkov</v>
      </c>
      <c r="N253" s="1" t="str">
        <v>Obec Fačkov</v>
      </c>
      <c r="O253" s="1" t="str">
        <v>obec, mesto</v>
      </c>
    </row>
    <row r="254" spans="1:15">
      <c r="A254" s="1">
        <v>100008886</v>
      </c>
      <c r="B254" s="1" t="str">
        <v>Žilinský</v>
      </c>
      <c r="C254" s="1" t="str">
        <v>Žilina</v>
      </c>
      <c r="D254" s="1" t="str">
        <v>Základná škola</v>
      </c>
      <c r="E254" s="1" t="str">
        <v>základná škola</v>
      </c>
      <c r="F254" s="1" t="str">
        <v>Základná škola</v>
      </c>
      <c r="G254" s="1">
        <v>1</v>
      </c>
      <c r="H254" s="1">
        <v>415</v>
      </c>
      <c r="I254" s="1">
        <v>32</v>
      </c>
      <c r="J254" s="33">
        <v>21</v>
      </c>
      <c r="K254" s="1">
        <v>0</v>
      </c>
      <c r="L254" s="1">
        <v>2</v>
      </c>
      <c r="M254" s="1" t="str">
        <v>Hlavná ulica 375 / 26, 1302 Gbeľany</v>
      </c>
      <c r="N254" s="1" t="str">
        <v>Obec Gbeľany</v>
      </c>
      <c r="O254" s="1" t="str">
        <v>obec, mesto</v>
      </c>
    </row>
    <row r="255" spans="1:15">
      <c r="A255" s="1">
        <v>100008893</v>
      </c>
      <c r="B255" s="1" t="str">
        <v>Žilinský</v>
      </c>
      <c r="C255" s="1" t="str">
        <v>Žilina</v>
      </c>
      <c r="D255" s="1" t="str">
        <v>Základná škola s materskou školou</v>
      </c>
      <c r="E255" s="1" t="str">
        <v>základná škola</v>
      </c>
      <c r="F255" s="1" t="str">
        <v>ZŠ I. stupeň</v>
      </c>
      <c r="G255" s="1">
        <v>1</v>
      </c>
      <c r="H255" s="1">
        <v>23</v>
      </c>
      <c r="I255" s="1">
        <v>5</v>
      </c>
      <c r="J255" s="33">
        <v>3</v>
      </c>
      <c r="K255" s="1">
        <v>0</v>
      </c>
      <c r="L255" s="1">
        <v>1</v>
      </c>
      <c r="M255" s="1" t="str">
        <v>Mládeže 156, 1342 Horný Hričov</v>
      </c>
      <c r="N255" s="1" t="str">
        <v>Obec Horný Hričov</v>
      </c>
      <c r="O255" s="1" t="str">
        <v>obec, mesto</v>
      </c>
    </row>
    <row r="256" spans="1:15">
      <c r="A256" s="1">
        <v>100008897</v>
      </c>
      <c r="B256" s="1" t="str">
        <v>Žilinský</v>
      </c>
      <c r="C256" s="1" t="str">
        <v>Žilina</v>
      </c>
      <c r="D256" s="1" t="str">
        <v>Základná škola s materskou školou</v>
      </c>
      <c r="E256" s="1" t="str">
        <v>základná škola</v>
      </c>
      <c r="F256" s="1" t="str">
        <v>Základná škola</v>
      </c>
      <c r="G256" s="1">
        <v>1</v>
      </c>
      <c r="H256" s="1">
        <v>330</v>
      </c>
      <c r="I256" s="1">
        <v>37</v>
      </c>
      <c r="J256" s="33">
        <v>22</v>
      </c>
      <c r="K256" s="1">
        <v>0</v>
      </c>
      <c r="L256" s="1">
        <v>2</v>
      </c>
      <c r="M256" s="1" t="str">
        <v>Ul. Hlavná 200 / 15, 1004 Hôrky</v>
      </c>
      <c r="N256" s="1" t="str">
        <v>Obec Hôrky</v>
      </c>
      <c r="O256" s="1" t="str">
        <v>obec, mesto</v>
      </c>
    </row>
    <row r="257" spans="1:15">
      <c r="A257" s="1">
        <v>100008907</v>
      </c>
      <c r="B257" s="1" t="str">
        <v>Žilinský</v>
      </c>
      <c r="C257" s="1" t="str">
        <v>Žilina</v>
      </c>
      <c r="D257" s="1" t="str">
        <v>Základná škola</v>
      </c>
      <c r="E257" s="1" t="str">
        <v>základná škola</v>
      </c>
      <c r="F257" s="1" t="str">
        <v>ZŠ I. stupeň</v>
      </c>
      <c r="G257" s="1">
        <v>1</v>
      </c>
      <c r="H257" s="1">
        <v>70</v>
      </c>
      <c r="I257" s="1">
        <v>7</v>
      </c>
      <c r="J257" s="33">
        <v>5</v>
      </c>
      <c r="K257" s="1">
        <v>0</v>
      </c>
      <c r="L257" s="1">
        <v>1</v>
      </c>
      <c r="M257" s="1" t="str">
        <v>Jasenové 1, 1319 Jasenové</v>
      </c>
      <c r="N257" s="1" t="str">
        <v>Obec Jasenové</v>
      </c>
      <c r="O257" s="1" t="str">
        <v>obec, mesto</v>
      </c>
    </row>
    <row r="258" spans="1:15">
      <c r="A258" s="1">
        <v>100008913</v>
      </c>
      <c r="B258" s="1" t="str">
        <v>Žilinský</v>
      </c>
      <c r="C258" s="1" t="str">
        <v>Žilina</v>
      </c>
      <c r="D258" s="1" t="str">
        <v>Základná škola s materskou školou</v>
      </c>
      <c r="E258" s="1" t="str">
        <v>základná škola</v>
      </c>
      <c r="F258" s="1" t="str">
        <v>Základná škola</v>
      </c>
      <c r="G258" s="1">
        <v>1</v>
      </c>
      <c r="H258" s="1">
        <v>204</v>
      </c>
      <c r="I258" s="1">
        <v>28</v>
      </c>
      <c r="J258" s="33">
        <v>13</v>
      </c>
      <c r="K258" s="1">
        <v>0</v>
      </c>
      <c r="L258" s="1">
        <v>1</v>
      </c>
      <c r="M258" s="1" t="str">
        <v>Školská 474 / 5, 1314 Kamenná Poruba</v>
      </c>
      <c r="N258" s="1" t="str">
        <v>Obec Kamenná Poruba</v>
      </c>
      <c r="O258" s="1" t="str">
        <v>obec, mesto</v>
      </c>
    </row>
    <row r="259" spans="1:15">
      <c r="A259" s="1">
        <v>100008918</v>
      </c>
      <c r="B259" s="1" t="str">
        <v>Žilinský</v>
      </c>
      <c r="C259" s="1" t="str">
        <v>Žilina</v>
      </c>
      <c r="D259" s="1" t="str">
        <v>Základná škola s materskou školou</v>
      </c>
      <c r="E259" s="1" t="str">
        <v>základná škola</v>
      </c>
      <c r="F259" s="1" t="str">
        <v>ZŠ I. stupeň</v>
      </c>
      <c r="G259" s="1">
        <v>1</v>
      </c>
      <c r="H259" s="1">
        <v>70</v>
      </c>
      <c r="I259" s="1">
        <v>16</v>
      </c>
      <c r="J259" s="33">
        <v>6</v>
      </c>
      <c r="K259" s="1">
        <v>0</v>
      </c>
      <c r="L259" s="1">
        <v>1</v>
      </c>
      <c r="M259" s="1" t="str">
        <v>Školská ulica 399 / 7, 1313 Konská</v>
      </c>
      <c r="N259" s="1" t="str">
        <v>Obec Konská</v>
      </c>
      <c r="O259" s="1" t="str">
        <v>obec, mesto</v>
      </c>
    </row>
    <row r="260" spans="1:15">
      <c r="A260" s="1">
        <v>100008926</v>
      </c>
      <c r="B260" s="1" t="str">
        <v>Žilinský</v>
      </c>
      <c r="C260" s="1" t="str">
        <v>Žilina</v>
      </c>
      <c r="D260" s="1" t="str">
        <v>Základná škola s materskou školou</v>
      </c>
      <c r="E260" s="1" t="str">
        <v>základná škola</v>
      </c>
      <c r="F260" s="1" t="str">
        <v>ZŠ I. stupeň</v>
      </c>
      <c r="G260" s="1">
        <v>1</v>
      </c>
      <c r="H260" s="1">
        <v>72</v>
      </c>
      <c r="I260" s="1">
        <v>13</v>
      </c>
      <c r="J260" s="33">
        <v>6</v>
      </c>
      <c r="K260" s="1">
        <v>0</v>
      </c>
      <c r="L260" s="1">
        <v>1</v>
      </c>
      <c r="M260" s="1" t="str">
        <v>Krasňany 19, 1303 Krasňany</v>
      </c>
      <c r="N260" s="1" t="str">
        <v>Obec Krasňany</v>
      </c>
      <c r="O260" s="1" t="str">
        <v>obec, mesto</v>
      </c>
    </row>
    <row r="261" spans="1:15">
      <c r="A261" s="1">
        <v>100008928</v>
      </c>
      <c r="B261" s="1" t="str">
        <v>Žilinský</v>
      </c>
      <c r="C261" s="1" t="str">
        <v>Žilina</v>
      </c>
      <c r="D261" s="1" t="str">
        <v>Základná škola</v>
      </c>
      <c r="E261" s="1" t="str">
        <v>základná škola</v>
      </c>
      <c r="F261" s="1" t="str">
        <v>ZŠ I. stupeň</v>
      </c>
      <c r="G261" s="1">
        <v>1</v>
      </c>
      <c r="H261" s="1">
        <v>56</v>
      </c>
      <c r="I261" s="1">
        <v>6</v>
      </c>
      <c r="J261" s="33">
        <v>4</v>
      </c>
      <c r="K261" s="1">
        <v>0</v>
      </c>
      <c r="L261" s="1">
        <v>1</v>
      </c>
      <c r="M261" s="1" t="str">
        <v>Hlavná ulica 103 / 124, 1313 Kunerad</v>
      </c>
      <c r="N261" s="1" t="str">
        <v>Obec Kunerad</v>
      </c>
      <c r="O261" s="1" t="str">
        <v>obec, mesto</v>
      </c>
    </row>
    <row r="262" spans="1:15">
      <c r="A262" s="1">
        <v>100008932</v>
      </c>
      <c r="B262" s="1" t="str">
        <v>Žilinský</v>
      </c>
      <c r="C262" s="1" t="str">
        <v>Žilina</v>
      </c>
      <c r="D262" s="1" t="str">
        <v>Základná škola</v>
      </c>
      <c r="E262" s="1" t="str">
        <v>základná škola</v>
      </c>
      <c r="F262" s="1" t="str">
        <v>Základná škola</v>
      </c>
      <c r="G262" s="1">
        <v>1</v>
      </c>
      <c r="H262" s="1">
        <v>240</v>
      </c>
      <c r="I262" s="1">
        <v>21</v>
      </c>
      <c r="J262" s="33">
        <v>12</v>
      </c>
      <c r="K262" s="1">
        <v>0</v>
      </c>
      <c r="L262" s="1">
        <v>1</v>
      </c>
      <c r="M262" s="1" t="str">
        <v>Lietava 216, 1318 Lietava</v>
      </c>
      <c r="N262" s="1" t="str">
        <v>Obec Lietava</v>
      </c>
      <c r="O262" s="1" t="str">
        <v>obec, mesto</v>
      </c>
    </row>
    <row r="263" spans="1:15">
      <c r="A263" s="1">
        <v>100008940</v>
      </c>
      <c r="B263" s="1" t="str">
        <v>Žilinský</v>
      </c>
      <c r="C263" s="1" t="str">
        <v>Žilina</v>
      </c>
      <c r="D263" s="1" t="str">
        <v>Základná škola</v>
      </c>
      <c r="E263" s="1" t="str">
        <v>základná škola</v>
      </c>
      <c r="F263" s="1" t="str">
        <v>Základná škola</v>
      </c>
      <c r="G263" s="1">
        <v>1</v>
      </c>
      <c r="H263" s="1">
        <v>288</v>
      </c>
      <c r="I263" s="1">
        <v>28</v>
      </c>
      <c r="J263" s="33">
        <v>20</v>
      </c>
      <c r="K263" s="1">
        <v>0</v>
      </c>
      <c r="L263" s="1">
        <v>1</v>
      </c>
      <c r="M263" s="1" t="str">
        <v>Skalka 34, 1311 Lietavská Lúčka</v>
      </c>
      <c r="N263" s="1" t="str">
        <v>Obec Lietavská Lúčka</v>
      </c>
      <c r="O263" s="1" t="str">
        <v>obec, mesto</v>
      </c>
    </row>
    <row r="264" spans="1:15">
      <c r="A264" s="1">
        <v>100008950</v>
      </c>
      <c r="B264" s="1" t="str">
        <v>Žilinský</v>
      </c>
      <c r="C264" s="1" t="str">
        <v>Žilina</v>
      </c>
      <c r="D264" s="1" t="str">
        <v>Základná škola s materskou školou</v>
      </c>
      <c r="E264" s="1" t="str">
        <v>základná škola</v>
      </c>
      <c r="F264" s="1" t="str">
        <v>ZŠ I. stupeň</v>
      </c>
      <c r="G264" s="1">
        <v>1</v>
      </c>
      <c r="H264" s="1">
        <v>41</v>
      </c>
      <c r="I264" s="1">
        <v>10</v>
      </c>
      <c r="J264" s="33">
        <v>4</v>
      </c>
      <c r="K264" s="1">
        <v>0</v>
      </c>
      <c r="L264" s="1">
        <v>1</v>
      </c>
      <c r="M264" s="1" t="str">
        <v>Lietavská Svinná 105, 1311 Lietavská Svinná-Babkov</v>
      </c>
      <c r="N264" s="1" t="str">
        <v>Obec Lietavská Svinná - Babkov</v>
      </c>
      <c r="O264" s="1" t="str">
        <v>obec, mesto</v>
      </c>
    </row>
    <row r="265" spans="1:15">
      <c r="A265" s="1">
        <v>100008953</v>
      </c>
      <c r="B265" s="1" t="str">
        <v>Žilinský</v>
      </c>
      <c r="C265" s="1" t="str">
        <v>Žilina</v>
      </c>
      <c r="D265" s="1" t="str">
        <v>Základná škola s materskou školou</v>
      </c>
      <c r="E265" s="1" t="str">
        <v>základná škola</v>
      </c>
      <c r="F265" s="1" t="str">
        <v>Základná škola</v>
      </c>
      <c r="G265" s="1">
        <v>1</v>
      </c>
      <c r="H265" s="1">
        <v>72</v>
      </c>
      <c r="I265" s="1">
        <v>10</v>
      </c>
      <c r="J265" s="33">
        <v>9</v>
      </c>
      <c r="K265" s="1">
        <v>0</v>
      </c>
      <c r="L265" s="1">
        <v>1</v>
      </c>
      <c r="M265" s="1" t="str">
        <v>Lutiše 65, 1305 Lutiše</v>
      </c>
      <c r="N265" s="1" t="str">
        <v>Obec Lutiše</v>
      </c>
      <c r="O265" s="1" t="str">
        <v>obec, mesto</v>
      </c>
    </row>
    <row r="266" spans="1:15">
      <c r="A266" s="1">
        <v>100008956</v>
      </c>
      <c r="B266" s="1" t="str">
        <v>Žilinský</v>
      </c>
      <c r="C266" s="1" t="str">
        <v>Žilina</v>
      </c>
      <c r="D266" s="1" t="str">
        <v>Základná škola</v>
      </c>
      <c r="E266" s="1" t="str">
        <v>základná škola</v>
      </c>
      <c r="F266" s="1" t="str">
        <v>ZŠ I. stupeň</v>
      </c>
      <c r="G266" s="1">
        <v>1</v>
      </c>
      <c r="H266" s="1">
        <v>31</v>
      </c>
      <c r="I266" s="1">
        <v>3</v>
      </c>
      <c r="J266" s="33">
        <v>4</v>
      </c>
      <c r="K266" s="1">
        <v>0</v>
      </c>
      <c r="L266" s="1">
        <v>1</v>
      </c>
      <c r="M266" s="1" t="str">
        <v>Lysica 122, 1305 Lysica</v>
      </c>
      <c r="N266" s="1" t="str">
        <v>Obec Lysica</v>
      </c>
      <c r="O266" s="1" t="str">
        <v>obec, mesto</v>
      </c>
    </row>
    <row r="267" spans="1:15">
      <c r="A267" s="1">
        <v>100008973</v>
      </c>
      <c r="B267" s="1" t="str">
        <v>Žilinský</v>
      </c>
      <c r="C267" s="1" t="str">
        <v>Žilina</v>
      </c>
      <c r="D267" s="1" t="str">
        <v>Gymnázium</v>
      </c>
      <c r="E267" s="1" t="str">
        <v>gymnázium</v>
      </c>
      <c r="F267" s="1" t="str">
        <v>Gymnázium</v>
      </c>
      <c r="G267" s="1">
        <v>1</v>
      </c>
      <c r="H267" s="1">
        <v>86</v>
      </c>
      <c r="I267" s="1">
        <v>9</v>
      </c>
      <c r="J267" s="33">
        <v>15</v>
      </c>
      <c r="K267" s="1">
        <v>0</v>
      </c>
      <c r="L267" s="1">
        <v>1</v>
      </c>
      <c r="M267" s="1" t="str">
        <v>Javorová 5, 1521 Rajec</v>
      </c>
      <c r="N267" s="1" t="str">
        <v>Žilinský samosprávny kraj</v>
      </c>
      <c r="O267" s="1" t="str">
        <v>samosprávny kraj</v>
      </c>
    </row>
    <row r="268" spans="1:15">
      <c r="A268" s="1">
        <v>100008974</v>
      </c>
      <c r="B268" s="1" t="str">
        <v>Žilinský</v>
      </c>
      <c r="C268" s="1" t="str">
        <v>Žilina</v>
      </c>
      <c r="D268" s="1" t="str">
        <v>Základná škola</v>
      </c>
      <c r="E268" s="1" t="str">
        <v>základná škola</v>
      </c>
      <c r="F268" s="1" t="str">
        <v>Základná škola</v>
      </c>
      <c r="G268" s="1">
        <v>1</v>
      </c>
      <c r="H268" s="1">
        <v>537</v>
      </c>
      <c r="I268" s="1">
        <v>44</v>
      </c>
      <c r="J268" s="33">
        <v>35</v>
      </c>
      <c r="K268" s="1">
        <v>0</v>
      </c>
      <c r="L268" s="1">
        <v>2</v>
      </c>
      <c r="M268" s="1" t="str">
        <v>Lipová 2, 1501 Rajec</v>
      </c>
      <c r="N268" s="1" t="str">
        <v>Mesto Rajec</v>
      </c>
      <c r="O268" s="1" t="str">
        <v>obec, mesto</v>
      </c>
    </row>
    <row r="269" spans="1:15">
      <c r="A269" s="1">
        <v>100008989</v>
      </c>
      <c r="B269" s="1" t="str">
        <v>Žilinský</v>
      </c>
      <c r="C269" s="1" t="str">
        <v>Žilina</v>
      </c>
      <c r="D269" s="1" t="str">
        <v>Základná škola</v>
      </c>
      <c r="E269" s="1" t="str">
        <v>základná škola</v>
      </c>
      <c r="F269" s="1" t="str">
        <v>Základná škola</v>
      </c>
      <c r="G269" s="1">
        <v>1</v>
      </c>
      <c r="H269" s="1">
        <v>86</v>
      </c>
      <c r="I269" s="1">
        <v>11</v>
      </c>
      <c r="J269" s="33">
        <v>10</v>
      </c>
      <c r="K269" s="1">
        <v>0</v>
      </c>
      <c r="L269" s="1">
        <v>1</v>
      </c>
      <c r="M269" s="1" t="str">
        <v>Záplotie 414, 1315 Rajecká Lesná</v>
      </c>
      <c r="N269" s="1" t="str">
        <v>Obec Rajecká Lesná</v>
      </c>
      <c r="O269" s="1" t="str">
        <v>obec, mesto</v>
      </c>
    </row>
    <row r="270" spans="1:15">
      <c r="A270" s="1">
        <v>100008997</v>
      </c>
      <c r="B270" s="1" t="str">
        <v>Žilinský</v>
      </c>
      <c r="C270" s="1" t="str">
        <v>Žilina</v>
      </c>
      <c r="D270" s="1" t="str">
        <v>Základná škola</v>
      </c>
      <c r="E270" s="1" t="str">
        <v>základná škola</v>
      </c>
      <c r="F270" s="1" t="str">
        <v>Základná škola</v>
      </c>
      <c r="G270" s="1">
        <v>1</v>
      </c>
      <c r="H270" s="1">
        <v>358</v>
      </c>
      <c r="I270" s="1">
        <v>29</v>
      </c>
      <c r="J270" s="33">
        <v>28</v>
      </c>
      <c r="K270" s="1">
        <v>0</v>
      </c>
      <c r="L270" s="1">
        <v>2</v>
      </c>
      <c r="M270" s="1" t="str">
        <v>Pionierska 95 / 7, 1313 Rajecké Teplice</v>
      </c>
      <c r="N270" s="1" t="str">
        <v>Mesto Rajecké Teplice</v>
      </c>
      <c r="O270" s="1" t="str">
        <v>obec, mesto</v>
      </c>
    </row>
    <row r="271" spans="1:15">
      <c r="A271" s="1">
        <v>100009003</v>
      </c>
      <c r="B271" s="1" t="str">
        <v>Žilinský</v>
      </c>
      <c r="C271" s="1" t="str">
        <v>Žilina</v>
      </c>
      <c r="D271" s="1" t="str">
        <v>Základná škola s materskou školou</v>
      </c>
      <c r="E271" s="1" t="str">
        <v>základná škola</v>
      </c>
      <c r="F271" s="1" t="str">
        <v>Základná škola</v>
      </c>
      <c r="G271" s="1">
        <v>1</v>
      </c>
      <c r="H271" s="1">
        <v>311</v>
      </c>
      <c r="I271" s="1">
        <v>44</v>
      </c>
      <c r="J271" s="33">
        <v>20</v>
      </c>
      <c r="K271" s="1">
        <v>0</v>
      </c>
      <c r="L271" s="1">
        <v>2</v>
      </c>
      <c r="M271" s="1" t="str">
        <v>Rosina 624, 1322 Rosina</v>
      </c>
      <c r="N271" s="1" t="str">
        <v>Obec Rosina</v>
      </c>
      <c r="O271" s="1" t="str">
        <v>obec, mesto</v>
      </c>
    </row>
    <row r="272" spans="1:15">
      <c r="A272" s="1">
        <v>100009007</v>
      </c>
      <c r="B272" s="1" t="str">
        <v>Žilinský</v>
      </c>
      <c r="C272" s="1" t="str">
        <v>Žilina</v>
      </c>
      <c r="D272" s="1" t="str">
        <v>Základná škola s materskou školou 1. československého armádneho zboru</v>
      </c>
      <c r="E272" s="1" t="str">
        <v>základná škola</v>
      </c>
      <c r="F272" s="1" t="str">
        <v>Základná škola</v>
      </c>
      <c r="G272" s="1">
        <v>1</v>
      </c>
      <c r="H272" s="1">
        <v>169</v>
      </c>
      <c r="I272" s="1">
        <v>22</v>
      </c>
      <c r="J272" s="33">
        <v>14</v>
      </c>
      <c r="K272" s="1">
        <v>0</v>
      </c>
      <c r="L272" s="1">
        <v>1</v>
      </c>
      <c r="M272" s="1" t="str">
        <v>Športovcov 342, 1325 Stráňavy</v>
      </c>
      <c r="N272" s="1" t="str">
        <v>Obec Stráňavy</v>
      </c>
      <c r="O272" s="1" t="str">
        <v>obec, mesto</v>
      </c>
    </row>
    <row r="273" spans="1:15">
      <c r="A273" s="1">
        <v>100009013</v>
      </c>
      <c r="B273" s="1" t="str">
        <v>Žilinský</v>
      </c>
      <c r="C273" s="1" t="str">
        <v>Žilina</v>
      </c>
      <c r="D273" s="1" t="str">
        <v>Základná škola</v>
      </c>
      <c r="E273" s="1" t="str">
        <v>základná škola</v>
      </c>
      <c r="F273" s="1" t="str">
        <v>ZŠ I. stupeň</v>
      </c>
      <c r="G273" s="1">
        <v>1</v>
      </c>
      <c r="H273" s="1">
        <v>47</v>
      </c>
      <c r="I273" s="1">
        <v>7</v>
      </c>
      <c r="J273" s="33">
        <v>5</v>
      </c>
      <c r="K273" s="1">
        <v>0</v>
      </c>
      <c r="L273" s="1">
        <v>1</v>
      </c>
      <c r="M273" s="1" t="str">
        <v>Stránske 80, 1313 Stránske</v>
      </c>
      <c r="N273" s="1" t="str">
        <v>Obec Stránske</v>
      </c>
      <c r="O273" s="1" t="str">
        <v>obec, mesto</v>
      </c>
    </row>
    <row r="274" spans="1:15">
      <c r="A274" s="1">
        <v>100009020</v>
      </c>
      <c r="B274" s="1" t="str">
        <v>Žilinský</v>
      </c>
      <c r="C274" s="1" t="str">
        <v>Žilina</v>
      </c>
      <c r="D274" s="1" t="str">
        <v>Základná škola Slovenského národného povstania</v>
      </c>
      <c r="E274" s="1" t="str">
        <v>základná škola</v>
      </c>
      <c r="F274" s="1" t="str">
        <v>Základná škola</v>
      </c>
      <c r="G274" s="1">
        <v>1</v>
      </c>
      <c r="H274" s="1">
        <v>191</v>
      </c>
      <c r="I274" s="1">
        <v>19</v>
      </c>
      <c r="J274" s="33">
        <v>19</v>
      </c>
      <c r="K274" s="1">
        <v>0</v>
      </c>
      <c r="L274" s="1">
        <v>1</v>
      </c>
      <c r="M274" s="1" t="str">
        <v>Mládeže 289, 1324 Strečno</v>
      </c>
      <c r="N274" s="1" t="str">
        <v>Obec Strečno</v>
      </c>
      <c r="O274" s="1" t="str">
        <v>obec, mesto</v>
      </c>
    </row>
    <row r="275" spans="1:15">
      <c r="A275" s="1">
        <v>100009031</v>
      </c>
      <c r="B275" s="1" t="str">
        <v>Žilinský</v>
      </c>
      <c r="C275" s="1" t="str">
        <v>Žilina</v>
      </c>
      <c r="D275" s="1" t="str">
        <v>Základná škola Žofie Bosniakovej</v>
      </c>
      <c r="E275" s="1" t="str">
        <v>základná škola</v>
      </c>
      <c r="F275" s="1" t="str">
        <v>Základná škola</v>
      </c>
      <c r="G275" s="1">
        <v>1</v>
      </c>
      <c r="H275" s="1">
        <v>207</v>
      </c>
      <c r="I275" s="1">
        <v>21</v>
      </c>
      <c r="J275" s="33">
        <v>14</v>
      </c>
      <c r="K275" s="1">
        <v>0</v>
      </c>
      <c r="L275" s="1">
        <v>1</v>
      </c>
      <c r="M275" s="1" t="str">
        <v>Školská 18, 1301 Teplička nad Váhom</v>
      </c>
      <c r="N275" s="1" t="str">
        <v>Rímskokatolícka cirkev, Žilinská diecéza</v>
      </c>
      <c r="O275" s="1" t="str">
        <v>cirkev, náboženská spoločnosť</v>
      </c>
    </row>
    <row r="276" spans="1:15">
      <c r="A276" s="1">
        <v>100009035</v>
      </c>
      <c r="B276" s="1" t="str">
        <v>Žilinský</v>
      </c>
      <c r="C276" s="1" t="str">
        <v>Žilina</v>
      </c>
      <c r="D276" s="1" t="str">
        <v>Základná škola s materskou školou</v>
      </c>
      <c r="E276" s="1" t="str">
        <v>základná škola</v>
      </c>
      <c r="F276" s="1" t="str">
        <v>Základná škola</v>
      </c>
      <c r="G276" s="1">
        <v>1</v>
      </c>
      <c r="H276" s="1">
        <v>233</v>
      </c>
      <c r="I276" s="1">
        <v>40</v>
      </c>
      <c r="J276" s="33">
        <v>15</v>
      </c>
      <c r="K276" s="1">
        <v>0</v>
      </c>
      <c r="L276" s="1">
        <v>1</v>
      </c>
      <c r="M276" s="1" t="str">
        <v>Školská 490 / 20, 1301 Teplička nad Váhom</v>
      </c>
      <c r="N276" s="1" t="str">
        <v>Obec Teplička nad Váhom</v>
      </c>
      <c r="O276" s="1" t="str">
        <v>obec, mesto</v>
      </c>
    </row>
    <row r="277" spans="1:15">
      <c r="A277" s="1">
        <v>100009048</v>
      </c>
      <c r="B277" s="1" t="str">
        <v>Žilinský</v>
      </c>
      <c r="C277" s="1" t="str">
        <v>Žilina</v>
      </c>
      <c r="D277" s="1" t="str">
        <v>Základná škola s materskou školou Adama Františka Kollára</v>
      </c>
      <c r="E277" s="1" t="str">
        <v>základná škola</v>
      </c>
      <c r="F277" s="1" t="str">
        <v>Základná škola</v>
      </c>
      <c r="G277" s="1">
        <v>2</v>
      </c>
      <c r="H277" s="1">
        <v>375</v>
      </c>
      <c r="I277" s="1">
        <v>38</v>
      </c>
      <c r="J277" s="33">
        <v>28</v>
      </c>
      <c r="K277" s="1">
        <v>0</v>
      </c>
      <c r="L277" s="1">
        <v>2</v>
      </c>
      <c r="M277" s="1" t="str">
        <v>Školská 86, 1306 Terchová</v>
      </c>
      <c r="N277" s="1" t="str">
        <v>Obec Terchová</v>
      </c>
      <c r="O277" s="1" t="str">
        <v>obec, mesto</v>
      </c>
    </row>
    <row r="278" spans="1:15">
      <c r="A278" s="1">
        <v>100009064</v>
      </c>
      <c r="B278" s="1" t="str">
        <v>Žilinský</v>
      </c>
      <c r="C278" s="1" t="str">
        <v>Žilina</v>
      </c>
      <c r="D278" s="1" t="str">
        <v>Základná škola s materskou školou Ondreja Štefku</v>
      </c>
      <c r="E278" s="1" t="str">
        <v>základná škola</v>
      </c>
      <c r="F278" s="1" t="str">
        <v>Základná škola</v>
      </c>
      <c r="G278" s="1">
        <v>1</v>
      </c>
      <c r="H278" s="1">
        <v>478</v>
      </c>
      <c r="I278" s="1">
        <v>54</v>
      </c>
      <c r="J278" s="33">
        <v>29</v>
      </c>
      <c r="K278" s="1">
        <v>0</v>
      </c>
      <c r="L278" s="1">
        <v>2</v>
      </c>
      <c r="M278" s="1" t="str">
        <v>M. R. Štefánika 432, 1303 Varín</v>
      </c>
      <c r="N278" s="1" t="str">
        <v>Obec Varín</v>
      </c>
      <c r="O278" s="1" t="str">
        <v>obec, mesto</v>
      </c>
    </row>
    <row r="279" spans="1:15">
      <c r="A279" s="1">
        <v>100009071</v>
      </c>
      <c r="B279" s="1" t="str">
        <v>Žilinský</v>
      </c>
      <c r="C279" s="1" t="str">
        <v>Žilina</v>
      </c>
      <c r="D279" s="1" t="str">
        <v>Základná škola s materskou školou</v>
      </c>
      <c r="E279" s="1" t="str">
        <v>základná škola</v>
      </c>
      <c r="F279" s="1" t="str">
        <v>Základná škola</v>
      </c>
      <c r="G279" s="1">
        <v>1</v>
      </c>
      <c r="H279" s="1">
        <v>259</v>
      </c>
      <c r="I279" s="1">
        <v>41</v>
      </c>
      <c r="J279" s="33">
        <v>18</v>
      </c>
      <c r="K279" s="1">
        <v>0</v>
      </c>
      <c r="L279" s="1">
        <v>1</v>
      </c>
      <c r="M279" s="1" t="str">
        <v>Višňové 446, 1323 Višňové</v>
      </c>
      <c r="N279" s="1" t="str">
        <v>Obec Višňové</v>
      </c>
      <c r="O279" s="1" t="str">
        <v>obec, mesto</v>
      </c>
    </row>
    <row r="280" spans="1:15">
      <c r="A280" s="1">
        <v>100009083</v>
      </c>
      <c r="B280" s="1" t="str">
        <v>Žilinský</v>
      </c>
      <c r="C280" s="1" t="str">
        <v>Žilina</v>
      </c>
      <c r="D280" s="1" t="str">
        <v>Základná škola s materskou školou</v>
      </c>
      <c r="E280" s="1" t="str">
        <v>základná škola</v>
      </c>
      <c r="F280" s="1" t="str">
        <v>Základná škola</v>
      </c>
      <c r="G280" s="1">
        <v>1</v>
      </c>
      <c r="H280" s="1">
        <v>150</v>
      </c>
      <c r="I280" s="1">
        <v>23</v>
      </c>
      <c r="J280" s="33">
        <v>11</v>
      </c>
      <c r="K280" s="1">
        <v>0</v>
      </c>
      <c r="L280" s="1">
        <v>1</v>
      </c>
      <c r="M280" s="1" t="str">
        <v>Brodňanská 110 / 17, 1014 Žilina</v>
      </c>
      <c r="N280" s="1" t="str">
        <v>Mesto Žilina</v>
      </c>
      <c r="O280" s="1" t="str">
        <v>obec, mesto</v>
      </c>
    </row>
    <row r="281" spans="1:15">
      <c r="A281" s="1">
        <v>100009097</v>
      </c>
      <c r="B281" s="1" t="str">
        <v>Žilinský</v>
      </c>
      <c r="C281" s="1" t="str">
        <v>Žilina</v>
      </c>
      <c r="D281" s="1" t="str">
        <v>Súkromná základná škola s materskou školou pre deti a žiakov s autizmom</v>
      </c>
      <c r="E281" s="1" t="str">
        <v>škola pre deti a žiakov so špeciálnymi výchovno-vzdelávacími potrebami</v>
      </c>
      <c r="F281" s="1" t="str">
        <v>ŠZŠ pre žiakov s autizmom</v>
      </c>
      <c r="G281" s="1">
        <v>2</v>
      </c>
      <c r="H281" s="1">
        <v>47</v>
      </c>
      <c r="I281" s="1">
        <v>25</v>
      </c>
      <c r="J281" s="33">
        <v>14</v>
      </c>
      <c r="K281" s="1">
        <v>0</v>
      </c>
      <c r="L281" s="1">
        <v>1</v>
      </c>
      <c r="M281" s="1" t="str">
        <v>Do Stošky 232 / 10, 1004 Žilina</v>
      </c>
      <c r="N281" s="1" t="str">
        <v>PaedDr. Beáta Matušáková</v>
      </c>
      <c r="O281" s="1" t="str">
        <v>súkromník</v>
      </c>
    </row>
    <row r="282" spans="1:15">
      <c r="A282" s="1">
        <v>100009099</v>
      </c>
      <c r="B282" s="1" t="str">
        <v>Žilinský</v>
      </c>
      <c r="C282" s="1" t="str">
        <v>Žilina</v>
      </c>
      <c r="D282" s="1" t="str">
        <v>Základná škola s materskou školou</v>
      </c>
      <c r="E282" s="1" t="str">
        <v>základná škola</v>
      </c>
      <c r="F282" s="1" t="str">
        <v>Základná škola</v>
      </c>
      <c r="G282" s="1">
        <v>1</v>
      </c>
      <c r="H282" s="1">
        <v>250</v>
      </c>
      <c r="I282" s="1">
        <v>38</v>
      </c>
      <c r="J282" s="33">
        <v>13</v>
      </c>
      <c r="K282" s="1">
        <v>0</v>
      </c>
      <c r="L282" s="1">
        <v>1</v>
      </c>
      <c r="M282" s="1" t="str">
        <v>Do Stošky 8, 1004 Žilina</v>
      </c>
      <c r="N282" s="1" t="str">
        <v>Mesto Žilina</v>
      </c>
      <c r="O282" s="1" t="str">
        <v>obec, mesto</v>
      </c>
    </row>
    <row r="283" spans="1:15">
      <c r="A283" s="1">
        <v>100009101</v>
      </c>
      <c r="B283" s="1" t="str">
        <v>Žilinský</v>
      </c>
      <c r="C283" s="1" t="str">
        <v>Žilina</v>
      </c>
      <c r="D283" s="1" t="str">
        <v>Súkromná praktická škola</v>
      </c>
      <c r="E283" s="1" t="str">
        <v>škola pre deti a žiakov so špeciálnymi výchovno-vzdelávacími potrebami</v>
      </c>
      <c r="F283" s="1" t="str">
        <v>Praktická škola</v>
      </c>
      <c r="G283" s="1">
        <v>1</v>
      </c>
      <c r="H283" s="1">
        <v>10</v>
      </c>
      <c r="I283" s="1">
        <v>4</v>
      </c>
      <c r="J283" s="33">
        <v>2</v>
      </c>
      <c r="K283" s="1">
        <v>0</v>
      </c>
      <c r="L283" s="1">
        <v>1</v>
      </c>
      <c r="M283" s="1" t="str">
        <v>Do Stošky 232 / 10, 1004 Žilina</v>
      </c>
      <c r="N283" s="1" t="str">
        <v>PaedDr. Beáta Matušáková</v>
      </c>
      <c r="O283" s="1" t="str">
        <v>súkromník</v>
      </c>
    </row>
    <row r="284" spans="1:15">
      <c r="A284" s="1">
        <v>100009103</v>
      </c>
      <c r="B284" s="1" t="str">
        <v>Žilinský</v>
      </c>
      <c r="C284" s="1" t="str">
        <v>Žilina</v>
      </c>
      <c r="D284" s="1" t="str">
        <v>Základná škola s materskou školou</v>
      </c>
      <c r="E284" s="1" t="str">
        <v>základná škola</v>
      </c>
      <c r="F284" s="1" t="str">
        <v>Základná škola</v>
      </c>
      <c r="G284" s="1">
        <v>1</v>
      </c>
      <c r="H284" s="1">
        <v>207</v>
      </c>
      <c r="I284" s="1">
        <v>30</v>
      </c>
      <c r="J284" s="33">
        <v>13</v>
      </c>
      <c r="K284" s="1">
        <v>0</v>
      </c>
      <c r="L284" s="1">
        <v>1</v>
      </c>
      <c r="M284" s="1" t="str">
        <v>Dolná Trnovská 36, 1001 Žilina</v>
      </c>
      <c r="N284" s="1" t="str">
        <v>Mesto Žilina</v>
      </c>
      <c r="O284" s="1" t="str">
        <v>obec, mesto</v>
      </c>
    </row>
    <row r="285" spans="1:15">
      <c r="A285" s="1">
        <v>100009114</v>
      </c>
      <c r="B285" s="1" t="str">
        <v>Žilinský</v>
      </c>
      <c r="C285" s="1" t="str">
        <v>Žilina</v>
      </c>
      <c r="D285" s="1" t="str">
        <v>Cirkevná základná škola s materskou školou Dobrého pastiera</v>
      </c>
      <c r="E285" s="1" t="str">
        <v>základná škola</v>
      </c>
      <c r="F285" s="1" t="str">
        <v>Základná škola</v>
      </c>
      <c r="G285" s="1">
        <v>1</v>
      </c>
      <c r="H285" s="1">
        <v>419</v>
      </c>
      <c r="I285" s="1">
        <v>56</v>
      </c>
      <c r="J285" s="33">
        <v>30</v>
      </c>
      <c r="K285" s="1">
        <v>0</v>
      </c>
      <c r="L285" s="1">
        <v>2</v>
      </c>
      <c r="M285" s="1" t="str">
        <v>Gaštanová 53, 1007 Žilina</v>
      </c>
      <c r="N285" s="1" t="str">
        <v>Rímskokatolícka cirkev, Farnosť Dobrého pastiera</v>
      </c>
      <c r="O285" s="1" t="str">
        <v>cirkev, náboženská spoločnosť</v>
      </c>
    </row>
    <row r="286" spans="1:15">
      <c r="A286" s="1">
        <v>100009119</v>
      </c>
      <c r="B286" s="1" t="str">
        <v>Žilinský</v>
      </c>
      <c r="C286" s="1" t="str">
        <v>Žilina</v>
      </c>
      <c r="D286" s="1" t="str">
        <v>Základná škola s materskou školou</v>
      </c>
      <c r="E286" s="1" t="str">
        <v>základná škola</v>
      </c>
      <c r="F286" s="1" t="str">
        <v>Základná škola</v>
      </c>
      <c r="G286" s="1">
        <v>2</v>
      </c>
      <c r="H286" s="1">
        <v>549</v>
      </c>
      <c r="I286" s="1">
        <v>74</v>
      </c>
      <c r="J286" s="33">
        <v>35</v>
      </c>
      <c r="K286" s="1">
        <v>0</v>
      </c>
      <c r="L286" s="1">
        <v>2</v>
      </c>
      <c r="M286" s="1" t="str">
        <v>Gaštanová 56, 1007 Žilina</v>
      </c>
      <c r="N286" s="1" t="str">
        <v>Mesto Žilina</v>
      </c>
      <c r="O286" s="1" t="str">
        <v>obec, mesto</v>
      </c>
    </row>
    <row r="287" spans="1:15">
      <c r="A287" s="1">
        <v>100009125</v>
      </c>
      <c r="B287" s="1" t="str">
        <v>Žilinský</v>
      </c>
      <c r="C287" s="1" t="str">
        <v>Žilina</v>
      </c>
      <c r="D287" s="1" t="str">
        <v>Súkromná škola umeleckého priemyslu</v>
      </c>
      <c r="E287" s="1" t="str">
        <v>škola umeleckého priemyslu</v>
      </c>
      <c r="F287" s="1" t="str">
        <v>Škola umeleckého priemyslu</v>
      </c>
      <c r="G287" s="1">
        <v>1</v>
      </c>
      <c r="H287" s="1">
        <v>239</v>
      </c>
      <c r="I287" s="1">
        <v>28</v>
      </c>
      <c r="J287" s="33">
        <v>22</v>
      </c>
      <c r="K287" s="1">
        <v>0</v>
      </c>
      <c r="L287" s="1">
        <v>1</v>
      </c>
      <c r="M287" s="1" t="str">
        <v>Hálkova 2968 / 22, 1001 Žilina</v>
      </c>
      <c r="N287" s="1" t="str">
        <v>Inštitút vzdelávania a starostlivosti, s. r. o.</v>
      </c>
      <c r="O287" s="1" t="str">
        <v>súkromník</v>
      </c>
    </row>
    <row r="288" spans="1:15">
      <c r="A288" s="1">
        <v>100009126</v>
      </c>
      <c r="B288" s="1" t="str">
        <v>Žilinský</v>
      </c>
      <c r="C288" s="1" t="str">
        <v>Žilina</v>
      </c>
      <c r="D288" s="1" t="str">
        <v>Stredná zdravotnícka škola</v>
      </c>
      <c r="E288" s="1" t="str">
        <v>stredná odborná škola</v>
      </c>
      <c r="F288" s="1" t="str">
        <v>Stredná zdravotnícka škola</v>
      </c>
      <c r="G288" s="1">
        <v>1</v>
      </c>
      <c r="H288" s="1">
        <v>587</v>
      </c>
      <c r="I288" s="1">
        <v>71</v>
      </c>
      <c r="J288" s="33">
        <v>27</v>
      </c>
      <c r="K288" s="1">
        <v>0</v>
      </c>
      <c r="L288" s="1">
        <v>2</v>
      </c>
      <c r="M288" s="1" t="str">
        <v>Hlboká cesta 23, 1001 Žilina</v>
      </c>
      <c r="N288" s="1" t="str">
        <v>Žilinský samosprávny kraj</v>
      </c>
      <c r="O288" s="1" t="str">
        <v>samosprávny kraj</v>
      </c>
    </row>
    <row r="289" spans="1:15">
      <c r="A289" s="1">
        <v>100009129</v>
      </c>
      <c r="B289" s="1" t="str">
        <v>Žilinský</v>
      </c>
      <c r="C289" s="1" t="str">
        <v>Žilina</v>
      </c>
      <c r="D289" s="1" t="str">
        <v>Gymnázium</v>
      </c>
      <c r="E289" s="1" t="str">
        <v>gymnázium</v>
      </c>
      <c r="F289" s="1" t="str">
        <v>Gymnázium</v>
      </c>
      <c r="G289" s="1">
        <v>1</v>
      </c>
      <c r="H289" s="1">
        <v>373</v>
      </c>
      <c r="I289" s="1">
        <v>25</v>
      </c>
      <c r="J289" s="33">
        <v>32</v>
      </c>
      <c r="K289" s="1">
        <v>0</v>
      </c>
      <c r="L289" s="1">
        <v>2</v>
      </c>
      <c r="M289" s="1" t="str">
        <v>Hlinská 29, 1180 Žilina</v>
      </c>
      <c r="N289" s="1" t="str">
        <v>Žilinský samosprávny kraj</v>
      </c>
      <c r="O289" s="1" t="str">
        <v>samosprávny kraj</v>
      </c>
    </row>
    <row r="290" spans="1:15">
      <c r="A290" s="1">
        <v>100009130</v>
      </c>
      <c r="B290" s="1" t="str">
        <v>Žilinský</v>
      </c>
      <c r="C290" s="1" t="str">
        <v>Žilina</v>
      </c>
      <c r="D290" s="1" t="str">
        <v>Hotelová akadémia</v>
      </c>
      <c r="E290" s="1" t="str">
        <v>stredná odborná škola</v>
      </c>
      <c r="F290" s="1" t="str">
        <v>Hotelová akadémia</v>
      </c>
      <c r="G290" s="1">
        <v>1</v>
      </c>
      <c r="H290" s="1">
        <v>508</v>
      </c>
      <c r="I290" s="1">
        <v>49</v>
      </c>
      <c r="J290" s="33">
        <v>44</v>
      </c>
      <c r="K290" s="1">
        <v>0</v>
      </c>
      <c r="L290" s="1">
        <v>2</v>
      </c>
      <c r="M290" s="1" t="str">
        <v>Hlinská 31, 1001 Žilina</v>
      </c>
      <c r="N290" s="1" t="str">
        <v>Žilinský samosprávny kraj</v>
      </c>
      <c r="O290" s="1" t="str">
        <v>samosprávny kraj</v>
      </c>
    </row>
    <row r="291" spans="1:15">
      <c r="A291" s="1">
        <v>100009144</v>
      </c>
      <c r="B291" s="1" t="str">
        <v>Žilinský</v>
      </c>
      <c r="C291" s="1" t="str">
        <v>Žilina</v>
      </c>
      <c r="D291" s="1" t="str">
        <v>Gymnázium sv. Františka z Assisi</v>
      </c>
      <c r="E291" s="1" t="str">
        <v>gymnázium</v>
      </c>
      <c r="F291" s="1" t="str">
        <v>Gymnázium</v>
      </c>
      <c r="G291" s="1">
        <v>1</v>
      </c>
      <c r="H291" s="1">
        <v>379</v>
      </c>
      <c r="I291" s="1">
        <v>35</v>
      </c>
      <c r="J291" s="33">
        <v>22</v>
      </c>
      <c r="K291" s="1">
        <v>0</v>
      </c>
      <c r="L291" s="1">
        <v>2</v>
      </c>
      <c r="M291" s="1" t="str">
        <v>J. M. Hurbana 44, 1001 Žilina</v>
      </c>
      <c r="N291" s="1" t="str">
        <v>Kongregácia Školských sestier sv. Františka</v>
      </c>
      <c r="O291" s="1" t="str">
        <v>cirkev, náboženská spoločnosť</v>
      </c>
    </row>
    <row r="292" spans="1:15">
      <c r="A292" s="1">
        <v>100009145</v>
      </c>
      <c r="B292" s="1" t="str">
        <v>Žilinský</v>
      </c>
      <c r="C292" s="1" t="str">
        <v>Žilina</v>
      </c>
      <c r="D292" s="1" t="str">
        <v>Konzervatórium</v>
      </c>
      <c r="E292" s="1" t="str">
        <v>konzervatórium</v>
      </c>
      <c r="F292" s="1" t="str">
        <v>Hudobné a dramatické konzervatórium</v>
      </c>
      <c r="G292" s="1">
        <v>1</v>
      </c>
      <c r="H292" s="1">
        <v>205</v>
      </c>
      <c r="I292" s="1">
        <v>46</v>
      </c>
      <c r="J292" s="33">
        <v>73</v>
      </c>
      <c r="K292" s="1">
        <v>0</v>
      </c>
      <c r="L292" s="1">
        <v>1</v>
      </c>
      <c r="M292" s="1" t="str">
        <v>J. M. Hurbana 48, 1001 Žilina</v>
      </c>
      <c r="N292" s="1" t="str">
        <v>Žilinský samosprávny kraj</v>
      </c>
      <c r="O292" s="1" t="str">
        <v>samosprávny kraj</v>
      </c>
    </row>
    <row r="293" spans="1:15">
      <c r="A293" s="1">
        <v>100009151</v>
      </c>
      <c r="B293" s="1" t="str">
        <v>Žilinský</v>
      </c>
      <c r="C293" s="1" t="str">
        <v>Žilina</v>
      </c>
      <c r="D293" s="1" t="str">
        <v>Súkromná stredná odborná škola Pro scholaris</v>
      </c>
      <c r="E293" s="1" t="str">
        <v>stredná odborná škola</v>
      </c>
      <c r="F293" s="1" t="str">
        <v>Stredná odborná škola</v>
      </c>
      <c r="G293" s="1">
        <v>1</v>
      </c>
      <c r="H293" s="1">
        <v>226</v>
      </c>
      <c r="I293" s="1">
        <v>20</v>
      </c>
      <c r="J293" s="33">
        <v>12</v>
      </c>
      <c r="K293" s="1">
        <v>0</v>
      </c>
      <c r="L293" s="1">
        <v>1</v>
      </c>
      <c r="M293" s="1" t="str">
        <v>Hlavná 2, 1009 Žilina</v>
      </c>
      <c r="N293" s="1" t="str">
        <v>Občianske združenie Pro Scholaris</v>
      </c>
      <c r="O293" s="1" t="str">
        <v>súkromník</v>
      </c>
    </row>
    <row r="294" spans="1:15">
      <c r="A294" s="1">
        <v>100009154</v>
      </c>
      <c r="B294" s="1" t="str">
        <v>Žilinský</v>
      </c>
      <c r="C294" s="1" t="str">
        <v>Žilina</v>
      </c>
      <c r="D294" s="1" t="str">
        <v>Základná škola</v>
      </c>
      <c r="E294" s="1" t="str">
        <v>základná škola</v>
      </c>
      <c r="F294" s="1" t="str">
        <v>Základná škola</v>
      </c>
      <c r="G294" s="1">
        <v>1</v>
      </c>
      <c r="H294" s="1">
        <v>368</v>
      </c>
      <c r="I294" s="1">
        <v>41</v>
      </c>
      <c r="J294" s="33">
        <v>27</v>
      </c>
      <c r="K294" s="1">
        <v>0</v>
      </c>
      <c r="L294" s="1">
        <v>2</v>
      </c>
      <c r="M294" s="1" t="str">
        <v>Jarná 20, 1001 Žilina</v>
      </c>
      <c r="N294" s="1" t="str">
        <v>Mesto Žilina</v>
      </c>
      <c r="O294" s="1" t="str">
        <v>obec, mesto</v>
      </c>
    </row>
    <row r="295" spans="1:15">
      <c r="A295" s="1">
        <v>100009161</v>
      </c>
      <c r="B295" s="1" t="str">
        <v>Žilinský</v>
      </c>
      <c r="C295" s="1" t="str">
        <v>Žilina</v>
      </c>
      <c r="D295" s="1" t="str">
        <v>Základná škola</v>
      </c>
      <c r="E295" s="1" t="str">
        <v>základná škola</v>
      </c>
      <c r="F295" s="1" t="str">
        <v>Základná škola</v>
      </c>
      <c r="G295" s="1">
        <v>1</v>
      </c>
      <c r="H295" s="1">
        <v>857</v>
      </c>
      <c r="I295" s="1">
        <v>77</v>
      </c>
      <c r="J295" s="33">
        <v>42</v>
      </c>
      <c r="K295" s="1">
        <v>0</v>
      </c>
      <c r="L295" s="1">
        <v>3</v>
      </c>
      <c r="M295" s="1" t="str">
        <v>Karpatská 8063 / 11, 1008 Žilina</v>
      </c>
      <c r="N295" s="1" t="str">
        <v>Mesto Žilina</v>
      </c>
      <c r="O295" s="1" t="str">
        <v>obec, mesto</v>
      </c>
    </row>
    <row r="296" spans="1:15">
      <c r="A296" s="1">
        <v>100009163</v>
      </c>
      <c r="B296" s="1" t="str">
        <v>Žilinský</v>
      </c>
      <c r="C296" s="1" t="str">
        <v>Žilina</v>
      </c>
      <c r="D296" s="1" t="str">
        <v>Stredná odborná škola elektrotechnická</v>
      </c>
      <c r="E296" s="1" t="str">
        <v>stredná odborná škola</v>
      </c>
      <c r="F296" s="1" t="str">
        <v>Stredná odborná škola</v>
      </c>
      <c r="G296" s="1">
        <v>1</v>
      </c>
      <c r="H296" s="1">
        <v>374</v>
      </c>
      <c r="I296" s="1">
        <v>41</v>
      </c>
      <c r="J296" s="33">
        <v>51</v>
      </c>
      <c r="K296" s="1">
        <v>0</v>
      </c>
      <c r="L296" s="1">
        <v>2</v>
      </c>
      <c r="M296" s="1" t="str">
        <v>Komenského 50, 1001 Žilina</v>
      </c>
      <c r="N296" s="1" t="str">
        <v>Žilinský samosprávny kraj</v>
      </c>
      <c r="O296" s="1" t="str">
        <v>samosprávny kraj</v>
      </c>
    </row>
    <row r="297" spans="1:15">
      <c r="A297" s="1">
        <v>100009168</v>
      </c>
      <c r="B297" s="1" t="str">
        <v>Žilinský</v>
      </c>
      <c r="C297" s="1" t="str">
        <v>Žilina</v>
      </c>
      <c r="D297" s="1" t="str">
        <v>Základná škola</v>
      </c>
      <c r="E297" s="1" t="str">
        <v>základná škola</v>
      </c>
      <c r="F297" s="1" t="str">
        <v>Základná škola</v>
      </c>
      <c r="G297" s="1">
        <v>1</v>
      </c>
      <c r="H297" s="1">
        <v>537</v>
      </c>
      <c r="I297" s="1">
        <v>47</v>
      </c>
      <c r="J297" s="33">
        <v>34</v>
      </c>
      <c r="K297" s="1">
        <v>0</v>
      </c>
      <c r="L297" s="1">
        <v>2</v>
      </c>
      <c r="M297" s="1" t="str">
        <v>Lichardova 24, 1001 Žilina</v>
      </c>
      <c r="N297" s="1" t="str">
        <v>Mesto Žilina</v>
      </c>
      <c r="O297" s="1" t="str">
        <v>obec, mesto</v>
      </c>
    </row>
    <row r="298" spans="1:15">
      <c r="A298" s="1">
        <v>100009175</v>
      </c>
      <c r="B298" s="1" t="str">
        <v>Žilinský</v>
      </c>
      <c r="C298" s="1" t="str">
        <v>Žilina</v>
      </c>
      <c r="D298" s="1" t="str">
        <v>Základná škola</v>
      </c>
      <c r="E298" s="1" t="str">
        <v>základná škola</v>
      </c>
      <c r="F298" s="1" t="str">
        <v>Základná škola</v>
      </c>
      <c r="G298" s="1">
        <v>1</v>
      </c>
      <c r="H298" s="1">
        <v>500</v>
      </c>
      <c r="I298" s="1">
        <v>34</v>
      </c>
      <c r="J298" s="33">
        <v>32</v>
      </c>
      <c r="K298" s="1">
        <v>3</v>
      </c>
      <c r="L298" s="1">
        <v>2</v>
      </c>
      <c r="M298" s="1" t="str">
        <v>Limbová 30, 1007 Žilina</v>
      </c>
      <c r="N298" s="1" t="str">
        <v>Mesto Žilina</v>
      </c>
      <c r="O298" s="1" t="str">
        <v>obec, mesto</v>
      </c>
    </row>
    <row r="299" spans="1:15">
      <c r="A299" s="1">
        <v>100009180</v>
      </c>
      <c r="B299" s="1" t="str">
        <v>Žilinský</v>
      </c>
      <c r="C299" s="1" t="str">
        <v>Žilina</v>
      </c>
      <c r="D299" s="1" t="str">
        <v>Základná škola</v>
      </c>
      <c r="E299" s="1" t="str">
        <v>základná škola</v>
      </c>
      <c r="F299" s="1" t="str">
        <v>Základná škola</v>
      </c>
      <c r="G299" s="1">
        <v>1</v>
      </c>
      <c r="H299" s="1">
        <v>742</v>
      </c>
      <c r="I299" s="1">
        <v>69</v>
      </c>
      <c r="J299" s="33">
        <v>43</v>
      </c>
      <c r="K299" s="1">
        <v>0</v>
      </c>
      <c r="L299" s="1">
        <v>3</v>
      </c>
      <c r="M299" s="1" t="str">
        <v>Martinská 20, 1008 Žilina</v>
      </c>
      <c r="N299" s="1" t="str">
        <v>Mesto Žilina</v>
      </c>
      <c r="O299" s="1" t="str">
        <v>obec, mesto</v>
      </c>
    </row>
    <row r="300" spans="1:15">
      <c r="A300" s="1">
        <v>100009199</v>
      </c>
      <c r="B300" s="1" t="str">
        <v>Žilinský</v>
      </c>
      <c r="C300" s="1" t="str">
        <v>Žilina</v>
      </c>
      <c r="D300" s="1" t="str">
        <v>Základná škola</v>
      </c>
      <c r="E300" s="1" t="str">
        <v>základná škola</v>
      </c>
      <c r="F300" s="1" t="str">
        <v>Základná škola</v>
      </c>
      <c r="G300" s="1">
        <v>1</v>
      </c>
      <c r="H300" s="1">
        <v>495</v>
      </c>
      <c r="I300" s="1">
        <v>47</v>
      </c>
      <c r="J300" s="33">
        <v>43</v>
      </c>
      <c r="K300" s="1">
        <v>0</v>
      </c>
      <c r="L300" s="1">
        <v>2</v>
      </c>
      <c r="M300" s="1" t="str">
        <v>Námestie mladosti 1, 1015 Žilina</v>
      </c>
      <c r="N300" s="1" t="str">
        <v>Mesto Žilina</v>
      </c>
      <c r="O300" s="1" t="str">
        <v>obec, mesto</v>
      </c>
    </row>
    <row r="301" spans="1:15">
      <c r="A301" s="1">
        <v>100009201</v>
      </c>
      <c r="B301" s="1" t="str">
        <v>Žilinský</v>
      </c>
      <c r="C301" s="1" t="str">
        <v>Žilina</v>
      </c>
      <c r="D301" s="1" t="str">
        <v>Súkromné gymnázium</v>
      </c>
      <c r="E301" s="1" t="str">
        <v>gymnázium</v>
      </c>
      <c r="F301" s="1" t="str">
        <v>Gymnázium</v>
      </c>
      <c r="G301" s="1">
        <v>1</v>
      </c>
      <c r="H301" s="1">
        <v>200</v>
      </c>
      <c r="I301" s="1">
        <v>20</v>
      </c>
      <c r="J301" s="33">
        <v>15</v>
      </c>
      <c r="K301" s="1">
        <v>0</v>
      </c>
      <c r="L301" s="1">
        <v>1</v>
      </c>
      <c r="M301" s="1" t="str">
        <v>Oravská cesta 11, 1001 Žilina</v>
      </c>
      <c r="N301" s="1" t="str">
        <v>JUVENTAS Žilina, n.o.</v>
      </c>
      <c r="O301" s="1" t="str">
        <v>súkromník</v>
      </c>
    </row>
    <row r="302" spans="1:15">
      <c r="A302" s="1">
        <v>100009205</v>
      </c>
      <c r="B302" s="1" t="str">
        <v>Žilinský</v>
      </c>
      <c r="C302" s="1" t="str">
        <v>Žilina</v>
      </c>
      <c r="D302" s="1" t="str">
        <v>Súkromná základná škola</v>
      </c>
      <c r="E302" s="1" t="str">
        <v>základná škola</v>
      </c>
      <c r="F302" s="1" t="str">
        <v>Základná škola</v>
      </c>
      <c r="G302" s="1">
        <v>1</v>
      </c>
      <c r="H302" s="1">
        <v>334</v>
      </c>
      <c r="I302" s="1">
        <v>35</v>
      </c>
      <c r="J302" s="33">
        <v>24</v>
      </c>
      <c r="K302" s="1">
        <v>0</v>
      </c>
      <c r="L302" s="1">
        <v>2</v>
      </c>
      <c r="M302" s="1" t="str">
        <v>Oravská cesta 11, 1001 Žilina</v>
      </c>
      <c r="N302" s="1" t="str">
        <v>Tridon s. r. o.</v>
      </c>
      <c r="O302" s="1" t="str">
        <v>súkromník</v>
      </c>
    </row>
    <row r="303" spans="1:15">
      <c r="A303" s="1">
        <v>100009214</v>
      </c>
      <c r="B303" s="1" t="str">
        <v>Žilinský</v>
      </c>
      <c r="C303" s="1" t="str">
        <v>Žilina</v>
      </c>
      <c r="D303" s="1" t="str">
        <v>Stredná odborná škola poľnohospodárstva a služieb na vidieku</v>
      </c>
      <c r="E303" s="1" t="str">
        <v>stredná odborná škola</v>
      </c>
      <c r="F303" s="1" t="str">
        <v>Stredná odborná škola</v>
      </c>
      <c r="G303" s="1">
        <v>1</v>
      </c>
      <c r="H303" s="1">
        <v>476</v>
      </c>
      <c r="I303" s="1">
        <v>47</v>
      </c>
      <c r="J303" s="33">
        <v>33</v>
      </c>
      <c r="K303" s="1">
        <v>0</v>
      </c>
      <c r="L303" s="1">
        <v>2</v>
      </c>
      <c r="M303" s="1" t="str">
        <v>Predmestská 82, 1062 Žilina</v>
      </c>
      <c r="N303" s="1" t="str">
        <v>Žilinský samosprávny kraj</v>
      </c>
      <c r="O303" s="1" t="str">
        <v>samosprávny kraj</v>
      </c>
    </row>
    <row r="304" spans="1:15">
      <c r="A304" s="1">
        <v>100009217</v>
      </c>
      <c r="B304" s="1" t="str">
        <v>Žilinský</v>
      </c>
      <c r="C304" s="1" t="str">
        <v>Žilina</v>
      </c>
      <c r="D304" s="1" t="str">
        <v>Cirkevná základná škola Romualda Zaymusa</v>
      </c>
      <c r="E304" s="1" t="str">
        <v>základná škola</v>
      </c>
      <c r="F304" s="1" t="str">
        <v>Základná škola</v>
      </c>
      <c r="G304" s="1">
        <v>1</v>
      </c>
      <c r="H304" s="1">
        <v>458</v>
      </c>
      <c r="I304" s="1">
        <v>51</v>
      </c>
      <c r="J304" s="33">
        <v>28</v>
      </c>
      <c r="K304" s="1">
        <v>0</v>
      </c>
      <c r="L304" s="1">
        <v>2</v>
      </c>
      <c r="M304" s="1" t="str">
        <v>Romualda Zaymusa 3, 1001 Žilina</v>
      </c>
      <c r="N304" s="1" t="str">
        <v>Rímskokatolícka cirkev, Žilinská diecéza</v>
      </c>
      <c r="O304" s="1" t="str">
        <v>cirkev, náboženská spoločnosť</v>
      </c>
    </row>
    <row r="305" spans="1:15">
      <c r="A305" s="1">
        <v>100009222</v>
      </c>
      <c r="B305" s="1" t="str">
        <v>Žilinský</v>
      </c>
      <c r="C305" s="1" t="str">
        <v>Žilina</v>
      </c>
      <c r="D305" s="1" t="str">
        <v>Stredná odborná škola dopravná</v>
      </c>
      <c r="E305" s="1" t="str">
        <v>stredná odborná škola</v>
      </c>
      <c r="F305" s="1" t="str">
        <v>Stredná odborná škola</v>
      </c>
      <c r="G305" s="1">
        <v>1</v>
      </c>
      <c r="H305" s="1">
        <v>464</v>
      </c>
      <c r="I305" s="1">
        <v>48</v>
      </c>
      <c r="J305" s="33">
        <v>43</v>
      </c>
      <c r="K305" s="1">
        <v>0</v>
      </c>
      <c r="L305" s="1">
        <v>2</v>
      </c>
      <c r="M305" s="1" t="str">
        <v>Rosinská 3126 / 2, 1008 Žilina</v>
      </c>
      <c r="N305" s="1" t="str">
        <v>Žilinský samosprávny kraj</v>
      </c>
      <c r="O305" s="1" t="str">
        <v>samosprávny kraj</v>
      </c>
    </row>
    <row r="306" spans="1:15">
      <c r="A306" s="1">
        <v>100009235</v>
      </c>
      <c r="B306" s="1" t="str">
        <v>Žilinský</v>
      </c>
      <c r="C306" s="1" t="str">
        <v>Žilina</v>
      </c>
      <c r="D306" s="1" t="str">
        <v>Stredná odborná škola sv. Jozefa Robotníka</v>
      </c>
      <c r="E306" s="1" t="str">
        <v>stredná odborná škola</v>
      </c>
      <c r="F306" s="1" t="str">
        <v>Stredná odborná škola</v>
      </c>
      <c r="G306" s="1">
        <v>1</v>
      </c>
      <c r="H306" s="1">
        <v>346</v>
      </c>
      <c r="I306" s="1">
        <v>36</v>
      </c>
      <c r="J306" s="33">
        <v>20</v>
      </c>
      <c r="K306" s="1">
        <v>0</v>
      </c>
      <c r="L306" s="1">
        <v>2</v>
      </c>
      <c r="M306" s="1" t="str">
        <v>Saleziánska 18, 1001 Žilina</v>
      </c>
      <c r="N306" s="1" t="str">
        <v>Saleziáni don Bosca - Slovenská provincia</v>
      </c>
      <c r="O306" s="1" t="str">
        <v>cirkev, náboženská spoločnosť</v>
      </c>
    </row>
    <row r="307" spans="1:15">
      <c r="A307" s="1">
        <v>100009236</v>
      </c>
      <c r="B307" s="1" t="str">
        <v>Žilinský</v>
      </c>
      <c r="C307" s="1" t="str">
        <v>Žilina</v>
      </c>
      <c r="D307" s="1" t="str">
        <v>Súkromná stredná odborná škola</v>
      </c>
      <c r="E307" s="1" t="str">
        <v>stredná odborná škola</v>
      </c>
      <c r="F307" s="1" t="str">
        <v>Stredná odborná škola</v>
      </c>
      <c r="G307" s="1">
        <v>1</v>
      </c>
      <c r="H307" s="1">
        <v>122</v>
      </c>
      <c r="I307" s="1">
        <v>10</v>
      </c>
      <c r="J307" s="33">
        <v>8</v>
      </c>
      <c r="K307" s="1">
        <v>0</v>
      </c>
      <c r="L307" s="1">
        <v>1</v>
      </c>
      <c r="M307" s="1" t="str">
        <v>Saleziánska 18, 1001 Žilina</v>
      </c>
      <c r="N307" s="1" t="str">
        <v>Ing. Bernadeta Gábrišová</v>
      </c>
      <c r="O307" s="1" t="str">
        <v>súkromník</v>
      </c>
    </row>
    <row r="308" spans="1:15">
      <c r="A308" s="1">
        <v>100009238</v>
      </c>
      <c r="B308" s="1" t="str">
        <v>Žilinský</v>
      </c>
      <c r="C308" s="1" t="str">
        <v>Žilina</v>
      </c>
      <c r="D308" s="1" t="str">
        <v>Stredná odborná škola podnikania</v>
      </c>
      <c r="E308" s="1" t="str">
        <v>stredná odborná škola</v>
      </c>
      <c r="F308" s="1" t="str">
        <v>Stredná odborná škola</v>
      </c>
      <c r="G308" s="1">
        <v>1</v>
      </c>
      <c r="H308" s="1">
        <v>232</v>
      </c>
      <c r="I308" s="1">
        <v>22</v>
      </c>
      <c r="J308" s="33">
        <v>19</v>
      </c>
      <c r="K308" s="1">
        <v>0</v>
      </c>
      <c r="L308" s="1">
        <v>1</v>
      </c>
      <c r="M308" s="1" t="str">
        <v>Sasinkova 45, 1001 Žilina</v>
      </c>
      <c r="N308" s="1" t="str">
        <v>Žilinský samosprávny kraj</v>
      </c>
      <c r="O308" s="1" t="str">
        <v>samosprávny kraj</v>
      </c>
    </row>
    <row r="309" spans="1:15">
      <c r="A309" s="1">
        <v>100009242</v>
      </c>
      <c r="B309" s="1" t="str">
        <v>Žilinský</v>
      </c>
      <c r="C309" s="1" t="str">
        <v>Žilina</v>
      </c>
      <c r="D309" s="1" t="str">
        <v>Základná škola</v>
      </c>
      <c r="E309" s="1" t="str">
        <v>základná škola</v>
      </c>
      <c r="F309" s="1" t="str">
        <v>Základná škola</v>
      </c>
      <c r="G309" s="1">
        <v>1</v>
      </c>
      <c r="H309" s="1">
        <v>354</v>
      </c>
      <c r="I309" s="1">
        <v>36</v>
      </c>
      <c r="J309" s="33">
        <v>19</v>
      </c>
      <c r="K309" s="1">
        <v>0</v>
      </c>
      <c r="L309" s="1">
        <v>2</v>
      </c>
      <c r="M309" s="1" t="str">
        <v>Slov. dobrovoľníkov 122 / 7, 1003 Žilina</v>
      </c>
      <c r="N309" s="1" t="str">
        <v>Mesto Žilina</v>
      </c>
      <c r="O309" s="1" t="str">
        <v>obec, mesto</v>
      </c>
    </row>
    <row r="310" spans="1:15">
      <c r="A310" s="1">
        <v>100009251</v>
      </c>
      <c r="B310" s="1" t="str">
        <v>Žilinský</v>
      </c>
      <c r="C310" s="1" t="str">
        <v>Žilina</v>
      </c>
      <c r="D310" s="1" t="str">
        <v>Základná škola s materskou školou</v>
      </c>
      <c r="E310" s="1" t="str">
        <v>základná škola</v>
      </c>
      <c r="F310" s="1" t="str">
        <v>Základná škola</v>
      </c>
      <c r="G310" s="1">
        <v>1</v>
      </c>
      <c r="H310" s="1">
        <v>579</v>
      </c>
      <c r="I310" s="1">
        <v>66</v>
      </c>
      <c r="J310" s="33">
        <v>26</v>
      </c>
      <c r="K310" s="1">
        <v>0</v>
      </c>
      <c r="L310" s="1">
        <v>2</v>
      </c>
      <c r="M310" s="1" t="str">
        <v>Školská 49, 1004 Žilina</v>
      </c>
      <c r="N310" s="1" t="str">
        <v>Mesto Žilina</v>
      </c>
      <c r="O310" s="1" t="str">
        <v>obec, mesto</v>
      </c>
    </row>
    <row r="311" spans="1:15">
      <c r="A311" s="1">
        <v>100009256</v>
      </c>
      <c r="B311" s="1" t="str">
        <v>Žilinský</v>
      </c>
      <c r="C311" s="1" t="str">
        <v>Žilina</v>
      </c>
      <c r="D311" s="1" t="str">
        <v>Gymnázium bilingválne</v>
      </c>
      <c r="E311" s="1" t="str">
        <v>gymnázium</v>
      </c>
      <c r="F311" s="1" t="str">
        <v>Gymnázium</v>
      </c>
      <c r="G311" s="1">
        <v>1</v>
      </c>
      <c r="H311" s="1">
        <v>439</v>
      </c>
      <c r="I311" s="1">
        <v>39</v>
      </c>
      <c r="J311" s="33">
        <v>24</v>
      </c>
      <c r="K311" s="1">
        <v>0</v>
      </c>
      <c r="L311" s="1">
        <v>2</v>
      </c>
      <c r="M311" s="1" t="str">
        <v>Tomáša Ružičku 3, 1001 Žilina</v>
      </c>
      <c r="N311" s="1" t="str">
        <v>Regionálny úrad školskej správy v Žiline</v>
      </c>
      <c r="O311" s="1" t="str">
        <v>regionálny úrad školskej správy</v>
      </c>
    </row>
    <row r="312" spans="1:15">
      <c r="A312" s="1">
        <v>100009260</v>
      </c>
      <c r="B312" s="1" t="str">
        <v>Žilinský</v>
      </c>
      <c r="C312" s="1" t="str">
        <v>Žilina</v>
      </c>
      <c r="D312" s="1" t="str">
        <v>Stredná odborná škola stavebná</v>
      </c>
      <c r="E312" s="1" t="str">
        <v>stredná odborná škola</v>
      </c>
      <c r="F312" s="1" t="str">
        <v>Stredná odborná škola</v>
      </c>
      <c r="G312" s="1">
        <v>1</v>
      </c>
      <c r="H312" s="1">
        <v>522</v>
      </c>
      <c r="I312" s="1">
        <v>56</v>
      </c>
      <c r="J312" s="33">
        <v>22</v>
      </c>
      <c r="K312" s="1">
        <v>0</v>
      </c>
      <c r="L312" s="1">
        <v>2</v>
      </c>
      <c r="M312" s="1" t="str">
        <v>Tulipánová 2, 1162 Žilina</v>
      </c>
      <c r="N312" s="1" t="str">
        <v>Žilinský samosprávny kraj</v>
      </c>
      <c r="O312" s="1" t="str">
        <v>samosprávny kraj</v>
      </c>
    </row>
    <row r="313" spans="1:15">
      <c r="A313" s="1">
        <v>100009263</v>
      </c>
      <c r="B313" s="1" t="str">
        <v>Žilinský</v>
      </c>
      <c r="C313" s="1" t="str">
        <v>Žilina</v>
      </c>
      <c r="D313" s="1" t="str">
        <v>Základná škola s materskou školou</v>
      </c>
      <c r="E313" s="1" t="str">
        <v>základná škola</v>
      </c>
      <c r="F313" s="1" t="str">
        <v>Základná škola</v>
      </c>
      <c r="G313" s="1">
        <v>1</v>
      </c>
      <c r="H313" s="1">
        <v>528</v>
      </c>
      <c r="I313" s="1">
        <v>61</v>
      </c>
      <c r="J313" s="33">
        <v>31</v>
      </c>
      <c r="K313" s="1">
        <v>0</v>
      </c>
      <c r="L313" s="1">
        <v>2</v>
      </c>
      <c r="M313" s="1" t="str">
        <v>Ulica sv. Gorazda 1, 1008 Žilina</v>
      </c>
      <c r="N313" s="1" t="str">
        <v>Mesto Žilina</v>
      </c>
      <c r="O313" s="1" t="str">
        <v>obec, mesto</v>
      </c>
    </row>
    <row r="314" spans="1:15">
      <c r="A314" s="1">
        <v>100009271</v>
      </c>
      <c r="B314" s="1" t="str">
        <v>Žilinský</v>
      </c>
      <c r="C314" s="1" t="str">
        <v>Žilina</v>
      </c>
      <c r="D314" s="1" t="str">
        <v>Základná škola</v>
      </c>
      <c r="E314" s="1" t="str">
        <v>základná škola</v>
      </c>
      <c r="F314" s="1" t="str">
        <v>Základná škola</v>
      </c>
      <c r="G314" s="1">
        <v>1</v>
      </c>
      <c r="H314" s="1">
        <v>561</v>
      </c>
      <c r="I314" s="1">
        <v>52</v>
      </c>
      <c r="J314" s="33">
        <v>33</v>
      </c>
      <c r="K314" s="1">
        <v>0</v>
      </c>
      <c r="L314" s="1">
        <v>2</v>
      </c>
      <c r="M314" s="1" t="str">
        <v>V. Javorku 32, 1001 Žilina</v>
      </c>
      <c r="N314" s="1" t="str">
        <v>Mesto Žilina</v>
      </c>
      <c r="O314" s="1" t="str">
        <v>obec, mesto</v>
      </c>
    </row>
    <row r="315" spans="1:15">
      <c r="A315" s="1">
        <v>100009274</v>
      </c>
      <c r="B315" s="1" t="str">
        <v>Žilinský</v>
      </c>
      <c r="C315" s="1" t="str">
        <v>Žilina</v>
      </c>
      <c r="D315" s="1" t="str">
        <v>Gymnázium</v>
      </c>
      <c r="E315" s="1" t="str">
        <v>gymnázium</v>
      </c>
      <c r="F315" s="1" t="str">
        <v>Gymnázium</v>
      </c>
      <c r="G315" s="1">
        <v>1</v>
      </c>
      <c r="H315" s="1">
        <v>478</v>
      </c>
      <c r="I315" s="1">
        <v>37</v>
      </c>
      <c r="J315" s="33">
        <v>31</v>
      </c>
      <c r="K315" s="1">
        <v>0</v>
      </c>
      <c r="L315" s="1">
        <v>2</v>
      </c>
      <c r="M315" s="1" t="str">
        <v>Varšavská cesta 1677 / 1, 1008 Žilina</v>
      </c>
      <c r="N315" s="1" t="str">
        <v>Žilinský samosprávny kraj</v>
      </c>
      <c r="O315" s="1" t="str">
        <v>samosprávny kraj</v>
      </c>
    </row>
    <row r="316" spans="1:15">
      <c r="A316" s="1">
        <v>100009276</v>
      </c>
      <c r="B316" s="1" t="str">
        <v>Žilinský</v>
      </c>
      <c r="C316" s="1" t="str">
        <v>Žilina</v>
      </c>
      <c r="D316" s="1" t="str">
        <v>Gymnázium</v>
      </c>
      <c r="E316" s="1" t="str">
        <v>gymnázium</v>
      </c>
      <c r="F316" s="1" t="str">
        <v>Gymnázium</v>
      </c>
      <c r="G316" s="1">
        <v>1</v>
      </c>
      <c r="H316" s="1">
        <v>474</v>
      </c>
      <c r="I316" s="1">
        <v>34</v>
      </c>
      <c r="J316" s="33">
        <v>24</v>
      </c>
      <c r="K316" s="1">
        <v>0</v>
      </c>
      <c r="L316" s="1">
        <v>2</v>
      </c>
      <c r="M316" s="1" t="str">
        <v>Veľká okružná 22, 1001 Žilina</v>
      </c>
      <c r="N316" s="1" t="str">
        <v>Žilinský samosprávny kraj</v>
      </c>
      <c r="O316" s="1" t="str">
        <v>samosprávny kraj</v>
      </c>
    </row>
    <row r="317" spans="1:15">
      <c r="A317" s="1">
        <v>100009279</v>
      </c>
      <c r="B317" s="1" t="str">
        <v>Žilinský</v>
      </c>
      <c r="C317" s="1" t="str">
        <v>Žilina</v>
      </c>
      <c r="D317" s="1" t="str">
        <v>Stredná priemyselná škola stavebná</v>
      </c>
      <c r="E317" s="1" t="str">
        <v>stredná odborná škola</v>
      </c>
      <c r="F317" s="1" t="str">
        <v>Stredná priemyselná škola</v>
      </c>
      <c r="G317" s="1">
        <v>1</v>
      </c>
      <c r="H317" s="1">
        <v>580</v>
      </c>
      <c r="I317" s="1">
        <v>49</v>
      </c>
      <c r="J317" s="33">
        <v>44</v>
      </c>
      <c r="K317" s="1">
        <v>0</v>
      </c>
      <c r="L317" s="1">
        <v>2</v>
      </c>
      <c r="M317" s="1" t="str">
        <v>Veľká okružná 25, 1001 Žilina</v>
      </c>
      <c r="N317" s="1" t="str">
        <v>Žilinský samosprávny kraj</v>
      </c>
      <c r="O317" s="1" t="str">
        <v>samosprávny kraj</v>
      </c>
    </row>
    <row r="318" spans="1:15">
      <c r="A318" s="1">
        <v>100009280</v>
      </c>
      <c r="B318" s="1" t="str">
        <v>Žilinský</v>
      </c>
      <c r="C318" s="1" t="str">
        <v>Žilina</v>
      </c>
      <c r="D318" s="1" t="str">
        <v>Obchodná akadémia</v>
      </c>
      <c r="E318" s="1" t="str">
        <v>stredná odborná škola</v>
      </c>
      <c r="F318" s="1" t="str">
        <v>Obchodná akadémia</v>
      </c>
      <c r="G318" s="1">
        <v>1</v>
      </c>
      <c r="H318" s="1">
        <v>380</v>
      </c>
      <c r="I318" s="1">
        <v>31</v>
      </c>
      <c r="J318" s="33">
        <v>39</v>
      </c>
      <c r="K318" s="1">
        <v>0</v>
      </c>
      <c r="L318" s="1">
        <v>2</v>
      </c>
      <c r="M318" s="1" t="str">
        <v>Veľká okružná 32, 1157 Žilina</v>
      </c>
      <c r="N318" s="1" t="str">
        <v>Žilinský samosprávny kraj</v>
      </c>
      <c r="O318" s="1" t="str">
        <v>samosprávny kraj</v>
      </c>
    </row>
    <row r="319" spans="1:15">
      <c r="A319" s="1">
        <v>100009283</v>
      </c>
      <c r="B319" s="1" t="str">
        <v>Žilinský</v>
      </c>
      <c r="C319" s="1" t="str">
        <v>Žilina</v>
      </c>
      <c r="D319" s="1" t="str">
        <v>Obchodná akadémia sv. Tomáša Akvinského</v>
      </c>
      <c r="E319" s="1" t="str">
        <v>stredná odborná škola</v>
      </c>
      <c r="F319" s="1" t="str">
        <v>Obchodná akadémia</v>
      </c>
      <c r="G319" s="1">
        <v>1</v>
      </c>
      <c r="H319" s="1">
        <v>167</v>
      </c>
      <c r="I319" s="1">
        <v>17</v>
      </c>
      <c r="J319" s="33">
        <v>18</v>
      </c>
      <c r="K319" s="1">
        <v>0</v>
      </c>
      <c r="L319" s="1">
        <v>1</v>
      </c>
      <c r="M319" s="1" t="str">
        <v>Vysokoškolákov 13, 1008 Žilina</v>
      </c>
      <c r="N319" s="1" t="str">
        <v>Rímskokatolícka cirkev, Žilinská diecéza</v>
      </c>
      <c r="O319" s="1" t="str">
        <v>cirkev, náboženská spoločnosť</v>
      </c>
    </row>
    <row r="320" spans="1:15">
      <c r="A320" s="1">
        <v>100009290</v>
      </c>
      <c r="B320" s="1" t="str">
        <v>Žilinský</v>
      </c>
      <c r="C320" s="1" t="str">
        <v>Žilina</v>
      </c>
      <c r="D320" s="1" t="str">
        <v>Súkromná stredná odborná škola</v>
      </c>
      <c r="E320" s="1" t="str">
        <v>stredná odborná škola</v>
      </c>
      <c r="F320" s="1" t="str">
        <v>Stredná odborná škola</v>
      </c>
      <c r="G320" s="1">
        <v>1</v>
      </c>
      <c r="H320" s="1">
        <v>72</v>
      </c>
      <c r="I320" s="1">
        <v>10</v>
      </c>
      <c r="J320" s="33">
        <v>7</v>
      </c>
      <c r="K320" s="1">
        <v>1</v>
      </c>
      <c r="L320" s="1">
        <v>1</v>
      </c>
      <c r="M320" s="1" t="str">
        <v>Dom Odborov Antona Bernoláka 51 / blok B, 1001 Žilina</v>
      </c>
      <c r="N320" s="1" t="str">
        <v>Mladé Gastro o.z.</v>
      </c>
      <c r="O320" s="1" t="str">
        <v>súkromník</v>
      </c>
    </row>
    <row r="321" spans="1:15">
      <c r="A321" s="1">
        <v>100017444</v>
      </c>
      <c r="B321" s="1" t="str">
        <v>Žilinský</v>
      </c>
      <c r="C321" s="1" t="str">
        <v>Čadca</v>
      </c>
      <c r="D321" s="1" t="str">
        <v>Spojená škola sv. Jozefa</v>
      </c>
      <c r="E321" s="1" t="str">
        <v>spojená škola</v>
      </c>
      <c r="F321" s="1" t="str">
        <v>Spojená škola</v>
      </c>
      <c r="G321" s="1">
        <v>3</v>
      </c>
      <c r="H321" s="1">
        <v>44</v>
      </c>
      <c r="I321" s="1">
        <v>21</v>
      </c>
      <c r="J321" s="33">
        <v>8</v>
      </c>
      <c r="K321" s="1">
        <v>0</v>
      </c>
      <c r="L321" s="1">
        <v>1</v>
      </c>
      <c r="M321" s="1" t="str">
        <v>Jašíkova 219, 2354 Turzovka</v>
      </c>
      <c r="N321" s="1" t="str">
        <v>Slovenský vikariát Kongregácie sestier sv. Cyrila a Metoda</v>
      </c>
      <c r="O321" s="1" t="str">
        <v>cirkev, náboženská spoločnosť</v>
      </c>
    </row>
    <row r="322" spans="1:15">
      <c r="A322" s="1">
        <v>100017445</v>
      </c>
      <c r="B322" s="1" t="str">
        <v>Žilinský</v>
      </c>
      <c r="C322" s="1" t="str">
        <v>Čadca</v>
      </c>
      <c r="D322" s="1" t="str">
        <v>Spojená škola</v>
      </c>
      <c r="E322" s="1" t="str">
        <v>spojená škola</v>
      </c>
      <c r="F322" s="1" t="str">
        <v>Spojená škola</v>
      </c>
      <c r="G322" s="1">
        <v>6</v>
      </c>
      <c r="H322" s="1">
        <v>98</v>
      </c>
      <c r="I322" s="1">
        <v>36</v>
      </c>
      <c r="J322" s="33">
        <v>19</v>
      </c>
      <c r="K322" s="1">
        <v>0</v>
      </c>
      <c r="L322" s="1">
        <v>1</v>
      </c>
      <c r="M322" s="1" t="str">
        <v>Palárikova 2758, 2201 Čadca</v>
      </c>
      <c r="N322" s="1" t="str">
        <v>Regionálny úrad školskej správy v Žiline</v>
      </c>
      <c r="O322" s="1" t="str">
        <v>regionálny úrad školskej správy</v>
      </c>
    </row>
    <row r="323" spans="1:15">
      <c r="A323" s="1">
        <v>100017446</v>
      </c>
      <c r="B323" s="1" t="str">
        <v>Žilinský</v>
      </c>
      <c r="C323" s="1" t="str">
        <v>Dolný Kubín</v>
      </c>
      <c r="D323" s="1" t="str">
        <v>Spojená škola</v>
      </c>
      <c r="E323" s="1" t="str">
        <v>spojená škola</v>
      </c>
      <c r="F323" s="1" t="str">
        <v>Spojená škola</v>
      </c>
      <c r="G323" s="1">
        <v>5</v>
      </c>
      <c r="H323" s="1">
        <v>57</v>
      </c>
      <c r="I323" s="1">
        <v>25</v>
      </c>
      <c r="J323" s="33">
        <v>10</v>
      </c>
      <c r="K323" s="1">
        <v>0</v>
      </c>
      <c r="L323" s="1">
        <v>1</v>
      </c>
      <c r="M323" s="1" t="str">
        <v>Matuškova 1631, 2601 Dolný Kubín</v>
      </c>
      <c r="N323" s="1" t="str">
        <v>Regionálny úrad školskej správy v Žiline</v>
      </c>
      <c r="O323" s="1" t="str">
        <v>regionálny úrad školskej správy</v>
      </c>
    </row>
    <row r="324" spans="1:15">
      <c r="A324" s="1">
        <v>100017447</v>
      </c>
      <c r="B324" s="1" t="str">
        <v>Žilinský</v>
      </c>
      <c r="C324" s="1" t="str">
        <v>Dolný Kubín</v>
      </c>
      <c r="D324" s="1" t="str">
        <v>Cirkevná spojená škola</v>
      </c>
      <c r="E324" s="1" t="str">
        <v>spojená škola</v>
      </c>
      <c r="F324" s="1" t="str">
        <v>Spojená škola</v>
      </c>
      <c r="G324" s="1">
        <v>3</v>
      </c>
      <c r="H324" s="1">
        <v>807</v>
      </c>
      <c r="I324" s="1">
        <v>50</v>
      </c>
      <c r="J324" s="33">
        <v>81</v>
      </c>
      <c r="K324" s="1">
        <v>2</v>
      </c>
      <c r="L324" s="1">
        <v>3</v>
      </c>
      <c r="M324" s="1" t="str">
        <v>Okružná 2062 / 25, 2601 Dolný Kubín</v>
      </c>
      <c r="N324" s="1" t="str">
        <v>Rímskokatolícka cirkev Biskupstvo Spišské Podhradie</v>
      </c>
      <c r="O324" s="1" t="str">
        <v>cirkev, náboženská spoločnosť</v>
      </c>
    </row>
    <row r="325" spans="1:15">
      <c r="A325" s="1">
        <v>100017449</v>
      </c>
      <c r="B325" s="1" t="str">
        <v>Žilinský</v>
      </c>
      <c r="C325" s="1" t="str">
        <v>Kysucké Nové Mesto</v>
      </c>
      <c r="D325" s="1" t="str">
        <v>Spojená škola internátna</v>
      </c>
      <c r="E325" s="1" t="str">
        <v>spojená škola</v>
      </c>
      <c r="F325" s="1" t="str">
        <v>Spojená škola</v>
      </c>
      <c r="G325" s="1">
        <v>3</v>
      </c>
      <c r="H325" s="1">
        <v>67</v>
      </c>
      <c r="I325" s="1">
        <v>18</v>
      </c>
      <c r="J325" s="33">
        <v>15</v>
      </c>
      <c r="K325" s="1">
        <v>0</v>
      </c>
      <c r="L325" s="1">
        <v>1</v>
      </c>
      <c r="M325" s="1" t="str">
        <v>Murgašova 580, 2401 Kysucké Nové Mesto</v>
      </c>
      <c r="N325" s="1" t="str">
        <v>Regionálny úrad školskej správy v Žiline</v>
      </c>
      <c r="O325" s="1" t="str">
        <v>regionálny úrad školskej správy</v>
      </c>
    </row>
    <row r="326" spans="1:15">
      <c r="A326" s="1">
        <v>100017450</v>
      </c>
      <c r="B326" s="1" t="str">
        <v>Žilinský</v>
      </c>
      <c r="C326" s="1" t="str">
        <v>Liptovský Mikuláš</v>
      </c>
      <c r="D326" s="1" t="str">
        <v>Evanjelická spojená škola</v>
      </c>
      <c r="E326" s="1" t="str">
        <v>spojená škola</v>
      </c>
      <c r="F326" s="1" t="str">
        <v>Spojená škola</v>
      </c>
      <c r="G326" s="1">
        <v>3</v>
      </c>
      <c r="H326" s="1">
        <v>888</v>
      </c>
      <c r="I326" s="1">
        <v>93</v>
      </c>
      <c r="J326" s="33">
        <v>61</v>
      </c>
      <c r="K326" s="1">
        <v>0</v>
      </c>
      <c r="L326" s="1">
        <v>3</v>
      </c>
      <c r="M326" s="1" t="str">
        <v>Komenského 10, 3101 Liptovský Mikuláš</v>
      </c>
      <c r="N326" s="1" t="str">
        <v>Východný dištrikt Evanjelickej cirkvi augsburského vyznania na Slovensku</v>
      </c>
      <c r="O326" s="1" t="str">
        <v>cirkev, náboženská spoločnosť</v>
      </c>
    </row>
    <row r="327" spans="1:15">
      <c r="A327" s="1">
        <v>100017451</v>
      </c>
      <c r="B327" s="1" t="str">
        <v>Žilinský</v>
      </c>
      <c r="C327" s="1" t="str">
        <v>Liptovský Mikuláš</v>
      </c>
      <c r="D327" s="1" t="str">
        <v>Spojená škola</v>
      </c>
      <c r="E327" s="1" t="str">
        <v>spojená škola</v>
      </c>
      <c r="F327" s="1" t="str">
        <v>Spojená škola</v>
      </c>
      <c r="G327" s="1">
        <v>6</v>
      </c>
      <c r="H327" s="1">
        <v>167</v>
      </c>
      <c r="I327" s="1">
        <v>28</v>
      </c>
      <c r="J327" s="33">
        <v>20</v>
      </c>
      <c r="K327" s="1">
        <v>0</v>
      </c>
      <c r="L327" s="1">
        <v>1</v>
      </c>
      <c r="M327" s="1" t="str">
        <v>J. Rumana 6, 3101 Liptovský Mikuláš</v>
      </c>
      <c r="N327" s="1" t="str">
        <v>Regionálny úrad školskej správy v Žiline</v>
      </c>
      <c r="O327" s="1" t="str">
        <v>regionálny úrad školskej správy</v>
      </c>
    </row>
    <row r="328" spans="1:15">
      <c r="A328" s="1">
        <v>100017452</v>
      </c>
      <c r="B328" s="1" t="str">
        <v>Žilinský</v>
      </c>
      <c r="C328" s="1" t="str">
        <v>Martin</v>
      </c>
      <c r="D328" s="1" t="str">
        <v>Spojená škola</v>
      </c>
      <c r="E328" s="1" t="str">
        <v>spojená škola</v>
      </c>
      <c r="F328" s="1" t="str">
        <v>Spojená škola</v>
      </c>
      <c r="G328" s="1">
        <v>3</v>
      </c>
      <c r="H328" s="1">
        <v>475</v>
      </c>
      <c r="I328" s="1">
        <v>30</v>
      </c>
      <c r="J328" s="33">
        <v>52</v>
      </c>
      <c r="K328" s="1">
        <v>0</v>
      </c>
      <c r="L328" s="1">
        <v>2</v>
      </c>
      <c r="M328" s="1" t="str">
        <v>M. R. Štefánika 1, 3861 Vrútky</v>
      </c>
      <c r="N328" s="1" t="str">
        <v>Mesto Vrútky</v>
      </c>
      <c r="O328" s="1" t="str">
        <v>obec, mesto</v>
      </c>
    </row>
    <row r="329" spans="1:15">
      <c r="A329" s="1">
        <v>100017453</v>
      </c>
      <c r="B329" s="1" t="str">
        <v>Žilinský</v>
      </c>
      <c r="C329" s="1" t="str">
        <v>Martin</v>
      </c>
      <c r="D329" s="1" t="str">
        <v>Spojená škola</v>
      </c>
      <c r="E329" s="1" t="str">
        <v>spojená škola</v>
      </c>
      <c r="F329" s="1" t="str">
        <v>Spojená škola</v>
      </c>
      <c r="G329" s="1">
        <v>3</v>
      </c>
      <c r="H329" s="1">
        <v>480</v>
      </c>
      <c r="I329" s="1">
        <v>55</v>
      </c>
      <c r="J329" s="33">
        <v>49</v>
      </c>
      <c r="K329" s="1">
        <v>0</v>
      </c>
      <c r="L329" s="1">
        <v>2</v>
      </c>
      <c r="M329" s="1" t="str">
        <v>Československej armády 24, 3601 Martin</v>
      </c>
      <c r="N329" s="1" t="str">
        <v>Žilinský samosprávny kraj</v>
      </c>
      <c r="O329" s="1" t="str">
        <v>samosprávny kraj</v>
      </c>
    </row>
    <row r="330" spans="1:15">
      <c r="A330" s="1">
        <v>100017454</v>
      </c>
      <c r="B330" s="1" t="str">
        <v>Žilinský</v>
      </c>
      <c r="C330" s="1" t="str">
        <v>Martin</v>
      </c>
      <c r="D330" s="1" t="str">
        <v>Súkromná spojená škola</v>
      </c>
      <c r="E330" s="1" t="str">
        <v>spojená škola</v>
      </c>
      <c r="F330" s="1" t="str">
        <v>Spojená škola</v>
      </c>
      <c r="G330" s="1">
        <v>3</v>
      </c>
      <c r="H330" s="1">
        <v>88</v>
      </c>
      <c r="I330" s="1">
        <v>25</v>
      </c>
      <c r="J330" s="33">
        <v>18</v>
      </c>
      <c r="K330" s="1">
        <v>0</v>
      </c>
      <c r="L330" s="1">
        <v>1</v>
      </c>
      <c r="M330" s="1" t="str">
        <v>Ul. J. Lettrich č. 3, 3601 Martin</v>
      </c>
      <c r="N330" s="1" t="str">
        <v>ŠKOLA, s.r.o.</v>
      </c>
      <c r="O330" s="1" t="str">
        <v>súkromník</v>
      </c>
    </row>
    <row r="331" spans="1:15">
      <c r="A331" s="1">
        <v>100017455</v>
      </c>
      <c r="B331" s="1" t="str">
        <v>Žilinský</v>
      </c>
      <c r="C331" s="1" t="str">
        <v>Martin</v>
      </c>
      <c r="D331" s="1" t="str">
        <v>Evanjelická spojená škola</v>
      </c>
      <c r="E331" s="1" t="str">
        <v>spojená škola</v>
      </c>
      <c r="F331" s="1" t="str">
        <v>Spojená škola</v>
      </c>
      <c r="G331" s="1">
        <v>8</v>
      </c>
      <c r="H331" s="1">
        <v>679</v>
      </c>
      <c r="I331" s="1">
        <v>77</v>
      </c>
      <c r="J331" s="33">
        <v>40</v>
      </c>
      <c r="K331" s="1">
        <v>1</v>
      </c>
      <c r="L331" s="1">
        <v>3</v>
      </c>
      <c r="M331" s="1" t="str">
        <v>M. R. Štefánika 19, 3601 Martin</v>
      </c>
      <c r="N331" s="1" t="str">
        <v>Východný dištrikt Evanjelickej cirkvi augsburského vyznania na Slovensku</v>
      </c>
      <c r="O331" s="1" t="str">
        <v>cirkev, náboženská spoločnosť</v>
      </c>
    </row>
    <row r="332" spans="1:15">
      <c r="A332" s="1">
        <v>100017456</v>
      </c>
      <c r="B332" s="1" t="str">
        <v>Žilinský</v>
      </c>
      <c r="C332" s="1" t="str">
        <v>Námestovo</v>
      </c>
      <c r="D332" s="1" t="str">
        <v>Spojená škola internátna</v>
      </c>
      <c r="E332" s="1" t="str">
        <v>spojená škola</v>
      </c>
      <c r="F332" s="1" t="str">
        <v>Spojená škola</v>
      </c>
      <c r="G332" s="1">
        <v>6</v>
      </c>
      <c r="H332" s="1">
        <v>220</v>
      </c>
      <c r="I332" s="1">
        <v>83</v>
      </c>
      <c r="J332" s="33">
        <v>44</v>
      </c>
      <c r="K332" s="1">
        <v>1</v>
      </c>
      <c r="L332" s="1">
        <v>1</v>
      </c>
      <c r="M332" s="1" t="str">
        <v>M. Urbana 160 / 45, 2901 Námestovo</v>
      </c>
      <c r="N332" s="1" t="str">
        <v>Regionálny úrad školskej správy v Žiline</v>
      </c>
      <c r="O332" s="1" t="str">
        <v>regionálny úrad školskej správy</v>
      </c>
    </row>
    <row r="333" spans="1:15">
      <c r="A333" s="1">
        <v>100017457</v>
      </c>
      <c r="B333" s="1" t="str">
        <v>Žilinský</v>
      </c>
      <c r="C333" s="1" t="str">
        <v>Námestovo</v>
      </c>
      <c r="D333" s="1" t="str">
        <v>Súkromná Spojená škola EDUCO</v>
      </c>
      <c r="E333" s="1" t="str">
        <v>spojená škola</v>
      </c>
      <c r="F333" s="1" t="str">
        <v>Spojená škola</v>
      </c>
      <c r="G333" s="1">
        <v>3</v>
      </c>
      <c r="H333" s="1">
        <v>384</v>
      </c>
      <c r="I333" s="1">
        <v>50</v>
      </c>
      <c r="J333" s="33">
        <v>27</v>
      </c>
      <c r="K333" s="1">
        <v>0</v>
      </c>
      <c r="L333" s="1">
        <v>2</v>
      </c>
      <c r="M333" s="1" t="str">
        <v>Slanická osada 2178, 2901 Námestovo</v>
      </c>
      <c r="N333" s="1" t="str">
        <v>EDUCO NO, s.r.o.</v>
      </c>
      <c r="O333" s="1" t="str">
        <v>súkromník</v>
      </c>
    </row>
    <row r="334" spans="1:15">
      <c r="A334" s="1">
        <v>100017458</v>
      </c>
      <c r="B334" s="1" t="str">
        <v>Žilinský</v>
      </c>
      <c r="C334" s="1" t="str">
        <v>Ružomberok</v>
      </c>
      <c r="D334" s="1" t="str">
        <v>Spojená škola</v>
      </c>
      <c r="E334" s="1" t="str">
        <v>spojená škola</v>
      </c>
      <c r="F334" s="1" t="str">
        <v>Spojená škola</v>
      </c>
      <c r="G334" s="1">
        <v>5</v>
      </c>
      <c r="H334" s="1">
        <v>82</v>
      </c>
      <c r="I334" s="1">
        <v>29</v>
      </c>
      <c r="J334" s="33">
        <v>25</v>
      </c>
      <c r="K334" s="1">
        <v>0</v>
      </c>
      <c r="L334" s="1">
        <v>1</v>
      </c>
      <c r="M334" s="1" t="str">
        <v>Malé Tatry 3, 3401 Ružomberok</v>
      </c>
      <c r="N334" s="1" t="str">
        <v>Regionálny úrad školskej správy v Žiline</v>
      </c>
      <c r="O334" s="1" t="str">
        <v>regionálny úrad školskej správy</v>
      </c>
    </row>
    <row r="335" spans="1:15">
      <c r="A335" s="1">
        <v>100017459</v>
      </c>
      <c r="B335" s="1" t="str">
        <v>Žilinský</v>
      </c>
      <c r="C335" s="1" t="str">
        <v>Ružomberok</v>
      </c>
      <c r="D335" s="1" t="str">
        <v>Spojená škola</v>
      </c>
      <c r="E335" s="1" t="str">
        <v>spojená škola</v>
      </c>
      <c r="F335" s="1" t="str">
        <v>Spojená škola</v>
      </c>
      <c r="G335" s="1">
        <v>3</v>
      </c>
      <c r="H335" s="1">
        <v>714</v>
      </c>
      <c r="I335" s="1">
        <v>50</v>
      </c>
      <c r="J335" s="33">
        <v>32</v>
      </c>
      <c r="K335" s="1">
        <v>0</v>
      </c>
      <c r="L335" s="1">
        <v>3</v>
      </c>
      <c r="M335" s="1" t="str">
        <v>Scota Viatora 8, 3401 Ružomberok</v>
      </c>
      <c r="N335" s="1" t="str">
        <v>Žilinský samosprávny kraj</v>
      </c>
      <c r="O335" s="1" t="str">
        <v>samosprávny kraj</v>
      </c>
    </row>
    <row r="336" spans="1:15">
      <c r="A336" s="1">
        <v>100017461</v>
      </c>
      <c r="B336" s="1" t="str">
        <v>Žilinský</v>
      </c>
      <c r="C336" s="1" t="str">
        <v>Turčianske Teplice</v>
      </c>
      <c r="D336" s="1" t="str">
        <v>Spojená škola</v>
      </c>
      <c r="E336" s="1" t="str">
        <v>spojená škola</v>
      </c>
      <c r="F336" s="1" t="str">
        <v>Spojená škola</v>
      </c>
      <c r="G336" s="1">
        <v>4</v>
      </c>
      <c r="H336" s="1">
        <v>907</v>
      </c>
      <c r="I336" s="1">
        <v>72</v>
      </c>
      <c r="J336" s="33">
        <v>78</v>
      </c>
      <c r="K336" s="1">
        <v>0</v>
      </c>
      <c r="L336" s="1">
        <v>4</v>
      </c>
      <c r="M336" s="1" t="str">
        <v>Školská 447 / 2, 3901 Turčianske Teplice</v>
      </c>
      <c r="N336" s="1" t="str">
        <v>Mesto Turčianske Teplice</v>
      </c>
      <c r="O336" s="1" t="str">
        <v>obec, mesto</v>
      </c>
    </row>
    <row r="337" spans="1:15">
      <c r="A337" s="1">
        <v>100017462</v>
      </c>
      <c r="B337" s="1" t="str">
        <v>Žilinský</v>
      </c>
      <c r="C337" s="1" t="str">
        <v>Tvrdošín</v>
      </c>
      <c r="D337" s="1" t="str">
        <v>Spojená škola</v>
      </c>
      <c r="E337" s="1" t="str">
        <v>spojená škola</v>
      </c>
      <c r="F337" s="1" t="str">
        <v>Spojená škola</v>
      </c>
      <c r="G337" s="1">
        <v>3</v>
      </c>
      <c r="H337" s="1">
        <v>543</v>
      </c>
      <c r="I337" s="1">
        <v>52</v>
      </c>
      <c r="J337" s="33">
        <v>58</v>
      </c>
      <c r="K337" s="1">
        <v>0</v>
      </c>
      <c r="L337" s="1">
        <v>2</v>
      </c>
      <c r="M337" s="1" t="str">
        <v>Hattalova 471, 2743 Nižná</v>
      </c>
      <c r="N337" s="1" t="str">
        <v>Žilinský samosprávny kraj</v>
      </c>
      <c r="O337" s="1" t="str">
        <v>samosprávny kraj</v>
      </c>
    </row>
    <row r="338" spans="1:15">
      <c r="A338" s="1">
        <v>100017464</v>
      </c>
      <c r="B338" s="1" t="str">
        <v>Žilinský</v>
      </c>
      <c r="C338" s="1" t="str">
        <v>Žilina</v>
      </c>
      <c r="D338" s="1" t="str">
        <v>Spojená škola internátna</v>
      </c>
      <c r="E338" s="1" t="str">
        <v>spojená škola</v>
      </c>
      <c r="F338" s="1" t="str">
        <v>Spojená škola</v>
      </c>
      <c r="G338" s="1">
        <v>4</v>
      </c>
      <c r="H338" s="1">
        <v>234</v>
      </c>
      <c r="I338" s="1">
        <v>28</v>
      </c>
      <c r="J338" s="33">
        <v>11</v>
      </c>
      <c r="K338" s="1">
        <v>0</v>
      </c>
      <c r="L338" s="1">
        <v>1</v>
      </c>
      <c r="M338" s="1" t="str">
        <v>Fatranská 3321 / 22, 1008 Žilina</v>
      </c>
      <c r="N338" s="1" t="str">
        <v>Regionálny úrad školskej správy v Žiline</v>
      </c>
      <c r="O338" s="1" t="str">
        <v>regionálny úrad školskej správy</v>
      </c>
    </row>
    <row r="339" spans="1:15">
      <c r="A339" s="1">
        <v>100017465</v>
      </c>
      <c r="B339" s="1" t="str">
        <v>Žilinský</v>
      </c>
      <c r="C339" s="1" t="str">
        <v>Žilina</v>
      </c>
      <c r="D339" s="1" t="str">
        <v>Spojená škola</v>
      </c>
      <c r="E339" s="1" t="str">
        <v>spojená škola</v>
      </c>
      <c r="F339" s="1" t="str">
        <v>Spojená škola</v>
      </c>
      <c r="G339" s="1">
        <v>2</v>
      </c>
      <c r="H339" s="1">
        <v>346</v>
      </c>
      <c r="I339" s="1">
        <v>44</v>
      </c>
      <c r="J339" s="33">
        <v>23</v>
      </c>
      <c r="K339" s="1">
        <v>2</v>
      </c>
      <c r="L339" s="1">
        <v>2</v>
      </c>
      <c r="M339" s="1" t="str">
        <v>Oslobodenia č. 165, 1305 Belá</v>
      </c>
      <c r="N339" s="1" t="str">
        <v>Obec Belá</v>
      </c>
      <c r="O339" s="1" t="str">
        <v>obec, mesto</v>
      </c>
    </row>
    <row r="340" spans="1:15">
      <c r="A340" s="1">
        <v>100017466</v>
      </c>
      <c r="B340" s="1" t="str">
        <v>Žilinský</v>
      </c>
      <c r="C340" s="1" t="str">
        <v>Žilina</v>
      </c>
      <c r="D340" s="1" t="str">
        <v>Katolícka spojená škola</v>
      </c>
      <c r="E340" s="1" t="str">
        <v>spojená škola</v>
      </c>
      <c r="F340" s="1" t="str">
        <v>Spojená škola</v>
      </c>
      <c r="G340" s="1">
        <v>2</v>
      </c>
      <c r="H340" s="1">
        <v>538</v>
      </c>
      <c r="I340" s="1">
        <v>34</v>
      </c>
      <c r="J340" s="33">
        <v>58</v>
      </c>
      <c r="K340" s="1">
        <v>2</v>
      </c>
      <c r="L340" s="1">
        <v>2</v>
      </c>
      <c r="M340" s="1" t="str">
        <v>Nám. Andreja Škrábika č.5, 1501 Rajec</v>
      </c>
      <c r="N340" s="1" t="str">
        <v>Rímskokatolícka cirkev, Žilinská diecéza</v>
      </c>
      <c r="O340" s="1" t="str">
        <v>cirkev, náboženská spoločnosť</v>
      </c>
    </row>
    <row r="341" spans="1:15">
      <c r="A341" s="1">
        <v>100017467</v>
      </c>
      <c r="B341" s="1" t="str">
        <v>Žilinský</v>
      </c>
      <c r="C341" s="1" t="str">
        <v>Žilina</v>
      </c>
      <c r="D341" s="1" t="str">
        <v>Spojená škola Kráľovnej pokoja</v>
      </c>
      <c r="E341" s="1" t="str">
        <v>spojená škola</v>
      </c>
      <c r="F341" s="1" t="str">
        <v>Spojená škola</v>
      </c>
      <c r="G341" s="1">
        <v>3</v>
      </c>
      <c r="H341" s="1">
        <v>689</v>
      </c>
      <c r="I341" s="1">
        <v>42</v>
      </c>
      <c r="J341" s="33">
        <v>75</v>
      </c>
      <c r="K341" s="1">
        <v>0</v>
      </c>
      <c r="L341" s="1">
        <v>3</v>
      </c>
      <c r="M341" s="1" t="str">
        <v>Na Závaží 2, 1001 Žilina</v>
      </c>
      <c r="N341" s="1" t="str">
        <v>Rímskokatolícka cirkev, Žilinská diecéza</v>
      </c>
      <c r="O341" s="1" t="str">
        <v>cirkev, náboženská spoločnosť</v>
      </c>
    </row>
    <row r="342" spans="1:15">
      <c r="A342" s="1">
        <v>100017468</v>
      </c>
      <c r="B342" s="1" t="str">
        <v>Žilinský</v>
      </c>
      <c r="C342" s="1" t="str">
        <v>Žilina</v>
      </c>
      <c r="D342" s="1" t="str">
        <v>Spojená škola</v>
      </c>
      <c r="E342" s="1" t="str">
        <v>spojená škola</v>
      </c>
      <c r="F342" s="1" t="str">
        <v>Spojená škola</v>
      </c>
      <c r="G342" s="1">
        <v>3</v>
      </c>
      <c r="H342" s="1">
        <v>254</v>
      </c>
      <c r="I342" s="1">
        <v>28</v>
      </c>
      <c r="J342" s="33">
        <v>32</v>
      </c>
      <c r="K342" s="1">
        <v>0</v>
      </c>
      <c r="L342" s="1">
        <v>1</v>
      </c>
      <c r="M342" s="1" t="str">
        <v>Hlavná 2, 1009 Žilina</v>
      </c>
      <c r="N342" s="1" t="str">
        <v>Žilinský samosprávny kraj</v>
      </c>
      <c r="O342" s="1" t="str">
        <v>samosprávny kraj</v>
      </c>
    </row>
    <row r="343" spans="1:15">
      <c r="A343" s="1">
        <v>100017469</v>
      </c>
      <c r="B343" s="1" t="str">
        <v>Žilinský</v>
      </c>
      <c r="C343" s="1" t="str">
        <v>Žilina</v>
      </c>
      <c r="D343" s="1" t="str">
        <v>Spojená škola</v>
      </c>
      <c r="E343" s="1" t="str">
        <v>spojená škola</v>
      </c>
      <c r="F343" s="1" t="str">
        <v>Spojená škola</v>
      </c>
      <c r="G343" s="1">
        <v>4</v>
      </c>
      <c r="H343" s="1">
        <v>87</v>
      </c>
      <c r="I343" s="1">
        <v>12</v>
      </c>
      <c r="J343" s="33">
        <v>20</v>
      </c>
      <c r="K343" s="1">
        <v>2</v>
      </c>
      <c r="L343" s="1">
        <v>1</v>
      </c>
      <c r="M343" s="1" t="str">
        <v>J. M. Hurbana 36, 1001 Žilina</v>
      </c>
      <c r="N343" s="1" t="str">
        <v>Regionálny úrad školskej správy v Žiline</v>
      </c>
      <c r="O343" s="1" t="str">
        <v>regionálny úrad školskej správy</v>
      </c>
    </row>
    <row r="344" spans="1:15">
      <c r="A344" s="1">
        <v>100017705</v>
      </c>
      <c r="B344" s="1" t="str">
        <v>Žilinský</v>
      </c>
      <c r="C344" s="1" t="str">
        <v>Ružomberok</v>
      </c>
      <c r="D344" s="1" t="str">
        <v>Základná škola s materskou školou</v>
      </c>
      <c r="E344" s="1" t="str">
        <v>základná škola</v>
      </c>
      <c r="F344" s="1" t="str">
        <v>Základná škola</v>
      </c>
      <c r="G344" s="1">
        <v>1</v>
      </c>
      <c r="H344" s="1">
        <v>123</v>
      </c>
      <c r="I344" s="1">
        <v>21</v>
      </c>
      <c r="J344" s="33">
        <v>12</v>
      </c>
      <c r="K344" s="1">
        <v>0</v>
      </c>
      <c r="L344" s="1">
        <v>1</v>
      </c>
      <c r="M344" s="1" t="str">
        <v>Lúčky 521, 3482 Lúčky</v>
      </c>
      <c r="N344" s="1" t="str">
        <v>Obec Lúčky</v>
      </c>
      <c r="O344" s="1" t="str">
        <v>obec, mesto</v>
      </c>
    </row>
    <row r="345" spans="1:15">
      <c r="A345" s="1">
        <v>100017846</v>
      </c>
      <c r="B345" s="1" t="str">
        <v>Žilinský</v>
      </c>
      <c r="C345" s="1" t="str">
        <v>Bytča</v>
      </c>
      <c r="D345" s="1" t="str">
        <v>Spojená škola internátna</v>
      </c>
      <c r="E345" s="1" t="str">
        <v>spojená škola</v>
      </c>
      <c r="F345" s="1" t="str">
        <v>Spojená škola</v>
      </c>
      <c r="G345" s="1">
        <v>5</v>
      </c>
      <c r="H345" s="1">
        <v>108</v>
      </c>
      <c r="I345" s="1">
        <v>44</v>
      </c>
      <c r="J345" s="33">
        <v>21</v>
      </c>
      <c r="K345" s="1">
        <v>0</v>
      </c>
      <c r="L345" s="1">
        <v>1</v>
      </c>
      <c r="M345" s="1" t="str">
        <v>Mičurova 364 / 1, 1401 Bytča</v>
      </c>
      <c r="N345" s="1" t="str">
        <v>Regionálny úrad školskej správy v Žiline</v>
      </c>
      <c r="O345" s="1" t="str">
        <v>regionálny úrad školskej správy</v>
      </c>
    </row>
    <row r="346" spans="1:15">
      <c r="A346" s="1">
        <v>100017875</v>
      </c>
      <c r="B346" s="1" t="str">
        <v>Žilinský</v>
      </c>
      <c r="C346" s="1" t="str">
        <v>Kysucké Nové Mesto</v>
      </c>
      <c r="D346" s="1" t="str">
        <v>Špeciálna základná škola s materskou školou</v>
      </c>
      <c r="E346" s="1" t="str">
        <v>škola pre deti a žiakov so špeciálnymi výchovno-vzdelávacími potrebami</v>
      </c>
      <c r="F346" s="1" t="str">
        <v>Špeciálna základná škola</v>
      </c>
      <c r="G346" s="1">
        <v>2</v>
      </c>
      <c r="H346" s="1">
        <v>57</v>
      </c>
      <c r="I346" s="1">
        <v>21</v>
      </c>
      <c r="J346" s="33">
        <v>13</v>
      </c>
      <c r="K346" s="1">
        <v>0</v>
      </c>
      <c r="L346" s="1">
        <v>1</v>
      </c>
      <c r="M346" s="1" t="str">
        <v>Lipová 622, 2401 Kysucké Nové Mesto</v>
      </c>
      <c r="N346" s="1" t="str">
        <v>Regionálny úrad školskej správy v Žiline</v>
      </c>
      <c r="O346" s="1" t="str">
        <v>regionálny úrad školskej správy</v>
      </c>
    </row>
    <row r="347" spans="1:15">
      <c r="A347" s="1">
        <v>100018250</v>
      </c>
      <c r="B347" s="1" t="str">
        <v>Žilinský</v>
      </c>
      <c r="C347" s="1" t="str">
        <v>Martin</v>
      </c>
      <c r="D347" s="1" t="str">
        <v>Základná škola s materskou školou</v>
      </c>
      <c r="E347" s="1" t="str">
        <v>základná škola</v>
      </c>
      <c r="F347" s="1" t="str">
        <v>Základná škola</v>
      </c>
      <c r="G347" s="1">
        <v>1</v>
      </c>
      <c r="H347" s="1">
        <v>328</v>
      </c>
      <c r="I347" s="1">
        <v>29</v>
      </c>
      <c r="J347" s="33">
        <v>21</v>
      </c>
      <c r="K347" s="1">
        <v>0</v>
      </c>
      <c r="L347" s="1">
        <v>2</v>
      </c>
      <c r="M347" s="1" t="str">
        <v>Benice 96, 3842 Benice</v>
      </c>
      <c r="N347" s="1" t="str">
        <v>Obec Benice</v>
      </c>
      <c r="O347" s="1" t="str">
        <v>obec, mesto</v>
      </c>
    </row>
    <row r="348" spans="1:15">
      <c r="A348" s="1">
        <v>100018505</v>
      </c>
      <c r="B348" s="1" t="str">
        <v>Žilinský</v>
      </c>
      <c r="C348" s="1" t="str">
        <v>Kysucké Nové Mesto</v>
      </c>
      <c r="D348" s="1" t="str">
        <v>Stredná priemyselná škola informačných technológií</v>
      </c>
      <c r="E348" s="1" t="str">
        <v>stredná odborná škola</v>
      </c>
      <c r="F348" s="1" t="str">
        <v>Stredná priemyselná škola</v>
      </c>
      <c r="G348" s="1">
        <v>1</v>
      </c>
      <c r="H348" s="1">
        <v>743</v>
      </c>
      <c r="I348" s="1">
        <v>70</v>
      </c>
      <c r="J348" s="33">
        <v>71</v>
      </c>
      <c r="K348" s="1">
        <v>0</v>
      </c>
      <c r="L348" s="1">
        <v>3</v>
      </c>
      <c r="M348" s="1" t="str">
        <v>Nábrežná 1325, 2401 Kysucké Nové Mesto</v>
      </c>
      <c r="N348" s="1" t="str">
        <v>Žilinský samosprávny kraj</v>
      </c>
      <c r="O348" s="1" t="str">
        <v>samosprávny kraj</v>
      </c>
    </row>
    <row r="349" spans="1:15">
      <c r="A349" s="1">
        <v>100018513</v>
      </c>
      <c r="B349" s="1" t="str">
        <v>Žilinský</v>
      </c>
      <c r="C349" s="1" t="str">
        <v>Turčianske Teplice</v>
      </c>
      <c r="D349" s="1" t="str">
        <v>Základná škola</v>
      </c>
      <c r="E349" s="1" t="str">
        <v>základná škola</v>
      </c>
      <c r="F349" s="1" t="str">
        <v>ZŠ I. stupeň</v>
      </c>
      <c r="G349" s="1">
        <v>1</v>
      </c>
      <c r="H349" s="1">
        <v>16</v>
      </c>
      <c r="I349" s="1">
        <v>3</v>
      </c>
      <c r="J349" s="33">
        <v>2</v>
      </c>
      <c r="K349" s="1">
        <v>0</v>
      </c>
      <c r="L349" s="1">
        <v>1</v>
      </c>
      <c r="M349" s="1" t="str">
        <v>Dubové 51, 3823 Dubové</v>
      </c>
      <c r="N349" s="1" t="str">
        <v>Obec Dubové</v>
      </c>
      <c r="O349" s="1" t="str">
        <v>obec, mesto</v>
      </c>
    </row>
    <row r="350" spans="1:15">
      <c r="A350" s="1">
        <v>100018614</v>
      </c>
      <c r="B350" s="1" t="str">
        <v>Žilinský</v>
      </c>
      <c r="C350" s="1" t="str">
        <v>Liptovský Mikuláš</v>
      </c>
      <c r="D350" s="1" t="str">
        <v>Súkromná základná škola FELIX</v>
      </c>
      <c r="E350" s="1" t="str">
        <v>základná škola</v>
      </c>
      <c r="F350" s="1" t="str">
        <v>Základná škola</v>
      </c>
      <c r="G350" s="1">
        <v>1</v>
      </c>
      <c r="H350" s="1">
        <v>100</v>
      </c>
      <c r="I350" s="1">
        <v>13</v>
      </c>
      <c r="J350" s="33">
        <v>5</v>
      </c>
      <c r="K350" s="1">
        <v>0</v>
      </c>
      <c r="L350" s="1">
        <v>1</v>
      </c>
      <c r="M350" s="1" t="str">
        <v>Nábrežie K. Petroviča 1571, 3101 Liptovský Mikuláš</v>
      </c>
      <c r="N350" s="1" t="str">
        <v>FELIX Liptovský Mikuláš</v>
      </c>
      <c r="O350" s="1" t="str">
        <v>súkromník</v>
      </c>
    </row>
    <row r="351" spans="1:15">
      <c r="A351" s="1">
        <v>100018755</v>
      </c>
      <c r="B351" s="1" t="str">
        <v>Žilinský</v>
      </c>
      <c r="C351" s="1" t="str">
        <v>Turčianske Teplice</v>
      </c>
      <c r="D351" s="1" t="str">
        <v>Spojená škola</v>
      </c>
      <c r="E351" s="1" t="str">
        <v>spojená škola</v>
      </c>
      <c r="F351" s="1" t="str">
        <v>Spojená škola</v>
      </c>
      <c r="G351" s="1">
        <v>2</v>
      </c>
      <c r="H351" s="1">
        <v>166</v>
      </c>
      <c r="I351" s="1">
        <v>22</v>
      </c>
      <c r="J351" s="33">
        <v>14</v>
      </c>
      <c r="K351" s="1">
        <v>0</v>
      </c>
      <c r="L351" s="1">
        <v>1</v>
      </c>
      <c r="M351" s="1" t="str">
        <v>Kollárovo námestie 33 / 3, 3821 Mošovce</v>
      </c>
      <c r="N351" s="1" t="str">
        <v>Obec Mošovce</v>
      </c>
      <c r="O351" s="1" t="str">
        <v>obec, mesto</v>
      </c>
    </row>
    <row r="352" spans="1:15">
      <c r="A352" s="1">
        <v>100018850</v>
      </c>
      <c r="B352" s="1" t="str">
        <v>Žilinský</v>
      </c>
      <c r="C352" s="1" t="str">
        <v>Čadca</v>
      </c>
      <c r="D352" s="1" t="str">
        <v>Spojená škola Juraja Turza</v>
      </c>
      <c r="E352" s="1" t="str">
        <v>spojená škola</v>
      </c>
      <c r="F352" s="1" t="str">
        <v>Spojená škola</v>
      </c>
      <c r="G352" s="1">
        <v>2</v>
      </c>
      <c r="H352" s="1">
        <v>1010</v>
      </c>
      <c r="I352" s="1">
        <v>56</v>
      </c>
      <c r="J352" s="33">
        <v>74</v>
      </c>
      <c r="K352" s="1">
        <v>0</v>
      </c>
      <c r="L352" s="1">
        <v>4</v>
      </c>
      <c r="M352" s="1" t="str">
        <v>Stred 305, 2354 Turzovka</v>
      </c>
      <c r="N352" s="1" t="str">
        <v>Mesto Turzovka</v>
      </c>
      <c r="O352" s="1" t="str">
        <v>obec, mesto</v>
      </c>
    </row>
    <row r="353" spans="1:15">
      <c r="A353" s="1">
        <v>100019260</v>
      </c>
      <c r="B353" s="1" t="str">
        <v>Žilinský</v>
      </c>
      <c r="C353" s="1" t="str">
        <v>Liptovský Mikuláš</v>
      </c>
      <c r="D353" s="1" t="str">
        <v>Súkromná základná škola POD STROMOM</v>
      </c>
      <c r="E353" s="1" t="str">
        <v>základná škola</v>
      </c>
      <c r="F353" s="1" t="str">
        <v>Základná škola</v>
      </c>
      <c r="G353" s="1">
        <v>1</v>
      </c>
      <c r="H353" s="1">
        <v>55</v>
      </c>
      <c r="I353" s="1">
        <v>8</v>
      </c>
      <c r="J353" s="33">
        <v>8</v>
      </c>
      <c r="K353" s="1">
        <v>3</v>
      </c>
      <c r="L353" s="1">
        <v>1</v>
      </c>
      <c r="M353" s="1" t="str">
        <v>Nábrežie Dr. Aurela Stodolu 1863 / 49, 3101 Liptovský Mikuláš</v>
      </c>
      <c r="N353" s="1" t="str">
        <v>Pod stromom o.z.</v>
      </c>
      <c r="O353" s="1" t="str">
        <v>súkromník</v>
      </c>
    </row>
    <row r="354" spans="1:15">
      <c r="A354" s="1">
        <v>100019288</v>
      </c>
      <c r="B354" s="1" t="str">
        <v>Žilinský</v>
      </c>
      <c r="C354" s="1" t="str">
        <v>Kysucké Nové Mesto</v>
      </c>
      <c r="D354" s="1" t="str">
        <v>Základná škola s materskou školou</v>
      </c>
      <c r="E354" s="1" t="str">
        <v>základná škola</v>
      </c>
      <c r="F354" s="1" t="str">
        <v>Základná škola</v>
      </c>
      <c r="G354" s="1">
        <v>1</v>
      </c>
      <c r="H354" s="1">
        <v>227</v>
      </c>
      <c r="I354" s="1">
        <v>31</v>
      </c>
      <c r="J354" s="33">
        <v>17</v>
      </c>
      <c r="K354" s="1">
        <v>1</v>
      </c>
      <c r="L354" s="1">
        <v>1</v>
      </c>
      <c r="M354" s="1" t="str">
        <v>Nesluša 837, 2341 Nesluša</v>
      </c>
      <c r="N354" s="1" t="str">
        <v>Obec Nesluša</v>
      </c>
      <c r="O354" s="1" t="str">
        <v>obec, mesto</v>
      </c>
    </row>
    <row r="355" spans="1:15">
      <c r="A355" s="1">
        <v>100019296</v>
      </c>
      <c r="B355" s="1" t="str">
        <v>Žilinský</v>
      </c>
      <c r="C355" s="1" t="str">
        <v>Žilina</v>
      </c>
      <c r="D355" s="1" t="str">
        <v>Súkromná základná škola Felix</v>
      </c>
      <c r="E355" s="1" t="str">
        <v>základná škola</v>
      </c>
      <c r="F355" s="1" t="str">
        <v>Základná škola</v>
      </c>
      <c r="G355" s="1">
        <v>1</v>
      </c>
      <c r="H355" s="1">
        <v>106</v>
      </c>
      <c r="I355" s="1">
        <v>9</v>
      </c>
      <c r="J355" s="33">
        <v>6</v>
      </c>
      <c r="K355" s="1">
        <v>0</v>
      </c>
      <c r="L355" s="1">
        <v>1</v>
      </c>
      <c r="M355" s="1" t="str">
        <v>Vysokoškolákov 13, 1008 Žilina</v>
      </c>
      <c r="N355" s="1" t="str">
        <v>FELIX Žilina</v>
      </c>
      <c r="O355" s="1" t="str">
        <v>súkromník</v>
      </c>
    </row>
    <row r="356" spans="1:15">
      <c r="A356" s="1">
        <v>100019333</v>
      </c>
      <c r="B356" s="1" t="str">
        <v>Žilinský</v>
      </c>
      <c r="C356" s="1" t="str">
        <v>Ružomberok</v>
      </c>
      <c r="D356" s="1" t="str">
        <v>Základná škola s materskou školou Jozefa Hanulu</v>
      </c>
      <c r="E356" s="1" t="str">
        <v>základná škola</v>
      </c>
      <c r="F356" s="1" t="str">
        <v>Základná škola</v>
      </c>
      <c r="G356" s="1">
        <v>1</v>
      </c>
      <c r="H356" s="1">
        <v>295</v>
      </c>
      <c r="I356" s="1">
        <v>30</v>
      </c>
      <c r="J356" s="33">
        <v>25</v>
      </c>
      <c r="K356" s="1">
        <v>0</v>
      </c>
      <c r="L356" s="1">
        <v>1</v>
      </c>
      <c r="M356" s="1" t="str">
        <v>Školská ulica 927 / 2, 3484 Liptovské Sliače</v>
      </c>
      <c r="N356" s="1" t="str">
        <v>Obec Liptovské Sliače</v>
      </c>
      <c r="O356" s="1" t="str">
        <v>obec, mesto</v>
      </c>
    </row>
    <row r="357" spans="1:15">
      <c r="A357" s="1">
        <v>100019365</v>
      </c>
      <c r="B357" s="1" t="str">
        <v>Žilinský</v>
      </c>
      <c r="C357" s="1" t="str">
        <v>Tvrdošín</v>
      </c>
      <c r="D357" s="1" t="str">
        <v>Stredná priemyselná škola informačných technológií Ignáca Gessaya</v>
      </c>
      <c r="E357" s="1" t="str">
        <v>stredná odborná škola</v>
      </c>
      <c r="F357" s="1" t="str">
        <v>Stredná priemyselná škola</v>
      </c>
      <c r="G357" s="1">
        <v>1</v>
      </c>
      <c r="H357" s="1">
        <v>444</v>
      </c>
      <c r="I357" s="1">
        <v>49</v>
      </c>
      <c r="J357" s="33">
        <v>45</v>
      </c>
      <c r="K357" s="1">
        <v>0</v>
      </c>
      <c r="L357" s="1">
        <v>2</v>
      </c>
      <c r="M357" s="1" t="str">
        <v>Medvedzie 133 / 1, 2744 Tvrdošín</v>
      </c>
      <c r="N357" s="1" t="str">
        <v>Žilinský samosprávny kraj</v>
      </c>
      <c r="O357" s="1" t="str">
        <v>samosprávny kraj</v>
      </c>
    </row>
    <row r="358" spans="1:15">
      <c r="A358" s="1">
        <v>100019445</v>
      </c>
      <c r="B358" s="1" t="str">
        <v>Žilinský</v>
      </c>
      <c r="C358" s="1" t="str">
        <v>Martin</v>
      </c>
      <c r="D358" s="1" t="str">
        <v>Súkromná spojená škola</v>
      </c>
      <c r="E358" s="1" t="str">
        <v>spojená škola</v>
      </c>
      <c r="F358" s="1" t="str">
        <v>Spojená škola</v>
      </c>
      <c r="G358" s="1">
        <v>4</v>
      </c>
      <c r="H358" s="1">
        <v>218</v>
      </c>
      <c r="I358" s="1">
        <v>39</v>
      </c>
      <c r="J358" s="33">
        <v>26</v>
      </c>
      <c r="K358" s="1">
        <v>0</v>
      </c>
      <c r="L358" s="1">
        <v>1</v>
      </c>
      <c r="M358" s="1" t="str">
        <v>Bagarova 30, 3601 Martin</v>
      </c>
      <c r="N358" s="1" t="str">
        <v>Otvorme cestu pre deti s Dys..., o.z.</v>
      </c>
      <c r="O358" s="1" t="str">
        <v>súkromník</v>
      </c>
    </row>
    <row r="359" spans="1:15">
      <c r="A359" s="1">
        <v>100019529</v>
      </c>
      <c r="B359" s="1" t="str">
        <v>Žilinský</v>
      </c>
      <c r="C359" s="1" t="str">
        <v>Žilina</v>
      </c>
      <c r="D359" s="1" t="str">
        <v>Základná škola s materskou školou</v>
      </c>
      <c r="E359" s="1" t="str">
        <v>základná škola</v>
      </c>
      <c r="F359" s="1" t="str">
        <v>Základná škola</v>
      </c>
      <c r="G359" s="1">
        <v>1</v>
      </c>
      <c r="H359" s="1">
        <v>213</v>
      </c>
      <c r="I359" s="1">
        <v>29</v>
      </c>
      <c r="J359" s="33">
        <v>16</v>
      </c>
      <c r="K359" s="1">
        <v>0</v>
      </c>
      <c r="L359" s="1">
        <v>1</v>
      </c>
      <c r="M359" s="1" t="str">
        <v>Turie 394, 1312 Turie</v>
      </c>
      <c r="N359" s="1" t="str">
        <v>Obec Turie</v>
      </c>
      <c r="O359" s="1" t="str">
        <v>obec, mesto</v>
      </c>
    </row>
    <row r="360" spans="1:15">
      <c r="A360" s="1">
        <v>100019573</v>
      </c>
      <c r="B360" s="1" t="str">
        <v>Žilinský</v>
      </c>
      <c r="C360" s="1" t="str">
        <v>Bytča</v>
      </c>
      <c r="D360" s="1" t="str">
        <v>Súkromná základná škola</v>
      </c>
      <c r="E360" s="1" t="str">
        <v>základná škola</v>
      </c>
      <c r="F360" s="1" t="str">
        <v>Základná škola</v>
      </c>
      <c r="G360" s="1">
        <v>1</v>
      </c>
      <c r="H360" s="1">
        <v>39</v>
      </c>
      <c r="I360" s="1">
        <v>5</v>
      </c>
      <c r="J360" s="33">
        <v>3</v>
      </c>
      <c r="K360" s="1">
        <v>0</v>
      </c>
      <c r="L360" s="1">
        <v>1</v>
      </c>
      <c r="M360" s="1" t="str">
        <v>Hlboké nad Váhom 124, 1401 Hlboké nad Váhom</v>
      </c>
      <c r="N360" s="1" t="str">
        <v>Eduhra</v>
      </c>
      <c r="O360" s="1" t="str">
        <v>súkromník</v>
      </c>
    </row>
    <row r="361" spans="1:15">
      <c r="A361" s="1">
        <v>100019723</v>
      </c>
      <c r="B361" s="1" t="str">
        <v>Žilinský</v>
      </c>
      <c r="C361" s="1" t="str">
        <v>Turčianske Teplice</v>
      </c>
      <c r="D361" s="1" t="str">
        <v>Základná škola s materskou školou</v>
      </c>
      <c r="E361" s="1" t="str">
        <v>základná škola</v>
      </c>
      <c r="F361" s="1" t="str">
        <v>Základná škola</v>
      </c>
      <c r="G361" s="1">
        <v>1</v>
      </c>
      <c r="H361" s="1">
        <v>18</v>
      </c>
      <c r="I361" s="1">
        <v>7</v>
      </c>
      <c r="J361" s="33">
        <v>3</v>
      </c>
      <c r="K361" s="1">
        <v>0</v>
      </c>
      <c r="L361" s="1">
        <v>1</v>
      </c>
      <c r="M361" s="1" t="str">
        <v>Jazernica 84, 3844 Jazernica</v>
      </c>
      <c r="N361" s="1" t="str">
        <v>Obec Jazernica</v>
      </c>
      <c r="O361" s="1" t="str">
        <v>obec, mesto</v>
      </c>
    </row>
    <row r="362" spans="1:15">
      <c r="A362" s="1">
        <v>100019809</v>
      </c>
      <c r="B362" s="1" t="str">
        <v>Žilinský</v>
      </c>
      <c r="C362" s="1" t="str">
        <v>Martin</v>
      </c>
      <c r="D362" s="1" t="str">
        <v>Súkromná spojená škola</v>
      </c>
      <c r="E362" s="1" t="str">
        <v>spojená škola</v>
      </c>
      <c r="F362" s="1" t="str">
        <v>Spojená škola</v>
      </c>
      <c r="G362" s="1">
        <v>2</v>
      </c>
      <c r="H362" s="1">
        <v>14</v>
      </c>
      <c r="I362" s="1">
        <v>11</v>
      </c>
      <c r="J362" s="33">
        <v>2</v>
      </c>
      <c r="K362" s="1">
        <v>1</v>
      </c>
      <c r="L362" s="1">
        <v>1</v>
      </c>
      <c r="M362" s="1" t="str">
        <v>Hrdinov SNP 1713 / 7, 3601 Martin</v>
      </c>
      <c r="N362" s="1" t="str">
        <v>Janka Parížeková M&amp;amp,M</v>
      </c>
      <c r="O362" s="1" t="str">
        <v>súkromník</v>
      </c>
    </row>
    <row r="363" spans="1:15">
      <c r="A363" s="1">
        <v>100019961</v>
      </c>
      <c r="B363" s="1" t="str">
        <v>Žilinský</v>
      </c>
      <c r="C363" s="1" t="str">
        <v>Čadca</v>
      </c>
      <c r="D363" s="1" t="str">
        <v>Základná škola s materskou školou</v>
      </c>
      <c r="E363" s="1" t="str">
        <v>základná škola</v>
      </c>
      <c r="F363" s="1" t="str">
        <v>Základná škola</v>
      </c>
      <c r="G363" s="1">
        <v>2</v>
      </c>
      <c r="H363" s="1">
        <v>261</v>
      </c>
      <c r="I363" s="1">
        <v>25</v>
      </c>
      <c r="J363" s="33">
        <v>18</v>
      </c>
      <c r="K363" s="1">
        <v>0</v>
      </c>
      <c r="L363" s="1">
        <v>1</v>
      </c>
      <c r="M363" s="1" t="str">
        <v>Staškov 502, 2353 Staškov</v>
      </c>
      <c r="N363" s="1" t="str">
        <v>Obec Staškov</v>
      </c>
      <c r="O363" s="1" t="str">
        <v>obec, mesto</v>
      </c>
    </row>
    <row r="364" spans="1:15">
      <c r="A364" s="1">
        <v>100019964</v>
      </c>
      <c r="B364" s="1" t="str">
        <v>Žilinský</v>
      </c>
      <c r="C364" s="1" t="str">
        <v>Žilina</v>
      </c>
      <c r="D364" s="1" t="str">
        <v>Stredná športová škola</v>
      </c>
      <c r="E364" s="1" t="str">
        <v>stredná športová škola</v>
      </c>
      <c r="F364" s="1" t="str">
        <v>Stredná športová škola</v>
      </c>
      <c r="G364" s="1">
        <v>1</v>
      </c>
      <c r="H364" s="1">
        <v>292</v>
      </c>
      <c r="I364" s="1">
        <v>35</v>
      </c>
      <c r="J364" s="33">
        <v>27</v>
      </c>
      <c r="K364" s="1">
        <v>1</v>
      </c>
      <c r="L364" s="1">
        <v>1</v>
      </c>
      <c r="M364" s="1" t="str">
        <v>Rosinská 6, 1008 Žilina</v>
      </c>
      <c r="N364" s="1" t="str">
        <v>Žilinský samosprávny kraj</v>
      </c>
      <c r="O364" s="1" t="str">
        <v>samosprávny kraj</v>
      </c>
    </row>
    <row r="365" spans="1:15">
      <c r="A365" s="1">
        <v>100020055</v>
      </c>
      <c r="B365" s="1" t="str">
        <v>Žilinský</v>
      </c>
      <c r="C365" s="1" t="str">
        <v>Žilina</v>
      </c>
      <c r="D365" s="1" t="str">
        <v>Spojená škola</v>
      </c>
      <c r="E365" s="1" t="str">
        <v>spojená škola</v>
      </c>
      <c r="F365" s="1" t="str">
        <v>Spojená škola</v>
      </c>
      <c r="G365" s="1">
        <v>3</v>
      </c>
      <c r="H365" s="1">
        <v>98</v>
      </c>
      <c r="I365" s="1">
        <v>47</v>
      </c>
      <c r="J365" s="33">
        <v>27</v>
      </c>
      <c r="K365" s="1">
        <v>0</v>
      </c>
      <c r="L365" s="1">
        <v>1</v>
      </c>
      <c r="M365" s="1" t="str">
        <v>Jána Vojtaššáka 13, 1008 Žilina</v>
      </c>
      <c r="N365" s="1" t="str">
        <v>Regionálny úrad školskej správy v Žiline</v>
      </c>
      <c r="O365" s="1" t="str">
        <v>regionálny úrad školskej správy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365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Žilinský</v>
      </c>
    </row>
    <row r="3" spans="1:30">
      <c r="A3" s="2" t="str">
        <f>"Počet kmeňových škôl: " &amp;TEXT(COUNTA(A5:A10000),"# ###")</f>
        <v>Počet kmeňových škôl: 361</v>
      </c>
      <c r="F3" s="6">
        <f t="shared" ref="F3:AB3" si="0">SUM(F5:F10000)</f>
        <v>21469</v>
      </c>
      <c r="G3" s="6">
        <f t="shared" si="0"/>
        <v>5921</v>
      </c>
      <c r="H3" s="16">
        <f t="shared" si="0"/>
        <v>5854</v>
      </c>
      <c r="I3" s="16">
        <f t="shared" si="0"/>
        <v>67</v>
      </c>
      <c r="J3" s="16">
        <f t="shared" si="0"/>
        <v>2716</v>
      </c>
      <c r="K3" s="16">
        <f t="shared" si="0"/>
        <v>106</v>
      </c>
      <c r="L3" s="16">
        <f t="shared" si="0"/>
        <v>43</v>
      </c>
      <c r="M3" s="16">
        <f t="shared" si="0"/>
        <v>110</v>
      </c>
      <c r="N3" s="16">
        <f t="shared" si="0"/>
        <v>1620</v>
      </c>
      <c r="O3" s="16">
        <f t="shared" si="0"/>
        <v>415</v>
      </c>
      <c r="P3" s="16">
        <f t="shared" si="0"/>
        <v>1464</v>
      </c>
      <c r="Q3" s="16">
        <f t="shared" si="0"/>
        <v>7841</v>
      </c>
      <c r="R3" s="16">
        <f t="shared" si="0"/>
        <v>1065400</v>
      </c>
      <c r="S3" s="16">
        <f t="shared" si="0"/>
        <v>168886</v>
      </c>
      <c r="T3" s="16">
        <f t="shared" si="0"/>
        <v>10734.5</v>
      </c>
      <c r="U3" s="16">
        <f t="shared" si="0"/>
        <v>1341.8125</v>
      </c>
      <c r="V3" s="16">
        <f t="shared" si="0"/>
        <v>845.34187500000053</v>
      </c>
      <c r="W3" s="16">
        <f t="shared" si="0"/>
        <v>96095</v>
      </c>
      <c r="X3" s="16">
        <f t="shared" si="0"/>
        <v>210666</v>
      </c>
      <c r="Y3" s="16">
        <f t="shared" si="0"/>
        <v>21469</v>
      </c>
      <c r="Z3" s="16">
        <f t="shared" si="0"/>
        <v>306761</v>
      </c>
      <c r="AA3" s="16">
        <f t="shared" si="0"/>
        <v>44064</v>
      </c>
      <c r="AB3" s="16">
        <f t="shared" si="0"/>
        <v>2716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365">_xlfn._xlws.FILTER('b.1_lan-wlan_ALL'!A5:AB10000,'b.1_lan-wlan_ALL'!B5:B10000=e.1_nacenenie!$G$3,"n/a")</f>
        <v>100006993</v>
      </c>
      <c r="B5" s="1" t="str">
        <v>Žilinský</v>
      </c>
      <c r="C5" s="1" t="str">
        <v>Bytča</v>
      </c>
      <c r="D5" s="1" t="str">
        <v>Základná škola</v>
      </c>
      <c r="E5" s="1">
        <v>1</v>
      </c>
      <c r="F5" s="13">
        <v>82</v>
      </c>
      <c r="G5" s="13">
        <v>28</v>
      </c>
      <c r="H5" s="13">
        <v>28</v>
      </c>
      <c r="I5" s="13">
        <v>0</v>
      </c>
      <c r="J5" s="13">
        <v>12</v>
      </c>
      <c r="K5" s="13">
        <v>0</v>
      </c>
      <c r="L5" s="13">
        <v>0</v>
      </c>
      <c r="M5" s="13">
        <v>0</v>
      </c>
      <c r="N5" s="13">
        <v>7</v>
      </c>
      <c r="O5" s="13">
        <v>1</v>
      </c>
      <c r="P5" s="13">
        <v>6</v>
      </c>
      <c r="Q5" s="13">
        <v>27</v>
      </c>
      <c r="R5" s="13">
        <v>4060</v>
      </c>
      <c r="S5" s="13">
        <v>500</v>
      </c>
      <c r="T5" s="13">
        <v>41</v>
      </c>
      <c r="U5" s="15">
        <v>5.125</v>
      </c>
      <c r="V5" s="15">
        <v>3.2287499999999998</v>
      </c>
      <c r="W5" s="15">
        <v>366</v>
      </c>
      <c r="X5" s="13">
        <v>759</v>
      </c>
      <c r="Y5" s="13">
        <v>82</v>
      </c>
      <c r="Z5" s="13">
        <v>1125</v>
      </c>
      <c r="AA5" s="13">
        <v>168</v>
      </c>
      <c r="AB5" s="13">
        <v>12</v>
      </c>
    </row>
    <row r="6" spans="1:30">
      <c r="A6" s="1">
        <v>100007021</v>
      </c>
      <c r="B6" s="1" t="str">
        <v>Žilinský</v>
      </c>
      <c r="C6" s="1" t="str">
        <v>Bytča</v>
      </c>
      <c r="D6" s="1" t="str">
        <v>Súkromná stredná odborná škola</v>
      </c>
      <c r="E6" s="1">
        <v>1</v>
      </c>
      <c r="F6" s="13">
        <v>22</v>
      </c>
      <c r="G6" s="13">
        <v>6</v>
      </c>
      <c r="H6" s="13">
        <v>6</v>
      </c>
      <c r="I6" s="13">
        <v>0</v>
      </c>
      <c r="J6" s="13">
        <v>4</v>
      </c>
      <c r="K6" s="13">
        <v>0</v>
      </c>
      <c r="L6" s="13">
        <v>0</v>
      </c>
      <c r="M6" s="13">
        <v>0</v>
      </c>
      <c r="N6" s="13">
        <v>3</v>
      </c>
      <c r="O6" s="13">
        <v>1</v>
      </c>
      <c r="P6" s="13">
        <v>2</v>
      </c>
      <c r="Q6" s="13">
        <v>8</v>
      </c>
      <c r="R6" s="13">
        <v>1145</v>
      </c>
      <c r="S6" s="13">
        <v>16</v>
      </c>
      <c r="T6" s="13">
        <v>11</v>
      </c>
      <c r="U6" s="15">
        <v>1.375</v>
      </c>
      <c r="V6" s="15">
        <v>0.86624999999999996</v>
      </c>
      <c r="W6" s="15">
        <v>104</v>
      </c>
      <c r="X6" s="13">
        <v>177</v>
      </c>
      <c r="Y6" s="13">
        <v>22</v>
      </c>
      <c r="Z6" s="13">
        <v>281</v>
      </c>
      <c r="AA6" s="13">
        <v>72</v>
      </c>
      <c r="AB6" s="13">
        <v>4</v>
      </c>
    </row>
    <row r="7" spans="1:30">
      <c r="A7" s="1">
        <v>100007023</v>
      </c>
      <c r="B7" s="1" t="str">
        <v>Žilinský</v>
      </c>
      <c r="C7" s="1" t="str">
        <v>Bytča</v>
      </c>
      <c r="D7" s="1" t="str">
        <v>Gymnázium</v>
      </c>
      <c r="E7" s="1">
        <v>1</v>
      </c>
      <c r="F7" s="13">
        <v>68</v>
      </c>
      <c r="G7" s="13">
        <v>18</v>
      </c>
      <c r="H7" s="13">
        <v>18</v>
      </c>
      <c r="I7" s="13">
        <v>0</v>
      </c>
      <c r="J7" s="13">
        <v>8</v>
      </c>
      <c r="K7" s="13">
        <v>0</v>
      </c>
      <c r="L7" s="13">
        <v>0</v>
      </c>
      <c r="M7" s="13">
        <v>0</v>
      </c>
      <c r="N7" s="13">
        <v>5</v>
      </c>
      <c r="O7" s="13">
        <v>1</v>
      </c>
      <c r="P7" s="13">
        <v>4</v>
      </c>
      <c r="Q7" s="13">
        <v>25</v>
      </c>
      <c r="R7" s="13">
        <v>3288</v>
      </c>
      <c r="S7" s="13">
        <v>419</v>
      </c>
      <c r="T7" s="13">
        <v>34</v>
      </c>
      <c r="U7" s="15">
        <v>4.25</v>
      </c>
      <c r="V7" s="15">
        <v>2.6775000000000002</v>
      </c>
      <c r="W7" s="15">
        <v>296</v>
      </c>
      <c r="X7" s="13">
        <v>619</v>
      </c>
      <c r="Y7" s="13">
        <v>68</v>
      </c>
      <c r="Z7" s="13">
        <v>915</v>
      </c>
      <c r="AA7" s="13">
        <v>120</v>
      </c>
      <c r="AB7" s="13">
        <v>8</v>
      </c>
    </row>
    <row r="8" spans="1:30">
      <c r="A8" s="1">
        <v>100007026</v>
      </c>
      <c r="B8" s="1" t="str">
        <v>Žilinský</v>
      </c>
      <c r="C8" s="1" t="str">
        <v>Bytča</v>
      </c>
      <c r="D8" s="1" t="str">
        <v>Základná škola</v>
      </c>
      <c r="E8" s="1">
        <v>1</v>
      </c>
      <c r="F8" s="13">
        <v>158</v>
      </c>
      <c r="G8" s="13">
        <v>42</v>
      </c>
      <c r="H8" s="13">
        <v>40</v>
      </c>
      <c r="I8" s="13">
        <v>2</v>
      </c>
      <c r="J8" s="13">
        <v>22</v>
      </c>
      <c r="K8" s="13">
        <v>0</v>
      </c>
      <c r="L8" s="13">
        <v>1</v>
      </c>
      <c r="M8" s="13">
        <v>0</v>
      </c>
      <c r="N8" s="13">
        <v>11</v>
      </c>
      <c r="O8" s="13">
        <v>1</v>
      </c>
      <c r="P8" s="13">
        <v>11</v>
      </c>
      <c r="Q8" s="13">
        <v>60</v>
      </c>
      <c r="R8" s="13">
        <v>7719</v>
      </c>
      <c r="S8" s="13">
        <v>2840</v>
      </c>
      <c r="T8" s="13">
        <v>79</v>
      </c>
      <c r="U8" s="15">
        <v>9.875</v>
      </c>
      <c r="V8" s="15">
        <v>6.2212500000000004</v>
      </c>
      <c r="W8" s="15">
        <v>695</v>
      </c>
      <c r="X8" s="13">
        <v>2010</v>
      </c>
      <c r="Y8" s="13">
        <v>158</v>
      </c>
      <c r="Z8" s="13">
        <v>2705</v>
      </c>
      <c r="AA8" s="13">
        <v>264</v>
      </c>
      <c r="AB8" s="13">
        <v>22</v>
      </c>
    </row>
    <row r="9" spans="1:30">
      <c r="A9" s="1">
        <v>100007035</v>
      </c>
      <c r="B9" s="1" t="str">
        <v>Žilinský</v>
      </c>
      <c r="C9" s="1" t="str">
        <v>Bytča</v>
      </c>
      <c r="D9" s="1" t="str">
        <v>Základná škola s materskou školou</v>
      </c>
      <c r="E9" s="1">
        <v>1</v>
      </c>
      <c r="F9" s="13">
        <v>23</v>
      </c>
      <c r="G9" s="13">
        <v>7</v>
      </c>
      <c r="H9" s="13">
        <v>6</v>
      </c>
      <c r="I9" s="13">
        <v>1</v>
      </c>
      <c r="J9" s="13">
        <v>4</v>
      </c>
      <c r="K9" s="13">
        <v>0</v>
      </c>
      <c r="L9" s="13">
        <v>0</v>
      </c>
      <c r="M9" s="13">
        <v>0</v>
      </c>
      <c r="N9" s="13">
        <v>3</v>
      </c>
      <c r="O9" s="13">
        <v>1</v>
      </c>
      <c r="P9" s="13">
        <v>2</v>
      </c>
      <c r="Q9" s="13">
        <v>9</v>
      </c>
      <c r="R9" s="13">
        <v>1192</v>
      </c>
      <c r="S9" s="13">
        <v>25</v>
      </c>
      <c r="T9" s="13">
        <v>11.5</v>
      </c>
      <c r="U9" s="15">
        <v>1.4375</v>
      </c>
      <c r="V9" s="15">
        <v>0.90562500000000001</v>
      </c>
      <c r="W9" s="15">
        <v>108</v>
      </c>
      <c r="X9" s="13">
        <v>187</v>
      </c>
      <c r="Y9" s="13">
        <v>23</v>
      </c>
      <c r="Z9" s="13">
        <v>295</v>
      </c>
      <c r="AA9" s="13">
        <v>72</v>
      </c>
      <c r="AB9" s="13">
        <v>4</v>
      </c>
    </row>
    <row r="10" spans="1:30">
      <c r="A10" s="1">
        <v>100007044</v>
      </c>
      <c r="B10" s="1" t="str">
        <v>Žilinský</v>
      </c>
      <c r="C10" s="1" t="str">
        <v>Bytča</v>
      </c>
      <c r="D10" s="1" t="str">
        <v>Základná škola s materskou školou</v>
      </c>
      <c r="E10" s="1">
        <v>1</v>
      </c>
      <c r="F10" s="13">
        <v>33</v>
      </c>
      <c r="G10" s="13">
        <v>9</v>
      </c>
      <c r="H10" s="13">
        <v>9</v>
      </c>
      <c r="I10" s="13">
        <v>0</v>
      </c>
      <c r="J10" s="13">
        <v>4</v>
      </c>
      <c r="K10" s="13">
        <v>0</v>
      </c>
      <c r="L10" s="13">
        <v>0</v>
      </c>
      <c r="M10" s="13">
        <v>0</v>
      </c>
      <c r="N10" s="13">
        <v>3</v>
      </c>
      <c r="O10" s="13">
        <v>1</v>
      </c>
      <c r="P10" s="13">
        <v>2</v>
      </c>
      <c r="Q10" s="13">
        <v>12</v>
      </c>
      <c r="R10" s="13">
        <v>1657</v>
      </c>
      <c r="S10" s="13">
        <v>65</v>
      </c>
      <c r="T10" s="13">
        <v>16.5</v>
      </c>
      <c r="U10" s="15">
        <v>2.0625</v>
      </c>
      <c r="V10" s="15">
        <v>1.2993749999999999</v>
      </c>
      <c r="W10" s="15">
        <v>150</v>
      </c>
      <c r="X10" s="13">
        <v>269</v>
      </c>
      <c r="Y10" s="13">
        <v>33</v>
      </c>
      <c r="Z10" s="13">
        <v>419</v>
      </c>
      <c r="AA10" s="13">
        <v>72</v>
      </c>
      <c r="AB10" s="13">
        <v>4</v>
      </c>
    </row>
    <row r="11" spans="1:30">
      <c r="A11" s="1">
        <v>100007050</v>
      </c>
      <c r="B11" s="1" t="str">
        <v>Žilinský</v>
      </c>
      <c r="C11" s="1" t="str">
        <v>Bytča</v>
      </c>
      <c r="D11" s="1" t="str">
        <v>Základná škola s materskou školou</v>
      </c>
      <c r="E11" s="1">
        <v>1</v>
      </c>
      <c r="F11" s="13">
        <v>35</v>
      </c>
      <c r="G11" s="13">
        <v>9</v>
      </c>
      <c r="H11" s="13">
        <v>9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  <c r="N11" s="13">
        <v>3</v>
      </c>
      <c r="O11" s="13">
        <v>1</v>
      </c>
      <c r="P11" s="13">
        <v>2</v>
      </c>
      <c r="Q11" s="13">
        <v>13</v>
      </c>
      <c r="R11" s="13">
        <v>1751</v>
      </c>
      <c r="S11" s="13">
        <v>82</v>
      </c>
      <c r="T11" s="13">
        <v>17.5</v>
      </c>
      <c r="U11" s="15">
        <v>2.1875</v>
      </c>
      <c r="V11" s="15">
        <v>1.378125</v>
      </c>
      <c r="W11" s="15">
        <v>158</v>
      </c>
      <c r="X11" s="13">
        <v>288</v>
      </c>
      <c r="Y11" s="13">
        <v>35</v>
      </c>
      <c r="Z11" s="13">
        <v>446</v>
      </c>
      <c r="AA11" s="13">
        <v>72</v>
      </c>
      <c r="AB11" s="13">
        <v>4</v>
      </c>
    </row>
    <row r="12" spans="1:30">
      <c r="A12" s="1">
        <v>100007063</v>
      </c>
      <c r="B12" s="1" t="str">
        <v>Žilinský</v>
      </c>
      <c r="C12" s="1" t="str">
        <v>Bytča</v>
      </c>
      <c r="D12" s="1" t="str">
        <v>Základná škola s materskou školou</v>
      </c>
      <c r="E12" s="1">
        <v>1</v>
      </c>
      <c r="F12" s="13">
        <v>14</v>
      </c>
      <c r="G12" s="13">
        <v>4</v>
      </c>
      <c r="H12" s="13">
        <v>4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1</v>
      </c>
      <c r="P12" s="13">
        <v>1</v>
      </c>
      <c r="Q12" s="13">
        <v>5</v>
      </c>
      <c r="R12" s="13">
        <v>767</v>
      </c>
      <c r="S12" s="13">
        <v>0</v>
      </c>
      <c r="T12" s="13">
        <v>7</v>
      </c>
      <c r="U12" s="15">
        <v>0.875</v>
      </c>
      <c r="V12" s="15">
        <v>0.55125000000000002</v>
      </c>
      <c r="W12" s="15">
        <v>70</v>
      </c>
      <c r="X12" s="13">
        <v>116</v>
      </c>
      <c r="Y12" s="13">
        <v>14</v>
      </c>
      <c r="Z12" s="13">
        <v>186</v>
      </c>
      <c r="AA12" s="13">
        <v>48</v>
      </c>
      <c r="AB12" s="13">
        <v>0</v>
      </c>
    </row>
    <row r="13" spans="1:30">
      <c r="A13" s="1">
        <v>100007067</v>
      </c>
      <c r="B13" s="1" t="str">
        <v>Žilinský</v>
      </c>
      <c r="C13" s="1" t="str">
        <v>Bytča</v>
      </c>
      <c r="D13" s="1" t="str">
        <v>Základná škola Jozefa Ignáca Bajzu</v>
      </c>
      <c r="E13" s="1">
        <v>1</v>
      </c>
      <c r="F13" s="13">
        <v>38</v>
      </c>
      <c r="G13" s="13">
        <v>10</v>
      </c>
      <c r="H13" s="13">
        <v>10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3</v>
      </c>
      <c r="O13" s="13">
        <v>1</v>
      </c>
      <c r="P13" s="13">
        <v>2</v>
      </c>
      <c r="Q13" s="13">
        <v>14</v>
      </c>
      <c r="R13" s="13">
        <v>1890</v>
      </c>
      <c r="S13" s="13">
        <v>100</v>
      </c>
      <c r="T13" s="13">
        <v>19</v>
      </c>
      <c r="U13" s="15">
        <v>2.375</v>
      </c>
      <c r="V13" s="15">
        <v>1.4962500000000001</v>
      </c>
      <c r="W13" s="15">
        <v>171</v>
      </c>
      <c r="X13" s="13">
        <v>314</v>
      </c>
      <c r="Y13" s="13">
        <v>38</v>
      </c>
      <c r="Z13" s="13">
        <v>485</v>
      </c>
      <c r="AA13" s="13">
        <v>72</v>
      </c>
      <c r="AB13" s="13">
        <v>4</v>
      </c>
    </row>
    <row r="14" spans="1:30">
      <c r="A14" s="1">
        <v>100007071</v>
      </c>
      <c r="B14" s="1" t="str">
        <v>Žilinský</v>
      </c>
      <c r="C14" s="1" t="str">
        <v>Bytča</v>
      </c>
      <c r="D14" s="1" t="str">
        <v>Základná škola s materskou školou</v>
      </c>
      <c r="E14" s="1">
        <v>1</v>
      </c>
      <c r="F14" s="13">
        <v>35</v>
      </c>
      <c r="G14" s="13">
        <v>9</v>
      </c>
      <c r="H14" s="13">
        <v>9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  <c r="N14" s="13">
        <v>3</v>
      </c>
      <c r="O14" s="13">
        <v>1</v>
      </c>
      <c r="P14" s="13">
        <v>2</v>
      </c>
      <c r="Q14" s="13">
        <v>13</v>
      </c>
      <c r="R14" s="13">
        <v>1751</v>
      </c>
      <c r="S14" s="13">
        <v>82</v>
      </c>
      <c r="T14" s="13">
        <v>17.5</v>
      </c>
      <c r="U14" s="15">
        <v>2.1875</v>
      </c>
      <c r="V14" s="15">
        <v>1.378125</v>
      </c>
      <c r="W14" s="15">
        <v>158</v>
      </c>
      <c r="X14" s="13">
        <v>288</v>
      </c>
      <c r="Y14" s="13">
        <v>35</v>
      </c>
      <c r="Z14" s="13">
        <v>446</v>
      </c>
      <c r="AA14" s="13">
        <v>72</v>
      </c>
      <c r="AB14" s="13">
        <v>4</v>
      </c>
    </row>
    <row r="15" spans="1:30">
      <c r="A15" s="1">
        <v>100007078</v>
      </c>
      <c r="B15" s="1" t="str">
        <v>Žilinský</v>
      </c>
      <c r="C15" s="1" t="str">
        <v>Bytča</v>
      </c>
      <c r="D15" s="1" t="str">
        <v>Základná škola s materskou školou</v>
      </c>
      <c r="E15" s="1">
        <v>1</v>
      </c>
      <c r="F15" s="13">
        <v>62</v>
      </c>
      <c r="G15" s="13">
        <v>16</v>
      </c>
      <c r="H15" s="13">
        <v>16</v>
      </c>
      <c r="I15" s="13">
        <v>0</v>
      </c>
      <c r="J15" s="13">
        <v>10</v>
      </c>
      <c r="K15" s="13">
        <v>0</v>
      </c>
      <c r="L15" s="13">
        <v>0</v>
      </c>
      <c r="M15" s="13">
        <v>0</v>
      </c>
      <c r="N15" s="13">
        <v>6</v>
      </c>
      <c r="O15" s="13">
        <v>1</v>
      </c>
      <c r="P15" s="13">
        <v>5</v>
      </c>
      <c r="Q15" s="13">
        <v>23</v>
      </c>
      <c r="R15" s="13">
        <v>3128</v>
      </c>
      <c r="S15" s="13">
        <v>345</v>
      </c>
      <c r="T15" s="13">
        <v>31</v>
      </c>
      <c r="U15" s="15">
        <v>3.875</v>
      </c>
      <c r="V15" s="15">
        <v>2.4412500000000001</v>
      </c>
      <c r="W15" s="15">
        <v>282</v>
      </c>
      <c r="X15" s="13">
        <v>573</v>
      </c>
      <c r="Y15" s="13">
        <v>62</v>
      </c>
      <c r="Z15" s="13">
        <v>855</v>
      </c>
      <c r="AA15" s="13">
        <v>144</v>
      </c>
      <c r="AB15" s="13">
        <v>10</v>
      </c>
    </row>
    <row r="16" spans="1:30">
      <c r="A16" s="1">
        <v>100007091</v>
      </c>
      <c r="B16" s="1" t="str">
        <v>Žilinský</v>
      </c>
      <c r="C16" s="1" t="str">
        <v>Bytča</v>
      </c>
      <c r="D16" s="1" t="str">
        <v>Základná škola s materskou školou Slovenského učeného tovarišstva</v>
      </c>
      <c r="E16" s="1">
        <v>1</v>
      </c>
      <c r="F16" s="13">
        <v>57</v>
      </c>
      <c r="G16" s="13">
        <v>15</v>
      </c>
      <c r="H16" s="13">
        <v>15</v>
      </c>
      <c r="I16" s="13">
        <v>0</v>
      </c>
      <c r="J16" s="13">
        <v>6</v>
      </c>
      <c r="K16" s="13">
        <v>0</v>
      </c>
      <c r="L16" s="13">
        <v>0</v>
      </c>
      <c r="M16" s="13">
        <v>0</v>
      </c>
      <c r="N16" s="13">
        <v>4</v>
      </c>
      <c r="O16" s="13">
        <v>1</v>
      </c>
      <c r="P16" s="13">
        <v>3</v>
      </c>
      <c r="Q16" s="13">
        <v>21</v>
      </c>
      <c r="R16" s="13">
        <v>2775</v>
      </c>
      <c r="S16" s="13">
        <v>279</v>
      </c>
      <c r="T16" s="13">
        <v>28.5</v>
      </c>
      <c r="U16" s="15">
        <v>3.5625</v>
      </c>
      <c r="V16" s="15">
        <v>2.2443749999999998</v>
      </c>
      <c r="W16" s="15">
        <v>250</v>
      </c>
      <c r="X16" s="13">
        <v>500</v>
      </c>
      <c r="Y16" s="13">
        <v>57</v>
      </c>
      <c r="Z16" s="13">
        <v>750</v>
      </c>
      <c r="AA16" s="13">
        <v>96</v>
      </c>
      <c r="AB16" s="13">
        <v>6</v>
      </c>
    </row>
    <row r="17" spans="1:28">
      <c r="A17" s="1">
        <v>100007094</v>
      </c>
      <c r="B17" s="1" t="str">
        <v>Žilinský</v>
      </c>
      <c r="C17" s="1" t="str">
        <v>Čadca</v>
      </c>
      <c r="D17" s="1" t="str">
        <v>Gymnázium Jozefa Miloslava Hurbana</v>
      </c>
      <c r="E17" s="1">
        <v>1</v>
      </c>
      <c r="F17" s="13">
        <v>207</v>
      </c>
      <c r="G17" s="13">
        <v>53</v>
      </c>
      <c r="H17" s="13">
        <v>53</v>
      </c>
      <c r="I17" s="13">
        <v>0</v>
      </c>
      <c r="J17" s="13">
        <v>28</v>
      </c>
      <c r="K17" s="13">
        <v>0</v>
      </c>
      <c r="L17" s="13">
        <v>1</v>
      </c>
      <c r="M17" s="13">
        <v>0</v>
      </c>
      <c r="N17" s="13">
        <v>14</v>
      </c>
      <c r="O17" s="13">
        <v>1</v>
      </c>
      <c r="P17" s="13">
        <v>14</v>
      </c>
      <c r="Q17" s="13">
        <v>77</v>
      </c>
      <c r="R17" s="13">
        <v>10002</v>
      </c>
      <c r="S17" s="13">
        <v>4789</v>
      </c>
      <c r="T17" s="13">
        <v>103.5</v>
      </c>
      <c r="U17" s="15">
        <v>12.9375</v>
      </c>
      <c r="V17" s="15">
        <v>8.1506249999999998</v>
      </c>
      <c r="W17" s="15">
        <v>901</v>
      </c>
      <c r="X17" s="13">
        <v>2937</v>
      </c>
      <c r="Y17" s="13">
        <v>207</v>
      </c>
      <c r="Z17" s="13">
        <v>3838</v>
      </c>
      <c r="AA17" s="13">
        <v>336</v>
      </c>
      <c r="AB17" s="13">
        <v>28</v>
      </c>
    </row>
    <row r="18" spans="1:28">
      <c r="A18" s="1">
        <v>100007097</v>
      </c>
      <c r="B18" s="1" t="str">
        <v>Žilinský</v>
      </c>
      <c r="C18" s="1" t="str">
        <v>Čadca</v>
      </c>
      <c r="D18" s="1" t="str">
        <v>Obchodná akadémia Dušana Metoda Janotu</v>
      </c>
      <c r="E18" s="1">
        <v>1</v>
      </c>
      <c r="F18" s="13">
        <v>81</v>
      </c>
      <c r="G18" s="13">
        <v>21</v>
      </c>
      <c r="H18" s="13">
        <v>21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  <c r="N18" s="13">
        <v>6</v>
      </c>
      <c r="O18" s="13">
        <v>1</v>
      </c>
      <c r="P18" s="13">
        <v>5</v>
      </c>
      <c r="Q18" s="13">
        <v>30</v>
      </c>
      <c r="R18" s="13">
        <v>3893</v>
      </c>
      <c r="S18" s="13">
        <v>634</v>
      </c>
      <c r="T18" s="13">
        <v>40.5</v>
      </c>
      <c r="U18" s="15">
        <v>5.0625</v>
      </c>
      <c r="V18" s="15">
        <v>3.1893750000000001</v>
      </c>
      <c r="W18" s="15">
        <v>351</v>
      </c>
      <c r="X18" s="13">
        <v>775</v>
      </c>
      <c r="Y18" s="13">
        <v>81</v>
      </c>
      <c r="Z18" s="13">
        <v>1126</v>
      </c>
      <c r="AA18" s="13">
        <v>144</v>
      </c>
      <c r="AB18" s="13">
        <v>10</v>
      </c>
    </row>
    <row r="19" spans="1:28">
      <c r="A19" s="1">
        <v>100007103</v>
      </c>
      <c r="B19" s="1" t="str">
        <v>Žilinský</v>
      </c>
      <c r="C19" s="1" t="str">
        <v>Čadca</v>
      </c>
      <c r="D19" s="1" t="str">
        <v>Základná škola s materskou školou</v>
      </c>
      <c r="E19" s="1">
        <v>1</v>
      </c>
      <c r="F19" s="13">
        <v>22</v>
      </c>
      <c r="G19" s="13">
        <v>6</v>
      </c>
      <c r="H19" s="13">
        <v>6</v>
      </c>
      <c r="I19" s="13">
        <v>0</v>
      </c>
      <c r="J19" s="13">
        <v>4</v>
      </c>
      <c r="K19" s="13">
        <v>0</v>
      </c>
      <c r="L19" s="13">
        <v>0</v>
      </c>
      <c r="M19" s="13">
        <v>0</v>
      </c>
      <c r="N19" s="13">
        <v>3</v>
      </c>
      <c r="O19" s="13">
        <v>1</v>
      </c>
      <c r="P19" s="13">
        <v>2</v>
      </c>
      <c r="Q19" s="13">
        <v>8</v>
      </c>
      <c r="R19" s="13">
        <v>1145</v>
      </c>
      <c r="S19" s="13">
        <v>16</v>
      </c>
      <c r="T19" s="13">
        <v>11</v>
      </c>
      <c r="U19" s="15">
        <v>1.375</v>
      </c>
      <c r="V19" s="15">
        <v>0.86624999999999996</v>
      </c>
      <c r="W19" s="15">
        <v>104</v>
      </c>
      <c r="X19" s="13">
        <v>177</v>
      </c>
      <c r="Y19" s="13">
        <v>22</v>
      </c>
      <c r="Z19" s="13">
        <v>281</v>
      </c>
      <c r="AA19" s="13">
        <v>72</v>
      </c>
      <c r="AB19" s="13">
        <v>4</v>
      </c>
    </row>
    <row r="20" spans="1:28">
      <c r="A20" s="1">
        <v>100007107</v>
      </c>
      <c r="B20" s="1" t="str">
        <v>Žilinský</v>
      </c>
      <c r="C20" s="1" t="str">
        <v>Čadca</v>
      </c>
      <c r="D20" s="1" t="str">
        <v>Stredná odborná škola pedagogická sv. Márie Goretti</v>
      </c>
      <c r="E20" s="1">
        <v>1</v>
      </c>
      <c r="F20" s="13">
        <v>44</v>
      </c>
      <c r="G20" s="13">
        <v>12</v>
      </c>
      <c r="H20" s="13">
        <v>12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13">
        <v>16</v>
      </c>
      <c r="R20" s="13">
        <v>2290</v>
      </c>
      <c r="S20" s="13">
        <v>142</v>
      </c>
      <c r="T20" s="13">
        <v>22</v>
      </c>
      <c r="U20" s="15">
        <v>2.75</v>
      </c>
      <c r="V20" s="15">
        <v>1.7324999999999999</v>
      </c>
      <c r="W20" s="15">
        <v>207</v>
      </c>
      <c r="X20" s="13">
        <v>387</v>
      </c>
      <c r="Y20" s="13">
        <v>44</v>
      </c>
      <c r="Z20" s="13">
        <v>594</v>
      </c>
      <c r="AA20" s="13">
        <v>120</v>
      </c>
      <c r="AB20" s="13">
        <v>8</v>
      </c>
    </row>
    <row r="21" spans="1:28">
      <c r="A21" s="1">
        <v>100007109</v>
      </c>
      <c r="B21" s="1" t="str">
        <v>Žilinský</v>
      </c>
      <c r="C21" s="1" t="str">
        <v>Čadca</v>
      </c>
      <c r="D21" s="1" t="str">
        <v>Stredná zdravotnícka škola sv. Františka z Assisi</v>
      </c>
      <c r="E21" s="1">
        <v>1</v>
      </c>
      <c r="F21" s="13">
        <v>46</v>
      </c>
      <c r="G21" s="13">
        <v>12</v>
      </c>
      <c r="H21" s="13">
        <v>12</v>
      </c>
      <c r="I21" s="13">
        <v>0</v>
      </c>
      <c r="J21" s="13">
        <v>6</v>
      </c>
      <c r="K21" s="13">
        <v>0</v>
      </c>
      <c r="L21" s="13">
        <v>0</v>
      </c>
      <c r="M21" s="13">
        <v>0</v>
      </c>
      <c r="N21" s="13">
        <v>4</v>
      </c>
      <c r="O21" s="13">
        <v>1</v>
      </c>
      <c r="P21" s="13">
        <v>3</v>
      </c>
      <c r="Q21" s="13">
        <v>17</v>
      </c>
      <c r="R21" s="13">
        <v>2263</v>
      </c>
      <c r="S21" s="13">
        <v>166</v>
      </c>
      <c r="T21" s="13">
        <v>23</v>
      </c>
      <c r="U21" s="15">
        <v>2.875</v>
      </c>
      <c r="V21" s="15">
        <v>1.81125</v>
      </c>
      <c r="W21" s="15">
        <v>204</v>
      </c>
      <c r="X21" s="13">
        <v>390</v>
      </c>
      <c r="Y21" s="13">
        <v>46</v>
      </c>
      <c r="Z21" s="13">
        <v>594</v>
      </c>
      <c r="AA21" s="13">
        <v>96</v>
      </c>
      <c r="AB21" s="13">
        <v>6</v>
      </c>
    </row>
    <row r="22" spans="1:28">
      <c r="A22" s="1">
        <v>100007119</v>
      </c>
      <c r="B22" s="1" t="str">
        <v>Žilinský</v>
      </c>
      <c r="C22" s="1" t="str">
        <v>Čadca</v>
      </c>
      <c r="D22" s="1" t="str">
        <v>Základná škola</v>
      </c>
      <c r="E22" s="1">
        <v>1</v>
      </c>
      <c r="F22" s="13">
        <v>81</v>
      </c>
      <c r="G22" s="13"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30</v>
      </c>
      <c r="R22" s="13">
        <v>4013</v>
      </c>
      <c r="S22" s="13">
        <v>634</v>
      </c>
      <c r="T22" s="13">
        <v>40.5</v>
      </c>
      <c r="U22" s="15">
        <v>5.0625</v>
      </c>
      <c r="V22" s="15">
        <v>3.1893750000000001</v>
      </c>
      <c r="W22" s="15">
        <v>362</v>
      </c>
      <c r="X22" s="13">
        <v>793</v>
      </c>
      <c r="Y22" s="13">
        <v>81</v>
      </c>
      <c r="Z22" s="13">
        <v>1155</v>
      </c>
      <c r="AA22" s="13">
        <v>168</v>
      </c>
      <c r="AB22" s="13">
        <v>12</v>
      </c>
    </row>
    <row r="23" spans="1:28">
      <c r="A23" s="1">
        <v>100007125</v>
      </c>
      <c r="B23" s="1" t="str">
        <v>Žilinský</v>
      </c>
      <c r="C23" s="1" t="str">
        <v>Čadca</v>
      </c>
      <c r="D23" s="1" t="str">
        <v>Základná škola</v>
      </c>
      <c r="E23" s="1">
        <v>1</v>
      </c>
      <c r="F23" s="13">
        <v>14</v>
      </c>
      <c r="G23" s="13">
        <v>4</v>
      </c>
      <c r="H23" s="13">
        <v>4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1</v>
      </c>
      <c r="P23" s="13">
        <v>1</v>
      </c>
      <c r="Q23" s="13">
        <v>5</v>
      </c>
      <c r="R23" s="13">
        <v>767</v>
      </c>
      <c r="S23" s="13">
        <v>0</v>
      </c>
      <c r="T23" s="13">
        <v>7</v>
      </c>
      <c r="U23" s="15">
        <v>0.875</v>
      </c>
      <c r="V23" s="15">
        <v>0.55125000000000002</v>
      </c>
      <c r="W23" s="15">
        <v>70</v>
      </c>
      <c r="X23" s="13">
        <v>116</v>
      </c>
      <c r="Y23" s="13">
        <v>14</v>
      </c>
      <c r="Z23" s="13">
        <v>186</v>
      </c>
      <c r="AA23" s="13">
        <v>48</v>
      </c>
      <c r="AB23" s="13">
        <v>0</v>
      </c>
    </row>
    <row r="24" spans="1:28">
      <c r="A24" s="1">
        <v>100007127</v>
      </c>
      <c r="B24" s="1" t="str">
        <v>Žilinský</v>
      </c>
      <c r="C24" s="1" t="str">
        <v>Čadca</v>
      </c>
      <c r="D24" s="1" t="str">
        <v>Stredná odborná škola technická</v>
      </c>
      <c r="E24" s="1">
        <v>1</v>
      </c>
      <c r="F24" s="13">
        <v>70</v>
      </c>
      <c r="G24" s="13">
        <v>18</v>
      </c>
      <c r="H24" s="13">
        <v>18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6</v>
      </c>
      <c r="O24" s="13">
        <v>1</v>
      </c>
      <c r="P24" s="13">
        <v>5</v>
      </c>
      <c r="Q24" s="13">
        <v>26</v>
      </c>
      <c r="R24" s="13">
        <v>3501</v>
      </c>
      <c r="S24" s="13">
        <v>458</v>
      </c>
      <c r="T24" s="13">
        <v>35</v>
      </c>
      <c r="U24" s="15">
        <v>4.375</v>
      </c>
      <c r="V24" s="15">
        <v>2.7562500000000001</v>
      </c>
      <c r="W24" s="15">
        <v>316</v>
      </c>
      <c r="X24" s="13">
        <v>663</v>
      </c>
      <c r="Y24" s="13">
        <v>70</v>
      </c>
      <c r="Z24" s="13">
        <v>979</v>
      </c>
      <c r="AA24" s="13">
        <v>144</v>
      </c>
      <c r="AB24" s="13">
        <v>10</v>
      </c>
    </row>
    <row r="25" spans="1:28">
      <c r="A25" s="1">
        <v>100007135</v>
      </c>
      <c r="B25" s="1" t="str">
        <v>Žilinský</v>
      </c>
      <c r="C25" s="1" t="str">
        <v>Čadca</v>
      </c>
      <c r="D25" s="1" t="str">
        <v>Základná škola s materskou školou</v>
      </c>
      <c r="E25" s="1">
        <v>1</v>
      </c>
      <c r="F25" s="13">
        <v>52</v>
      </c>
      <c r="G25" s="13">
        <v>14</v>
      </c>
      <c r="H25" s="13">
        <v>14</v>
      </c>
      <c r="I25" s="13">
        <v>0</v>
      </c>
      <c r="J25" s="13">
        <v>8</v>
      </c>
      <c r="K25" s="13">
        <v>0</v>
      </c>
      <c r="L25" s="13">
        <v>0</v>
      </c>
      <c r="M25" s="13">
        <v>0</v>
      </c>
      <c r="N25" s="13">
        <v>5</v>
      </c>
      <c r="O25" s="13">
        <v>1</v>
      </c>
      <c r="P25" s="13">
        <v>4</v>
      </c>
      <c r="Q25" s="13">
        <v>19</v>
      </c>
      <c r="R25" s="13">
        <v>2662</v>
      </c>
      <c r="S25" s="13">
        <v>219</v>
      </c>
      <c r="T25" s="13">
        <v>26</v>
      </c>
      <c r="U25" s="15">
        <v>3.25</v>
      </c>
      <c r="V25" s="15">
        <v>2.0474999999999999</v>
      </c>
      <c r="W25" s="15">
        <v>240</v>
      </c>
      <c r="X25" s="13">
        <v>465</v>
      </c>
      <c r="Y25" s="13">
        <v>52</v>
      </c>
      <c r="Z25" s="13">
        <v>705</v>
      </c>
      <c r="AA25" s="13">
        <v>120</v>
      </c>
      <c r="AB25" s="13">
        <v>8</v>
      </c>
    </row>
    <row r="26" spans="1:28">
      <c r="A26" s="1">
        <v>100007139</v>
      </c>
      <c r="B26" s="1" t="str">
        <v>Žilinský</v>
      </c>
      <c r="C26" s="1" t="str">
        <v>Čadca</v>
      </c>
      <c r="D26" s="1" t="str">
        <v>Základná škola</v>
      </c>
      <c r="E26" s="1">
        <v>1</v>
      </c>
      <c r="F26" s="13">
        <v>119</v>
      </c>
      <c r="G26" s="13">
        <v>31</v>
      </c>
      <c r="H26" s="13">
        <v>31</v>
      </c>
      <c r="I26" s="13">
        <v>0</v>
      </c>
      <c r="J26" s="13">
        <v>16</v>
      </c>
      <c r="K26" s="13">
        <v>0</v>
      </c>
      <c r="L26" s="13">
        <v>1</v>
      </c>
      <c r="M26" s="13">
        <v>0</v>
      </c>
      <c r="N26" s="13">
        <v>8</v>
      </c>
      <c r="O26" s="13">
        <v>1</v>
      </c>
      <c r="P26" s="13">
        <v>8</v>
      </c>
      <c r="Q26" s="13">
        <v>44</v>
      </c>
      <c r="R26" s="13">
        <v>5783</v>
      </c>
      <c r="S26" s="13">
        <v>1468</v>
      </c>
      <c r="T26" s="13">
        <v>59.5</v>
      </c>
      <c r="U26" s="15">
        <v>7.4375</v>
      </c>
      <c r="V26" s="15">
        <v>4.6856249999999999</v>
      </c>
      <c r="W26" s="15">
        <v>521</v>
      </c>
      <c r="X26" s="13">
        <v>1308</v>
      </c>
      <c r="Y26" s="13">
        <v>119</v>
      </c>
      <c r="Z26" s="13">
        <v>1829</v>
      </c>
      <c r="AA26" s="13">
        <v>192</v>
      </c>
      <c r="AB26" s="13">
        <v>16</v>
      </c>
    </row>
    <row r="27" spans="1:28">
      <c r="A27" s="1">
        <v>100007145</v>
      </c>
      <c r="B27" s="1" t="str">
        <v>Žilinský</v>
      </c>
      <c r="C27" s="1" t="str">
        <v>Čadca</v>
      </c>
      <c r="D27" s="1" t="str">
        <v>Stredná odborná škola obchodu a služieb</v>
      </c>
      <c r="E27" s="1">
        <v>1</v>
      </c>
      <c r="F27" s="13">
        <v>78</v>
      </c>
      <c r="G27" s="13">
        <v>20</v>
      </c>
      <c r="H27" s="13">
        <v>20</v>
      </c>
      <c r="I27" s="13">
        <v>0</v>
      </c>
      <c r="J27" s="13">
        <v>10</v>
      </c>
      <c r="K27" s="13">
        <v>0</v>
      </c>
      <c r="L27" s="13">
        <v>0</v>
      </c>
      <c r="M27" s="13">
        <v>0</v>
      </c>
      <c r="N27" s="13">
        <v>6</v>
      </c>
      <c r="O27" s="13">
        <v>1</v>
      </c>
      <c r="P27" s="13">
        <v>5</v>
      </c>
      <c r="Q27" s="13">
        <v>29</v>
      </c>
      <c r="R27" s="13">
        <v>3873</v>
      </c>
      <c r="S27" s="13">
        <v>587</v>
      </c>
      <c r="T27" s="13">
        <v>39</v>
      </c>
      <c r="U27" s="15">
        <v>4.875</v>
      </c>
      <c r="V27" s="15">
        <v>3.07125</v>
      </c>
      <c r="W27" s="15">
        <v>349</v>
      </c>
      <c r="X27" s="13">
        <v>758</v>
      </c>
      <c r="Y27" s="13">
        <v>78</v>
      </c>
      <c r="Z27" s="13">
        <v>1107</v>
      </c>
      <c r="AA27" s="13">
        <v>144</v>
      </c>
      <c r="AB27" s="13">
        <v>10</v>
      </c>
    </row>
    <row r="28" spans="1:28">
      <c r="A28" s="1">
        <v>100007149</v>
      </c>
      <c r="B28" s="1" t="str">
        <v>Žilinský</v>
      </c>
      <c r="C28" s="1" t="str">
        <v>Čadca</v>
      </c>
      <c r="D28" s="1" t="str">
        <v>Základná škola Jána Amosa Komenského</v>
      </c>
      <c r="E28" s="1">
        <v>1</v>
      </c>
      <c r="F28" s="13">
        <v>87</v>
      </c>
      <c r="G28" s="13">
        <v>23</v>
      </c>
      <c r="H28" s="13">
        <v>23</v>
      </c>
      <c r="I28" s="13">
        <v>0</v>
      </c>
      <c r="J28" s="13">
        <v>12</v>
      </c>
      <c r="K28" s="13">
        <v>0</v>
      </c>
      <c r="L28" s="13">
        <v>0</v>
      </c>
      <c r="M28" s="13">
        <v>0</v>
      </c>
      <c r="N28" s="13">
        <v>7</v>
      </c>
      <c r="O28" s="13">
        <v>1</v>
      </c>
      <c r="P28" s="13">
        <v>6</v>
      </c>
      <c r="Q28" s="13">
        <v>32</v>
      </c>
      <c r="R28" s="13">
        <v>4293</v>
      </c>
      <c r="S28" s="13">
        <v>732</v>
      </c>
      <c r="T28" s="13">
        <v>43.5</v>
      </c>
      <c r="U28" s="15">
        <v>5.4375</v>
      </c>
      <c r="V28" s="15">
        <v>3.4256250000000001</v>
      </c>
      <c r="W28" s="15">
        <v>387</v>
      </c>
      <c r="X28" s="13">
        <v>864</v>
      </c>
      <c r="Y28" s="13">
        <v>87</v>
      </c>
      <c r="Z28" s="13">
        <v>1251</v>
      </c>
      <c r="AA28" s="13">
        <v>168</v>
      </c>
      <c r="AB28" s="13">
        <v>12</v>
      </c>
    </row>
    <row r="29" spans="1:28">
      <c r="A29" s="1">
        <v>100007153</v>
      </c>
      <c r="B29" s="1" t="str">
        <v>Žilinský</v>
      </c>
      <c r="C29" s="1" t="str">
        <v>Čadca</v>
      </c>
      <c r="D29" s="1" t="str">
        <v>Základná škola</v>
      </c>
      <c r="E29" s="1">
        <v>1</v>
      </c>
      <c r="F29" s="13">
        <v>49</v>
      </c>
      <c r="G29" s="13">
        <v>13</v>
      </c>
      <c r="H29" s="13">
        <v>13</v>
      </c>
      <c r="I29" s="13">
        <v>0</v>
      </c>
      <c r="J29" s="13">
        <v>6</v>
      </c>
      <c r="K29" s="13">
        <v>0</v>
      </c>
      <c r="L29" s="13">
        <v>0</v>
      </c>
      <c r="M29" s="13">
        <v>0</v>
      </c>
      <c r="N29" s="13">
        <v>4</v>
      </c>
      <c r="O29" s="13">
        <v>1</v>
      </c>
      <c r="P29" s="13">
        <v>3</v>
      </c>
      <c r="Q29" s="13">
        <v>18</v>
      </c>
      <c r="R29" s="13">
        <v>2403</v>
      </c>
      <c r="S29" s="13">
        <v>192</v>
      </c>
      <c r="T29" s="13">
        <v>24.5</v>
      </c>
      <c r="U29" s="15">
        <v>3.0625</v>
      </c>
      <c r="V29" s="15">
        <v>1.9293750000000001</v>
      </c>
      <c r="W29" s="15">
        <v>217</v>
      </c>
      <c r="X29" s="13">
        <v>419</v>
      </c>
      <c r="Y29" s="13">
        <v>49</v>
      </c>
      <c r="Z29" s="13">
        <v>636</v>
      </c>
      <c r="AA29" s="13">
        <v>96</v>
      </c>
      <c r="AB29" s="13">
        <v>6</v>
      </c>
    </row>
    <row r="30" spans="1:28">
      <c r="A30" s="1">
        <v>100007161</v>
      </c>
      <c r="B30" s="1" t="str">
        <v>Žilinský</v>
      </c>
      <c r="C30" s="1" t="str">
        <v>Čadca</v>
      </c>
      <c r="D30" s="1" t="str">
        <v>Základná škola s materskou školou</v>
      </c>
      <c r="E30" s="1">
        <v>1</v>
      </c>
      <c r="F30" s="13">
        <v>49</v>
      </c>
      <c r="G30" s="13">
        <v>13</v>
      </c>
      <c r="H30" s="13">
        <v>13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18</v>
      </c>
      <c r="R30" s="13">
        <v>2403</v>
      </c>
      <c r="S30" s="13">
        <v>192</v>
      </c>
      <c r="T30" s="13">
        <v>24.5</v>
      </c>
      <c r="U30" s="15">
        <v>3.0625</v>
      </c>
      <c r="V30" s="15">
        <v>1.9293750000000001</v>
      </c>
      <c r="W30" s="15">
        <v>217</v>
      </c>
      <c r="X30" s="13">
        <v>419</v>
      </c>
      <c r="Y30" s="13">
        <v>49</v>
      </c>
      <c r="Z30" s="13">
        <v>636</v>
      </c>
      <c r="AA30" s="13">
        <v>96</v>
      </c>
      <c r="AB30" s="13">
        <v>6</v>
      </c>
    </row>
    <row r="31" spans="1:28">
      <c r="A31" s="1">
        <v>100007163</v>
      </c>
      <c r="B31" s="1" t="str">
        <v>Žilinský</v>
      </c>
      <c r="C31" s="1" t="str">
        <v>Čadca</v>
      </c>
      <c r="D31" s="1" t="str">
        <v>Základná škola s materskou školou</v>
      </c>
      <c r="E31" s="1">
        <v>1</v>
      </c>
      <c r="F31" s="13">
        <v>9</v>
      </c>
      <c r="G31" s="13">
        <v>3</v>
      </c>
      <c r="H31" s="13">
        <v>3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1</v>
      </c>
      <c r="P31" s="13">
        <v>1</v>
      </c>
      <c r="Q31" s="13">
        <v>3</v>
      </c>
      <c r="R31" s="13">
        <v>410</v>
      </c>
      <c r="S31" s="13">
        <v>0</v>
      </c>
      <c r="T31" s="13">
        <v>4.5</v>
      </c>
      <c r="U31" s="15">
        <v>0.5625</v>
      </c>
      <c r="V31" s="15">
        <v>0.354375</v>
      </c>
      <c r="W31" s="15">
        <v>37</v>
      </c>
      <c r="X31" s="13">
        <v>62</v>
      </c>
      <c r="Y31" s="13">
        <v>9</v>
      </c>
      <c r="Z31" s="13">
        <v>99</v>
      </c>
      <c r="AA31" s="13">
        <v>48</v>
      </c>
      <c r="AB31" s="13">
        <v>0</v>
      </c>
    </row>
    <row r="32" spans="1:28">
      <c r="A32" s="1">
        <v>100007168</v>
      </c>
      <c r="B32" s="1" t="str">
        <v>Žilinský</v>
      </c>
      <c r="C32" s="1" t="str">
        <v>Čadca</v>
      </c>
      <c r="D32" s="1" t="str">
        <v>Základná škola s materskou školou</v>
      </c>
      <c r="E32" s="1">
        <v>1</v>
      </c>
      <c r="F32" s="13">
        <v>11</v>
      </c>
      <c r="G32" s="13">
        <v>3</v>
      </c>
      <c r="H32" s="13">
        <v>3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1</v>
      </c>
      <c r="P32" s="13">
        <v>1</v>
      </c>
      <c r="Q32" s="13">
        <v>4</v>
      </c>
      <c r="R32" s="13">
        <v>552</v>
      </c>
      <c r="S32" s="13">
        <v>0</v>
      </c>
      <c r="T32" s="13">
        <v>5.5</v>
      </c>
      <c r="U32" s="15">
        <v>0.6875</v>
      </c>
      <c r="V32" s="15">
        <v>0.43312499999999998</v>
      </c>
      <c r="W32" s="15">
        <v>50</v>
      </c>
      <c r="X32" s="13">
        <v>83</v>
      </c>
      <c r="Y32" s="13">
        <v>11</v>
      </c>
      <c r="Z32" s="13">
        <v>133</v>
      </c>
      <c r="AA32" s="13">
        <v>48</v>
      </c>
      <c r="AB32" s="13">
        <v>0</v>
      </c>
    </row>
    <row r="33" spans="1:28">
      <c r="A33" s="1">
        <v>100007173</v>
      </c>
      <c r="B33" s="1" t="str">
        <v>Žilinský</v>
      </c>
      <c r="C33" s="1" t="str">
        <v>Čadca</v>
      </c>
      <c r="D33" s="1" t="str">
        <v>Základná škola</v>
      </c>
      <c r="E33" s="1">
        <v>1</v>
      </c>
      <c r="F33" s="13">
        <v>52</v>
      </c>
      <c r="G33" s="13">
        <v>14</v>
      </c>
      <c r="H33" s="13">
        <v>14</v>
      </c>
      <c r="I33" s="13">
        <v>0</v>
      </c>
      <c r="J33" s="13">
        <v>6</v>
      </c>
      <c r="K33" s="13">
        <v>0</v>
      </c>
      <c r="L33" s="13">
        <v>0</v>
      </c>
      <c r="M33" s="13">
        <v>0</v>
      </c>
      <c r="N33" s="13">
        <v>4</v>
      </c>
      <c r="O33" s="13">
        <v>1</v>
      </c>
      <c r="P33" s="13">
        <v>3</v>
      </c>
      <c r="Q33" s="13">
        <v>19</v>
      </c>
      <c r="R33" s="13">
        <v>2542</v>
      </c>
      <c r="S33" s="13">
        <v>219</v>
      </c>
      <c r="T33" s="13">
        <v>26</v>
      </c>
      <c r="U33" s="15">
        <v>3.25</v>
      </c>
      <c r="V33" s="15">
        <v>2.0474999999999999</v>
      </c>
      <c r="W33" s="15">
        <v>229</v>
      </c>
      <c r="X33" s="13">
        <v>447</v>
      </c>
      <c r="Y33" s="13">
        <v>52</v>
      </c>
      <c r="Z33" s="13">
        <v>676</v>
      </c>
      <c r="AA33" s="13">
        <v>96</v>
      </c>
      <c r="AB33" s="13">
        <v>6</v>
      </c>
    </row>
    <row r="34" spans="1:28">
      <c r="A34" s="1">
        <v>100007178</v>
      </c>
      <c r="B34" s="1" t="str">
        <v>Žilinský</v>
      </c>
      <c r="C34" s="1" t="str">
        <v>Čadca</v>
      </c>
      <c r="D34" s="1" t="str">
        <v>Základná škola s materskou školou</v>
      </c>
      <c r="E34" s="1">
        <v>1</v>
      </c>
      <c r="F34" s="13">
        <v>9</v>
      </c>
      <c r="G34" s="13">
        <v>3</v>
      </c>
      <c r="H34" s="13">
        <v>3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1</v>
      </c>
      <c r="P34" s="13">
        <v>1</v>
      </c>
      <c r="Q34" s="13">
        <v>3</v>
      </c>
      <c r="R34" s="13">
        <v>410</v>
      </c>
      <c r="S34" s="13">
        <v>0</v>
      </c>
      <c r="T34" s="13">
        <v>4.5</v>
      </c>
      <c r="U34" s="15">
        <v>0.5625</v>
      </c>
      <c r="V34" s="15">
        <v>0.354375</v>
      </c>
      <c r="W34" s="15">
        <v>37</v>
      </c>
      <c r="X34" s="13">
        <v>62</v>
      </c>
      <c r="Y34" s="13">
        <v>9</v>
      </c>
      <c r="Z34" s="13">
        <v>99</v>
      </c>
      <c r="AA34" s="13">
        <v>48</v>
      </c>
      <c r="AB34" s="13">
        <v>0</v>
      </c>
    </row>
    <row r="35" spans="1:28">
      <c r="A35" s="1">
        <v>100007183</v>
      </c>
      <c r="B35" s="1" t="str">
        <v>Žilinský</v>
      </c>
      <c r="C35" s="1" t="str">
        <v>Čadca</v>
      </c>
      <c r="D35" s="1" t="str">
        <v>Základná škola</v>
      </c>
      <c r="E35" s="1">
        <v>1</v>
      </c>
      <c r="F35" s="13">
        <v>46</v>
      </c>
      <c r="G35" s="13">
        <v>12</v>
      </c>
      <c r="H35" s="13">
        <v>12</v>
      </c>
      <c r="I35" s="13">
        <v>0</v>
      </c>
      <c r="J35" s="13">
        <v>6</v>
      </c>
      <c r="K35" s="13">
        <v>0</v>
      </c>
      <c r="L35" s="13">
        <v>0</v>
      </c>
      <c r="M35" s="13">
        <v>0</v>
      </c>
      <c r="N35" s="13">
        <v>4</v>
      </c>
      <c r="O35" s="13">
        <v>1</v>
      </c>
      <c r="P35" s="13">
        <v>3</v>
      </c>
      <c r="Q35" s="13">
        <v>17</v>
      </c>
      <c r="R35" s="13">
        <v>2263</v>
      </c>
      <c r="S35" s="13">
        <v>166</v>
      </c>
      <c r="T35" s="13">
        <v>23</v>
      </c>
      <c r="U35" s="15">
        <v>2.875</v>
      </c>
      <c r="V35" s="15">
        <v>1.81125</v>
      </c>
      <c r="W35" s="15">
        <v>204</v>
      </c>
      <c r="X35" s="13">
        <v>390</v>
      </c>
      <c r="Y35" s="13">
        <v>46</v>
      </c>
      <c r="Z35" s="13">
        <v>594</v>
      </c>
      <c r="AA35" s="13">
        <v>96</v>
      </c>
      <c r="AB35" s="13">
        <v>6</v>
      </c>
    </row>
    <row r="36" spans="1:28">
      <c r="A36" s="1">
        <v>100007193</v>
      </c>
      <c r="B36" s="1" t="str">
        <v>Žilinský</v>
      </c>
      <c r="C36" s="1" t="str">
        <v>Čadca</v>
      </c>
      <c r="D36" s="1" t="str">
        <v>Stredná odborná škola drevárska a stavebná</v>
      </c>
      <c r="E36" s="1">
        <v>1</v>
      </c>
      <c r="F36" s="13">
        <v>82</v>
      </c>
      <c r="G36" s="13">
        <v>22</v>
      </c>
      <c r="H36" s="13">
        <v>21</v>
      </c>
      <c r="I36" s="13">
        <v>1</v>
      </c>
      <c r="J36" s="13">
        <v>10</v>
      </c>
      <c r="K36" s="13">
        <v>0</v>
      </c>
      <c r="L36" s="13">
        <v>0</v>
      </c>
      <c r="M36" s="13">
        <v>0</v>
      </c>
      <c r="N36" s="13">
        <v>6</v>
      </c>
      <c r="O36" s="13">
        <v>1</v>
      </c>
      <c r="P36" s="13">
        <v>5</v>
      </c>
      <c r="Q36" s="13">
        <v>31</v>
      </c>
      <c r="R36" s="13">
        <v>3940</v>
      </c>
      <c r="S36" s="13">
        <v>682</v>
      </c>
      <c r="T36" s="13">
        <v>41</v>
      </c>
      <c r="U36" s="15">
        <v>5.125</v>
      </c>
      <c r="V36" s="15">
        <v>3.2287499999999998</v>
      </c>
      <c r="W36" s="15">
        <v>355</v>
      </c>
      <c r="X36" s="13">
        <v>796</v>
      </c>
      <c r="Y36" s="13">
        <v>82</v>
      </c>
      <c r="Z36" s="13">
        <v>1151</v>
      </c>
      <c r="AA36" s="13">
        <v>144</v>
      </c>
      <c r="AB36" s="13">
        <v>10</v>
      </c>
    </row>
    <row r="37" spans="1:28">
      <c r="A37" s="1">
        <v>100007199</v>
      </c>
      <c r="B37" s="1" t="str">
        <v>Žilinský</v>
      </c>
      <c r="C37" s="1" t="str">
        <v>Čadca</v>
      </c>
      <c r="D37" s="1" t="str">
        <v>Základná škola</v>
      </c>
      <c r="E37" s="1">
        <v>2</v>
      </c>
      <c r="F37" s="13">
        <v>144</v>
      </c>
      <c r="G37" s="13">
        <v>38</v>
      </c>
      <c r="H37" s="13">
        <v>38</v>
      </c>
      <c r="I37" s="13">
        <v>0</v>
      </c>
      <c r="J37" s="13">
        <v>18</v>
      </c>
      <c r="K37" s="13">
        <v>1</v>
      </c>
      <c r="L37" s="13">
        <v>1</v>
      </c>
      <c r="M37" s="13">
        <v>1</v>
      </c>
      <c r="N37" s="13">
        <v>9</v>
      </c>
      <c r="O37" s="13">
        <v>2</v>
      </c>
      <c r="P37" s="13">
        <v>10</v>
      </c>
      <c r="Q37" s="13">
        <v>53</v>
      </c>
      <c r="R37" s="13">
        <v>6938</v>
      </c>
      <c r="S37" s="13">
        <v>1930</v>
      </c>
      <c r="T37" s="13">
        <v>72</v>
      </c>
      <c r="U37" s="15">
        <v>9</v>
      </c>
      <c r="V37" s="15">
        <v>5.67</v>
      </c>
      <c r="W37" s="15">
        <v>625</v>
      </c>
      <c r="X37" s="13">
        <v>1621</v>
      </c>
      <c r="Y37" s="13">
        <v>144</v>
      </c>
      <c r="Z37" s="13">
        <v>2246</v>
      </c>
      <c r="AA37" s="13">
        <v>264</v>
      </c>
      <c r="AB37" s="13">
        <v>18</v>
      </c>
    </row>
    <row r="38" spans="1:28">
      <c r="A38" s="1">
        <v>100007209</v>
      </c>
      <c r="B38" s="1" t="str">
        <v>Žilinský</v>
      </c>
      <c r="C38" s="1" t="str">
        <v>Čadca</v>
      </c>
      <c r="D38" s="1" t="str">
        <v>Základná škola s materskou školou</v>
      </c>
      <c r="E38" s="1">
        <v>1</v>
      </c>
      <c r="F38" s="13">
        <v>36</v>
      </c>
      <c r="G38" s="13">
        <v>10</v>
      </c>
      <c r="H38" s="13">
        <v>9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  <c r="N38" s="13">
        <v>3</v>
      </c>
      <c r="O38" s="13">
        <v>1</v>
      </c>
      <c r="P38" s="13">
        <v>2</v>
      </c>
      <c r="Q38" s="13">
        <v>14</v>
      </c>
      <c r="R38" s="13">
        <v>1797</v>
      </c>
      <c r="S38" s="13">
        <v>100</v>
      </c>
      <c r="T38" s="13">
        <v>18</v>
      </c>
      <c r="U38" s="15">
        <v>2.25</v>
      </c>
      <c r="V38" s="15">
        <v>1.4175</v>
      </c>
      <c r="W38" s="15">
        <v>162</v>
      </c>
      <c r="X38" s="13">
        <v>300</v>
      </c>
      <c r="Y38" s="13">
        <v>36</v>
      </c>
      <c r="Z38" s="13">
        <v>462</v>
      </c>
      <c r="AA38" s="13">
        <v>72</v>
      </c>
      <c r="AB38" s="13">
        <v>4</v>
      </c>
    </row>
    <row r="39" spans="1:28">
      <c r="A39" s="1">
        <v>100007215</v>
      </c>
      <c r="B39" s="1" t="str">
        <v>Žilinský</v>
      </c>
      <c r="C39" s="1" t="str">
        <v>Čadca</v>
      </c>
      <c r="D39" s="1" t="str">
        <v>Základná škola s materskou školou</v>
      </c>
      <c r="E39" s="1">
        <v>1</v>
      </c>
      <c r="F39" s="13">
        <v>44</v>
      </c>
      <c r="G39" s="13">
        <v>12</v>
      </c>
      <c r="H39" s="13">
        <v>12</v>
      </c>
      <c r="I39" s="13">
        <v>0</v>
      </c>
      <c r="J39" s="13">
        <v>6</v>
      </c>
      <c r="K39" s="13">
        <v>0</v>
      </c>
      <c r="L39" s="13">
        <v>0</v>
      </c>
      <c r="M39" s="13">
        <v>0</v>
      </c>
      <c r="N39" s="13">
        <v>4</v>
      </c>
      <c r="O39" s="13">
        <v>1</v>
      </c>
      <c r="P39" s="13">
        <v>3</v>
      </c>
      <c r="Q39" s="13">
        <v>16</v>
      </c>
      <c r="R39" s="13">
        <v>2170</v>
      </c>
      <c r="S39" s="13">
        <v>142</v>
      </c>
      <c r="T39" s="13">
        <v>22</v>
      </c>
      <c r="U39" s="15">
        <v>2.75</v>
      </c>
      <c r="V39" s="15">
        <v>1.7324999999999999</v>
      </c>
      <c r="W39" s="15">
        <v>196</v>
      </c>
      <c r="X39" s="13">
        <v>369</v>
      </c>
      <c r="Y39" s="13">
        <v>44</v>
      </c>
      <c r="Z39" s="13">
        <v>565</v>
      </c>
      <c r="AA39" s="13">
        <v>96</v>
      </c>
      <c r="AB39" s="13">
        <v>6</v>
      </c>
    </row>
    <row r="40" spans="1:28">
      <c r="A40" s="1">
        <v>100007219</v>
      </c>
      <c r="B40" s="1" t="str">
        <v>Žilinský</v>
      </c>
      <c r="C40" s="1" t="str">
        <v>Čadca</v>
      </c>
      <c r="D40" s="1" t="str">
        <v>Základná škola s materskou školou</v>
      </c>
      <c r="E40" s="1">
        <v>1</v>
      </c>
      <c r="F40" s="13">
        <v>19</v>
      </c>
      <c r="G40" s="13">
        <v>5</v>
      </c>
      <c r="H40" s="13">
        <v>5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1</v>
      </c>
      <c r="P40" s="13">
        <v>1</v>
      </c>
      <c r="Q40" s="13">
        <v>7</v>
      </c>
      <c r="R40" s="13">
        <v>1263</v>
      </c>
      <c r="S40" s="13">
        <v>0</v>
      </c>
      <c r="T40" s="13">
        <v>9.5</v>
      </c>
      <c r="U40" s="15">
        <v>1.1875</v>
      </c>
      <c r="V40" s="15">
        <v>0.74812500000000004</v>
      </c>
      <c r="W40" s="15">
        <v>114</v>
      </c>
      <c r="X40" s="13">
        <v>190</v>
      </c>
      <c r="Y40" s="13">
        <v>19</v>
      </c>
      <c r="Z40" s="13">
        <v>304</v>
      </c>
      <c r="AA40" s="13">
        <v>48</v>
      </c>
      <c r="AB40" s="13">
        <v>0</v>
      </c>
    </row>
    <row r="41" spans="1:28">
      <c r="A41" s="1">
        <v>100007222</v>
      </c>
      <c r="B41" s="1" t="str">
        <v>Žilinský</v>
      </c>
      <c r="C41" s="1" t="str">
        <v>Čadca</v>
      </c>
      <c r="D41" s="1" t="str">
        <v>Základná škola s materskou školou</v>
      </c>
      <c r="E41" s="1">
        <v>1</v>
      </c>
      <c r="F41" s="13">
        <v>33</v>
      </c>
      <c r="G41" s="13">
        <v>9</v>
      </c>
      <c r="H41" s="13">
        <v>9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3</v>
      </c>
      <c r="O41" s="13">
        <v>1</v>
      </c>
      <c r="P41" s="13">
        <v>2</v>
      </c>
      <c r="Q41" s="13">
        <v>12</v>
      </c>
      <c r="R41" s="13">
        <v>1657</v>
      </c>
      <c r="S41" s="13">
        <v>65</v>
      </c>
      <c r="T41" s="13">
        <v>16.5</v>
      </c>
      <c r="U41" s="15">
        <v>2.0625</v>
      </c>
      <c r="V41" s="15">
        <v>1.2993749999999999</v>
      </c>
      <c r="W41" s="15">
        <v>150</v>
      </c>
      <c r="X41" s="13">
        <v>269</v>
      </c>
      <c r="Y41" s="13">
        <v>33</v>
      </c>
      <c r="Z41" s="13">
        <v>419</v>
      </c>
      <c r="AA41" s="13">
        <v>72</v>
      </c>
      <c r="AB41" s="13">
        <v>4</v>
      </c>
    </row>
    <row r="42" spans="1:28">
      <c r="A42" s="1">
        <v>100007229</v>
      </c>
      <c r="B42" s="1" t="str">
        <v>Žilinský</v>
      </c>
      <c r="C42" s="1" t="str">
        <v>Čadca</v>
      </c>
      <c r="D42" s="1" t="str">
        <v>Základná škola s materskou školou</v>
      </c>
      <c r="E42" s="1">
        <v>1</v>
      </c>
      <c r="F42" s="13">
        <v>35</v>
      </c>
      <c r="G42" s="13">
        <v>9</v>
      </c>
      <c r="H42" s="13">
        <v>9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  <c r="N42" s="13">
        <v>3</v>
      </c>
      <c r="O42" s="13">
        <v>1</v>
      </c>
      <c r="P42" s="13">
        <v>2</v>
      </c>
      <c r="Q42" s="13">
        <v>13</v>
      </c>
      <c r="R42" s="13">
        <v>1751</v>
      </c>
      <c r="S42" s="13">
        <v>82</v>
      </c>
      <c r="T42" s="13">
        <v>17.5</v>
      </c>
      <c r="U42" s="15">
        <v>2.1875</v>
      </c>
      <c r="V42" s="15">
        <v>1.378125</v>
      </c>
      <c r="W42" s="15">
        <v>158</v>
      </c>
      <c r="X42" s="13">
        <v>288</v>
      </c>
      <c r="Y42" s="13">
        <v>35</v>
      </c>
      <c r="Z42" s="13">
        <v>446</v>
      </c>
      <c r="AA42" s="13">
        <v>72</v>
      </c>
      <c r="AB42" s="13">
        <v>4</v>
      </c>
    </row>
    <row r="43" spans="1:28">
      <c r="A43" s="1">
        <v>100007242</v>
      </c>
      <c r="B43" s="1" t="str">
        <v>Žilinský</v>
      </c>
      <c r="C43" s="1" t="str">
        <v>Čadca</v>
      </c>
      <c r="D43" s="1" t="str">
        <v>Základná škola</v>
      </c>
      <c r="E43" s="1">
        <v>2</v>
      </c>
      <c r="F43" s="13">
        <v>105</v>
      </c>
      <c r="G43" s="13">
        <v>27</v>
      </c>
      <c r="H43" s="13">
        <v>27</v>
      </c>
      <c r="I43" s="13">
        <v>0</v>
      </c>
      <c r="J43" s="13">
        <v>12</v>
      </c>
      <c r="K43" s="13">
        <v>0</v>
      </c>
      <c r="L43" s="13">
        <v>0</v>
      </c>
      <c r="M43" s="13">
        <v>0</v>
      </c>
      <c r="N43" s="13">
        <v>8</v>
      </c>
      <c r="O43" s="13">
        <v>2</v>
      </c>
      <c r="P43" s="13">
        <v>6</v>
      </c>
      <c r="Q43" s="13">
        <v>39</v>
      </c>
      <c r="R43" s="13">
        <v>5131</v>
      </c>
      <c r="S43" s="13">
        <v>624</v>
      </c>
      <c r="T43" s="13">
        <v>52.5</v>
      </c>
      <c r="U43" s="15">
        <v>6.5625</v>
      </c>
      <c r="V43" s="15">
        <v>4.1343750000000004</v>
      </c>
      <c r="W43" s="15">
        <v>463</v>
      </c>
      <c r="X43" s="13">
        <v>958</v>
      </c>
      <c r="Y43" s="13">
        <v>105</v>
      </c>
      <c r="Z43" s="13">
        <v>1421</v>
      </c>
      <c r="AA43" s="13">
        <v>192</v>
      </c>
      <c r="AB43" s="13">
        <v>12</v>
      </c>
    </row>
    <row r="44" spans="1:28">
      <c r="A44" s="1">
        <v>100007245</v>
      </c>
      <c r="B44" s="1" t="str">
        <v>Žilinský</v>
      </c>
      <c r="C44" s="1" t="str">
        <v>Čadca</v>
      </c>
      <c r="D44" s="1" t="str">
        <v>Základná škola</v>
      </c>
      <c r="E44" s="1">
        <v>1</v>
      </c>
      <c r="F44" s="13">
        <v>36</v>
      </c>
      <c r="G44" s="13">
        <v>10</v>
      </c>
      <c r="H44" s="13">
        <v>9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  <c r="N44" s="13">
        <v>3</v>
      </c>
      <c r="O44" s="13">
        <v>1</v>
      </c>
      <c r="P44" s="13">
        <v>2</v>
      </c>
      <c r="Q44" s="13">
        <v>14</v>
      </c>
      <c r="R44" s="13">
        <v>1797</v>
      </c>
      <c r="S44" s="13">
        <v>100</v>
      </c>
      <c r="T44" s="13">
        <v>18</v>
      </c>
      <c r="U44" s="15">
        <v>2.25</v>
      </c>
      <c r="V44" s="15">
        <v>1.4175</v>
      </c>
      <c r="W44" s="15">
        <v>162</v>
      </c>
      <c r="X44" s="13">
        <v>300</v>
      </c>
      <c r="Y44" s="13">
        <v>36</v>
      </c>
      <c r="Z44" s="13">
        <v>462</v>
      </c>
      <c r="AA44" s="13">
        <v>72</v>
      </c>
      <c r="AB44" s="13">
        <v>4</v>
      </c>
    </row>
    <row r="45" spans="1:28">
      <c r="A45" s="1">
        <v>100007266</v>
      </c>
      <c r="B45" s="1" t="str">
        <v>Žilinský</v>
      </c>
      <c r="C45" s="1" t="str">
        <v>Čadca</v>
      </c>
      <c r="D45" s="1" t="str">
        <v>Cirkevná základná škola Jána Palárika</v>
      </c>
      <c r="E45" s="1">
        <v>2</v>
      </c>
      <c r="F45" s="13">
        <v>31</v>
      </c>
      <c r="G45" s="13">
        <v>9</v>
      </c>
      <c r="H45" s="13">
        <v>9</v>
      </c>
      <c r="I45" s="13">
        <v>0</v>
      </c>
      <c r="J45" s="13">
        <v>4</v>
      </c>
      <c r="K45" s="13">
        <v>1</v>
      </c>
      <c r="L45" s="13">
        <v>0</v>
      </c>
      <c r="M45" s="13">
        <v>1</v>
      </c>
      <c r="N45" s="13">
        <v>3</v>
      </c>
      <c r="O45" s="13">
        <v>2</v>
      </c>
      <c r="P45" s="13">
        <v>3</v>
      </c>
      <c r="Q45" s="13">
        <v>11</v>
      </c>
      <c r="R45" s="13">
        <v>1555</v>
      </c>
      <c r="S45" s="13">
        <v>16</v>
      </c>
      <c r="T45" s="13">
        <v>15.5</v>
      </c>
      <c r="U45" s="15">
        <v>1.9375</v>
      </c>
      <c r="V45" s="15">
        <v>1.2206250000000001</v>
      </c>
      <c r="W45" s="15">
        <v>141</v>
      </c>
      <c r="X45" s="13">
        <v>239</v>
      </c>
      <c r="Y45" s="13">
        <v>31</v>
      </c>
      <c r="Z45" s="13">
        <v>380</v>
      </c>
      <c r="AA45" s="13">
        <v>120</v>
      </c>
      <c r="AB45" s="13">
        <v>4</v>
      </c>
    </row>
    <row r="46" spans="1:28">
      <c r="A46" s="1">
        <v>100007268</v>
      </c>
      <c r="B46" s="1" t="str">
        <v>Žilinský</v>
      </c>
      <c r="C46" s="1" t="str">
        <v>Čadca</v>
      </c>
      <c r="D46" s="1" t="str">
        <v>Základná škola Milana Mravca</v>
      </c>
      <c r="E46" s="1">
        <v>2</v>
      </c>
      <c r="F46" s="13">
        <v>85</v>
      </c>
      <c r="G46" s="13">
        <v>23</v>
      </c>
      <c r="H46" s="13">
        <v>23</v>
      </c>
      <c r="I46" s="13">
        <v>0</v>
      </c>
      <c r="J46" s="13">
        <v>10</v>
      </c>
      <c r="K46" s="13">
        <v>1</v>
      </c>
      <c r="L46" s="13">
        <v>0</v>
      </c>
      <c r="M46" s="13">
        <v>1</v>
      </c>
      <c r="N46" s="13">
        <v>6</v>
      </c>
      <c r="O46" s="13">
        <v>2</v>
      </c>
      <c r="P46" s="13">
        <v>6</v>
      </c>
      <c r="Q46" s="13">
        <v>31</v>
      </c>
      <c r="R46" s="13">
        <v>4432</v>
      </c>
      <c r="S46" s="13">
        <v>419</v>
      </c>
      <c r="T46" s="13">
        <v>42.5</v>
      </c>
      <c r="U46" s="15">
        <v>5.3125</v>
      </c>
      <c r="V46" s="15">
        <v>3.3468749999999998</v>
      </c>
      <c r="W46" s="15">
        <v>400</v>
      </c>
      <c r="X46" s="13">
        <v>791</v>
      </c>
      <c r="Y46" s="13">
        <v>85</v>
      </c>
      <c r="Z46" s="13">
        <v>1191</v>
      </c>
      <c r="AA46" s="13">
        <v>192</v>
      </c>
      <c r="AB46" s="13">
        <v>10</v>
      </c>
    </row>
    <row r="47" spans="1:28">
      <c r="A47" s="1">
        <v>100007278</v>
      </c>
      <c r="B47" s="1" t="str">
        <v>Žilinský</v>
      </c>
      <c r="C47" s="1" t="str">
        <v>Čadca</v>
      </c>
      <c r="D47" s="1" t="str">
        <v>Základná škola s materskou školou</v>
      </c>
      <c r="E47" s="1">
        <v>1</v>
      </c>
      <c r="F47" s="13">
        <v>49</v>
      </c>
      <c r="G47" s="13">
        <v>13</v>
      </c>
      <c r="H47" s="13">
        <v>13</v>
      </c>
      <c r="I47" s="13">
        <v>0</v>
      </c>
      <c r="J47" s="13">
        <v>6</v>
      </c>
      <c r="K47" s="13">
        <v>0</v>
      </c>
      <c r="L47" s="13">
        <v>0</v>
      </c>
      <c r="M47" s="13">
        <v>0</v>
      </c>
      <c r="N47" s="13">
        <v>4</v>
      </c>
      <c r="O47" s="13">
        <v>1</v>
      </c>
      <c r="P47" s="13">
        <v>3</v>
      </c>
      <c r="Q47" s="13">
        <v>18</v>
      </c>
      <c r="R47" s="13">
        <v>2403</v>
      </c>
      <c r="S47" s="13">
        <v>192</v>
      </c>
      <c r="T47" s="13">
        <v>24.5</v>
      </c>
      <c r="U47" s="15">
        <v>3.0625</v>
      </c>
      <c r="V47" s="15">
        <v>1.9293750000000001</v>
      </c>
      <c r="W47" s="15">
        <v>217</v>
      </c>
      <c r="X47" s="13">
        <v>419</v>
      </c>
      <c r="Y47" s="13">
        <v>49</v>
      </c>
      <c r="Z47" s="13">
        <v>636</v>
      </c>
      <c r="AA47" s="13">
        <v>96</v>
      </c>
      <c r="AB47" s="13">
        <v>6</v>
      </c>
    </row>
    <row r="48" spans="1:28">
      <c r="A48" s="1">
        <v>100007288</v>
      </c>
      <c r="B48" s="1" t="str">
        <v>Žilinský</v>
      </c>
      <c r="C48" s="1" t="str">
        <v>Čadca</v>
      </c>
      <c r="D48" s="1" t="str">
        <v>Základná škola sv. Andreja Svorada a Benedikta</v>
      </c>
      <c r="E48" s="1">
        <v>2</v>
      </c>
      <c r="F48" s="13">
        <v>60</v>
      </c>
      <c r="G48" s="13">
        <v>16</v>
      </c>
      <c r="H48" s="13">
        <v>16</v>
      </c>
      <c r="I48" s="13">
        <v>0</v>
      </c>
      <c r="J48" s="13">
        <v>8</v>
      </c>
      <c r="K48" s="13">
        <v>0</v>
      </c>
      <c r="L48" s="13">
        <v>0</v>
      </c>
      <c r="M48" s="13">
        <v>0</v>
      </c>
      <c r="N48" s="13">
        <v>6</v>
      </c>
      <c r="O48" s="13">
        <v>2</v>
      </c>
      <c r="P48" s="13">
        <v>4</v>
      </c>
      <c r="Q48" s="13">
        <v>22</v>
      </c>
      <c r="R48" s="13">
        <v>3035</v>
      </c>
      <c r="S48" s="13">
        <v>116</v>
      </c>
      <c r="T48" s="13">
        <v>30</v>
      </c>
      <c r="U48" s="15">
        <v>3.75</v>
      </c>
      <c r="V48" s="15">
        <v>2.3624999999999998</v>
      </c>
      <c r="W48" s="15">
        <v>275</v>
      </c>
      <c r="X48" s="13">
        <v>491</v>
      </c>
      <c r="Y48" s="13">
        <v>60</v>
      </c>
      <c r="Z48" s="13">
        <v>766</v>
      </c>
      <c r="AA48" s="13">
        <v>144</v>
      </c>
      <c r="AB48" s="13">
        <v>8</v>
      </c>
    </row>
    <row r="49" spans="1:28">
      <c r="A49" s="1">
        <v>100007297</v>
      </c>
      <c r="B49" s="1" t="str">
        <v>Žilinský</v>
      </c>
      <c r="C49" s="1" t="str">
        <v>Čadca</v>
      </c>
      <c r="D49" s="1" t="str">
        <v>Základná škola s materskou školou</v>
      </c>
      <c r="E49" s="1">
        <v>1</v>
      </c>
      <c r="F49" s="13">
        <v>68</v>
      </c>
      <c r="G49" s="13">
        <v>18</v>
      </c>
      <c r="H49" s="13">
        <v>18</v>
      </c>
      <c r="I49" s="13">
        <v>0</v>
      </c>
      <c r="J49" s="13">
        <v>10</v>
      </c>
      <c r="K49" s="13">
        <v>0</v>
      </c>
      <c r="L49" s="13">
        <v>0</v>
      </c>
      <c r="M49" s="13">
        <v>0</v>
      </c>
      <c r="N49" s="13">
        <v>6</v>
      </c>
      <c r="O49" s="13">
        <v>1</v>
      </c>
      <c r="P49" s="13">
        <v>5</v>
      </c>
      <c r="Q49" s="13">
        <v>25</v>
      </c>
      <c r="R49" s="13">
        <v>3408</v>
      </c>
      <c r="S49" s="13">
        <v>419</v>
      </c>
      <c r="T49" s="13">
        <v>34</v>
      </c>
      <c r="U49" s="15">
        <v>4.25</v>
      </c>
      <c r="V49" s="15">
        <v>2.6775000000000002</v>
      </c>
      <c r="W49" s="15">
        <v>307</v>
      </c>
      <c r="X49" s="13">
        <v>637</v>
      </c>
      <c r="Y49" s="13">
        <v>68</v>
      </c>
      <c r="Z49" s="13">
        <v>944</v>
      </c>
      <c r="AA49" s="13">
        <v>144</v>
      </c>
      <c r="AB49" s="13">
        <v>10</v>
      </c>
    </row>
    <row r="50" spans="1:28">
      <c r="A50" s="1">
        <v>100007312</v>
      </c>
      <c r="B50" s="1" t="str">
        <v>Žilinský</v>
      </c>
      <c r="C50" s="1" t="str">
        <v>Čadca</v>
      </c>
      <c r="D50" s="1" t="str">
        <v>Základná škola</v>
      </c>
      <c r="E50" s="1">
        <v>1</v>
      </c>
      <c r="F50" s="13">
        <v>44</v>
      </c>
      <c r="G50" s="13">
        <v>12</v>
      </c>
      <c r="H50" s="13">
        <v>12</v>
      </c>
      <c r="I50" s="13">
        <v>0</v>
      </c>
      <c r="J50" s="13">
        <v>6</v>
      </c>
      <c r="K50" s="13">
        <v>0</v>
      </c>
      <c r="L50" s="13">
        <v>0</v>
      </c>
      <c r="M50" s="13">
        <v>0</v>
      </c>
      <c r="N50" s="13">
        <v>4</v>
      </c>
      <c r="O50" s="13">
        <v>1</v>
      </c>
      <c r="P50" s="13">
        <v>3</v>
      </c>
      <c r="Q50" s="13">
        <v>16</v>
      </c>
      <c r="R50" s="13">
        <v>2170</v>
      </c>
      <c r="S50" s="13">
        <v>142</v>
      </c>
      <c r="T50" s="13">
        <v>22</v>
      </c>
      <c r="U50" s="15">
        <v>2.75</v>
      </c>
      <c r="V50" s="15">
        <v>1.7324999999999999</v>
      </c>
      <c r="W50" s="15">
        <v>196</v>
      </c>
      <c r="X50" s="13">
        <v>369</v>
      </c>
      <c r="Y50" s="13">
        <v>44</v>
      </c>
      <c r="Z50" s="13">
        <v>565</v>
      </c>
      <c r="AA50" s="13">
        <v>96</v>
      </c>
      <c r="AB50" s="13">
        <v>6</v>
      </c>
    </row>
    <row r="51" spans="1:28">
      <c r="A51" s="1">
        <v>100007327</v>
      </c>
      <c r="B51" s="1" t="str">
        <v>Žilinský</v>
      </c>
      <c r="C51" s="1" t="str">
        <v>Čadca</v>
      </c>
      <c r="D51" s="1" t="str">
        <v>Gymnázium</v>
      </c>
      <c r="E51" s="1">
        <v>1</v>
      </c>
      <c r="F51" s="13">
        <v>30</v>
      </c>
      <c r="G51" s="13">
        <v>8</v>
      </c>
      <c r="H51" s="13">
        <v>8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3</v>
      </c>
      <c r="O51" s="13">
        <v>1</v>
      </c>
      <c r="P51" s="13">
        <v>2</v>
      </c>
      <c r="Q51" s="13">
        <v>11</v>
      </c>
      <c r="R51" s="13">
        <v>1518</v>
      </c>
      <c r="S51" s="13">
        <v>50</v>
      </c>
      <c r="T51" s="13">
        <v>15</v>
      </c>
      <c r="U51" s="15">
        <v>1.875</v>
      </c>
      <c r="V51" s="15">
        <v>1.1812499999999999</v>
      </c>
      <c r="W51" s="15">
        <v>137</v>
      </c>
      <c r="X51" s="13">
        <v>243</v>
      </c>
      <c r="Y51" s="13">
        <v>30</v>
      </c>
      <c r="Z51" s="13">
        <v>380</v>
      </c>
      <c r="AA51" s="13">
        <v>72</v>
      </c>
      <c r="AB51" s="13">
        <v>4</v>
      </c>
    </row>
    <row r="52" spans="1:28">
      <c r="A52" s="1">
        <v>100007331</v>
      </c>
      <c r="B52" s="1" t="str">
        <v>Žilinský</v>
      </c>
      <c r="C52" s="1" t="str">
        <v>Čadca</v>
      </c>
      <c r="D52" s="1" t="str">
        <v>Špeciálna základná škola</v>
      </c>
      <c r="E52" s="1">
        <v>1</v>
      </c>
      <c r="F52" s="13">
        <v>28</v>
      </c>
      <c r="G52" s="13">
        <v>10</v>
      </c>
      <c r="H52" s="13">
        <v>10</v>
      </c>
      <c r="I52" s="13">
        <v>0</v>
      </c>
      <c r="J52" s="13">
        <v>4</v>
      </c>
      <c r="K52" s="13">
        <v>0</v>
      </c>
      <c r="L52" s="13">
        <v>0</v>
      </c>
      <c r="M52" s="13">
        <v>0</v>
      </c>
      <c r="N52" s="13">
        <v>3</v>
      </c>
      <c r="O52" s="13">
        <v>1</v>
      </c>
      <c r="P52" s="13">
        <v>2</v>
      </c>
      <c r="Q52" s="13">
        <v>9</v>
      </c>
      <c r="R52" s="13">
        <v>1425</v>
      </c>
      <c r="S52" s="13">
        <v>25</v>
      </c>
      <c r="T52" s="13">
        <v>14</v>
      </c>
      <c r="U52" s="15">
        <v>1.75</v>
      </c>
      <c r="V52" s="15">
        <v>1.1025</v>
      </c>
      <c r="W52" s="15">
        <v>129</v>
      </c>
      <c r="X52" s="13">
        <v>222</v>
      </c>
      <c r="Y52" s="13">
        <v>28</v>
      </c>
      <c r="Z52" s="13">
        <v>351</v>
      </c>
      <c r="AA52" s="13">
        <v>72</v>
      </c>
      <c r="AB52" s="13">
        <v>4</v>
      </c>
    </row>
    <row r="53" spans="1:28">
      <c r="A53" s="1">
        <v>100007338</v>
      </c>
      <c r="B53" s="1" t="str">
        <v>Žilinský</v>
      </c>
      <c r="C53" s="1" t="str">
        <v>Čadca</v>
      </c>
      <c r="D53" s="1" t="str">
        <v>Základná škola s materskou školou E. A. Cernana</v>
      </c>
      <c r="E53" s="1">
        <v>1</v>
      </c>
      <c r="F53" s="13">
        <v>38</v>
      </c>
      <c r="G53" s="13">
        <v>10</v>
      </c>
      <c r="H53" s="13">
        <v>10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  <c r="N53" s="13">
        <v>3</v>
      </c>
      <c r="O53" s="13">
        <v>1</v>
      </c>
      <c r="P53" s="13">
        <v>2</v>
      </c>
      <c r="Q53" s="13">
        <v>14</v>
      </c>
      <c r="R53" s="13">
        <v>1890</v>
      </c>
      <c r="S53" s="13">
        <v>100</v>
      </c>
      <c r="T53" s="13">
        <v>19</v>
      </c>
      <c r="U53" s="15">
        <v>2.375</v>
      </c>
      <c r="V53" s="15">
        <v>1.4962500000000001</v>
      </c>
      <c r="W53" s="15">
        <v>171</v>
      </c>
      <c r="X53" s="13">
        <v>314</v>
      </c>
      <c r="Y53" s="13">
        <v>38</v>
      </c>
      <c r="Z53" s="13">
        <v>485</v>
      </c>
      <c r="AA53" s="13">
        <v>72</v>
      </c>
      <c r="AB53" s="13">
        <v>4</v>
      </c>
    </row>
    <row r="54" spans="1:28">
      <c r="A54" s="1">
        <v>100007347</v>
      </c>
      <c r="B54" s="1" t="str">
        <v>Žilinský</v>
      </c>
      <c r="C54" s="1" t="str">
        <v>Čadca</v>
      </c>
      <c r="D54" s="1" t="str">
        <v>Základná škola</v>
      </c>
      <c r="E54" s="1">
        <v>1</v>
      </c>
      <c r="F54" s="13">
        <v>30</v>
      </c>
      <c r="G54" s="13">
        <v>8</v>
      </c>
      <c r="H54" s="13">
        <v>8</v>
      </c>
      <c r="I54" s="13">
        <v>0</v>
      </c>
      <c r="J54" s="13">
        <v>4</v>
      </c>
      <c r="K54" s="13">
        <v>0</v>
      </c>
      <c r="L54" s="13">
        <v>0</v>
      </c>
      <c r="M54" s="13">
        <v>0</v>
      </c>
      <c r="N54" s="13">
        <v>3</v>
      </c>
      <c r="O54" s="13">
        <v>1</v>
      </c>
      <c r="P54" s="13">
        <v>2</v>
      </c>
      <c r="Q54" s="13">
        <v>11</v>
      </c>
      <c r="R54" s="13">
        <v>1518</v>
      </c>
      <c r="S54" s="13">
        <v>50</v>
      </c>
      <c r="T54" s="13">
        <v>15</v>
      </c>
      <c r="U54" s="15">
        <v>1.875</v>
      </c>
      <c r="V54" s="15">
        <v>1.1812499999999999</v>
      </c>
      <c r="W54" s="15">
        <v>137</v>
      </c>
      <c r="X54" s="13">
        <v>243</v>
      </c>
      <c r="Y54" s="13">
        <v>30</v>
      </c>
      <c r="Z54" s="13">
        <v>380</v>
      </c>
      <c r="AA54" s="13">
        <v>72</v>
      </c>
      <c r="AB54" s="13">
        <v>4</v>
      </c>
    </row>
    <row r="55" spans="1:28">
      <c r="A55" s="1">
        <v>100007353</v>
      </c>
      <c r="B55" s="1" t="str">
        <v>Žilinský</v>
      </c>
      <c r="C55" s="1" t="str">
        <v>Čadca</v>
      </c>
      <c r="D55" s="1" t="str">
        <v>Základná škola s materskou školou</v>
      </c>
      <c r="E55" s="1">
        <v>1</v>
      </c>
      <c r="F55" s="13">
        <v>54</v>
      </c>
      <c r="G55" s="13">
        <v>14</v>
      </c>
      <c r="H55" s="13">
        <v>14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4</v>
      </c>
      <c r="O55" s="13">
        <v>1</v>
      </c>
      <c r="P55" s="13">
        <v>3</v>
      </c>
      <c r="Q55" s="13">
        <v>20</v>
      </c>
      <c r="R55" s="13">
        <v>2636</v>
      </c>
      <c r="S55" s="13">
        <v>248</v>
      </c>
      <c r="T55" s="13">
        <v>27</v>
      </c>
      <c r="U55" s="15">
        <v>3.375</v>
      </c>
      <c r="V55" s="15">
        <v>2.1262500000000002</v>
      </c>
      <c r="W55" s="15">
        <v>238</v>
      </c>
      <c r="X55" s="13">
        <v>470</v>
      </c>
      <c r="Y55" s="13">
        <v>54</v>
      </c>
      <c r="Z55" s="13">
        <v>708</v>
      </c>
      <c r="AA55" s="13">
        <v>96</v>
      </c>
      <c r="AB55" s="13">
        <v>6</v>
      </c>
    </row>
    <row r="56" spans="1:28">
      <c r="A56" s="1">
        <v>100007358</v>
      </c>
      <c r="B56" s="1" t="str">
        <v>Žilinský</v>
      </c>
      <c r="C56" s="1" t="str">
        <v>Dolný Kubín</v>
      </c>
      <c r="D56" s="1" t="str">
        <v>Základná škola s materskou školou</v>
      </c>
      <c r="E56" s="1">
        <v>1</v>
      </c>
      <c r="F56" s="13">
        <v>47</v>
      </c>
      <c r="G56" s="13">
        <v>13</v>
      </c>
      <c r="H56" s="13">
        <v>12</v>
      </c>
      <c r="I56" s="13">
        <v>1</v>
      </c>
      <c r="J56" s="13">
        <v>6</v>
      </c>
      <c r="K56" s="13">
        <v>0</v>
      </c>
      <c r="L56" s="13">
        <v>0</v>
      </c>
      <c r="M56" s="13">
        <v>0</v>
      </c>
      <c r="N56" s="13">
        <v>4</v>
      </c>
      <c r="O56" s="13">
        <v>1</v>
      </c>
      <c r="P56" s="13">
        <v>3</v>
      </c>
      <c r="Q56" s="13">
        <v>18</v>
      </c>
      <c r="R56" s="13">
        <v>2310</v>
      </c>
      <c r="S56" s="13">
        <v>192</v>
      </c>
      <c r="T56" s="13">
        <v>23.5</v>
      </c>
      <c r="U56" s="15">
        <v>2.9375</v>
      </c>
      <c r="V56" s="15">
        <v>1.850625</v>
      </c>
      <c r="W56" s="15">
        <v>208</v>
      </c>
      <c r="X56" s="13">
        <v>405</v>
      </c>
      <c r="Y56" s="13">
        <v>47</v>
      </c>
      <c r="Z56" s="13">
        <v>613</v>
      </c>
      <c r="AA56" s="13">
        <v>96</v>
      </c>
      <c r="AB56" s="13">
        <v>6</v>
      </c>
    </row>
    <row r="57" spans="1:28">
      <c r="A57" s="1">
        <v>100007363</v>
      </c>
      <c r="B57" s="1" t="str">
        <v>Žilinský</v>
      </c>
      <c r="C57" s="1" t="str">
        <v>Dolný Kubín</v>
      </c>
      <c r="D57" s="1" t="str">
        <v>Gymnázium Pavla Országha Hviezdoslava</v>
      </c>
      <c r="E57" s="1">
        <v>1</v>
      </c>
      <c r="F57" s="13">
        <v>133</v>
      </c>
      <c r="G57" s="13">
        <v>45</v>
      </c>
      <c r="H57" s="13">
        <v>45</v>
      </c>
      <c r="I57" s="13">
        <v>0</v>
      </c>
      <c r="J57" s="13">
        <v>18</v>
      </c>
      <c r="K57" s="13">
        <v>0</v>
      </c>
      <c r="L57" s="13">
        <v>1</v>
      </c>
      <c r="M57" s="13">
        <v>0</v>
      </c>
      <c r="N57" s="13">
        <v>9</v>
      </c>
      <c r="O57" s="13">
        <v>1</v>
      </c>
      <c r="P57" s="13">
        <v>9</v>
      </c>
      <c r="Q57" s="13">
        <v>44</v>
      </c>
      <c r="R57" s="13">
        <v>6435</v>
      </c>
      <c r="S57" s="13">
        <v>1468</v>
      </c>
      <c r="T57" s="13">
        <v>66.5</v>
      </c>
      <c r="U57" s="15">
        <v>8.3125</v>
      </c>
      <c r="V57" s="15">
        <v>5.2368750000000004</v>
      </c>
      <c r="W57" s="15">
        <v>580</v>
      </c>
      <c r="X57" s="13">
        <v>1406</v>
      </c>
      <c r="Y57" s="13">
        <v>133</v>
      </c>
      <c r="Z57" s="13">
        <v>1986</v>
      </c>
      <c r="AA57" s="13">
        <v>216</v>
      </c>
      <c r="AB57" s="13">
        <v>18</v>
      </c>
    </row>
    <row r="58" spans="1:28">
      <c r="A58" s="1">
        <v>100007371</v>
      </c>
      <c r="B58" s="1" t="str">
        <v>Žilinský</v>
      </c>
      <c r="C58" s="1" t="str">
        <v>Dolný Kubín</v>
      </c>
      <c r="D58" s="1" t="str">
        <v>Stredná odborná škola polytechnická</v>
      </c>
      <c r="E58" s="1">
        <v>1</v>
      </c>
      <c r="F58" s="13">
        <v>65</v>
      </c>
      <c r="G58" s="13">
        <v>17</v>
      </c>
      <c r="H58" s="13">
        <v>17</v>
      </c>
      <c r="I58" s="13">
        <v>0</v>
      </c>
      <c r="J58" s="13">
        <v>8</v>
      </c>
      <c r="K58" s="13">
        <v>0</v>
      </c>
      <c r="L58" s="13">
        <v>0</v>
      </c>
      <c r="M58" s="13">
        <v>0</v>
      </c>
      <c r="N58" s="13">
        <v>5</v>
      </c>
      <c r="O58" s="13">
        <v>1</v>
      </c>
      <c r="P58" s="13">
        <v>4</v>
      </c>
      <c r="Q58" s="13">
        <v>24</v>
      </c>
      <c r="R58" s="13">
        <v>3148</v>
      </c>
      <c r="S58" s="13">
        <v>381</v>
      </c>
      <c r="T58" s="13">
        <v>32.5</v>
      </c>
      <c r="U58" s="15">
        <v>4.0625</v>
      </c>
      <c r="V58" s="15">
        <v>2.5593750000000002</v>
      </c>
      <c r="W58" s="15">
        <v>284</v>
      </c>
      <c r="X58" s="13">
        <v>587</v>
      </c>
      <c r="Y58" s="13">
        <v>65</v>
      </c>
      <c r="Z58" s="13">
        <v>871</v>
      </c>
      <c r="AA58" s="13">
        <v>120</v>
      </c>
      <c r="AB58" s="13">
        <v>8</v>
      </c>
    </row>
    <row r="59" spans="1:28">
      <c r="A59" s="1">
        <v>100007373</v>
      </c>
      <c r="B59" s="1" t="str">
        <v>Žilinský</v>
      </c>
      <c r="C59" s="1" t="str">
        <v>Dolný Kubín</v>
      </c>
      <c r="D59" s="1" t="str">
        <v>Základná škola Janka Matúšku</v>
      </c>
      <c r="E59" s="1">
        <v>1</v>
      </c>
      <c r="F59" s="13">
        <v>100</v>
      </c>
      <c r="G59" s="13">
        <v>26</v>
      </c>
      <c r="H59" s="13">
        <v>26</v>
      </c>
      <c r="I59" s="13">
        <v>0</v>
      </c>
      <c r="J59" s="13">
        <v>14</v>
      </c>
      <c r="K59" s="13">
        <v>0</v>
      </c>
      <c r="L59" s="13">
        <v>0</v>
      </c>
      <c r="M59" s="13">
        <v>0</v>
      </c>
      <c r="N59" s="13">
        <v>8</v>
      </c>
      <c r="O59" s="13">
        <v>1</v>
      </c>
      <c r="P59" s="13">
        <v>7</v>
      </c>
      <c r="Q59" s="13">
        <v>37</v>
      </c>
      <c r="R59" s="13">
        <v>5018</v>
      </c>
      <c r="S59" s="13">
        <v>1008</v>
      </c>
      <c r="T59" s="13">
        <v>50</v>
      </c>
      <c r="U59" s="15">
        <v>6.25</v>
      </c>
      <c r="V59" s="15">
        <v>3.9375</v>
      </c>
      <c r="W59" s="15">
        <v>452</v>
      </c>
      <c r="X59" s="13">
        <v>1056</v>
      </c>
      <c r="Y59" s="13">
        <v>100</v>
      </c>
      <c r="Z59" s="13">
        <v>1508</v>
      </c>
      <c r="AA59" s="13">
        <v>192</v>
      </c>
      <c r="AB59" s="13">
        <v>14</v>
      </c>
    </row>
    <row r="60" spans="1:28">
      <c r="A60" s="1">
        <v>100007378</v>
      </c>
      <c r="B60" s="1" t="str">
        <v>Žilinský</v>
      </c>
      <c r="C60" s="1" t="str">
        <v>Dolný Kubín</v>
      </c>
      <c r="D60" s="1" t="str">
        <v>Základná škola s materskou školou</v>
      </c>
      <c r="E60" s="1">
        <v>1</v>
      </c>
      <c r="F60" s="13">
        <v>41</v>
      </c>
      <c r="G60" s="13">
        <v>11</v>
      </c>
      <c r="H60" s="13">
        <v>11</v>
      </c>
      <c r="I60" s="13">
        <v>0</v>
      </c>
      <c r="J60" s="13">
        <v>6</v>
      </c>
      <c r="K60" s="13">
        <v>0</v>
      </c>
      <c r="L60" s="13">
        <v>0</v>
      </c>
      <c r="M60" s="13">
        <v>0</v>
      </c>
      <c r="N60" s="13">
        <v>4</v>
      </c>
      <c r="O60" s="13">
        <v>1</v>
      </c>
      <c r="P60" s="13">
        <v>3</v>
      </c>
      <c r="Q60" s="13">
        <v>15</v>
      </c>
      <c r="R60" s="13">
        <v>2030</v>
      </c>
      <c r="S60" s="13">
        <v>120</v>
      </c>
      <c r="T60" s="13">
        <v>20.5</v>
      </c>
      <c r="U60" s="15">
        <v>2.5625</v>
      </c>
      <c r="V60" s="15">
        <v>1.6143749999999999</v>
      </c>
      <c r="W60" s="15">
        <v>183</v>
      </c>
      <c r="X60" s="13">
        <v>341</v>
      </c>
      <c r="Y60" s="13">
        <v>41</v>
      </c>
      <c r="Z60" s="13">
        <v>524</v>
      </c>
      <c r="AA60" s="13">
        <v>96</v>
      </c>
      <c r="AB60" s="13">
        <v>6</v>
      </c>
    </row>
    <row r="61" spans="1:28">
      <c r="A61" s="1">
        <v>100007383</v>
      </c>
      <c r="B61" s="1" t="str">
        <v>Žilinský</v>
      </c>
      <c r="C61" s="1" t="str">
        <v>Dolný Kubín</v>
      </c>
      <c r="D61" s="1" t="str">
        <v>Stredná zdravotnícka škola</v>
      </c>
      <c r="E61" s="1">
        <v>1</v>
      </c>
      <c r="F61" s="13">
        <v>52</v>
      </c>
      <c r="G61" s="13">
        <v>14</v>
      </c>
      <c r="H61" s="13">
        <v>14</v>
      </c>
      <c r="I61" s="13">
        <v>0</v>
      </c>
      <c r="J61" s="13">
        <v>8</v>
      </c>
      <c r="K61" s="13">
        <v>0</v>
      </c>
      <c r="L61" s="13">
        <v>0</v>
      </c>
      <c r="M61" s="13">
        <v>0</v>
      </c>
      <c r="N61" s="13">
        <v>5</v>
      </c>
      <c r="O61" s="13">
        <v>1</v>
      </c>
      <c r="P61" s="13">
        <v>4</v>
      </c>
      <c r="Q61" s="13">
        <v>19</v>
      </c>
      <c r="R61" s="13">
        <v>2662</v>
      </c>
      <c r="S61" s="13">
        <v>219</v>
      </c>
      <c r="T61" s="13">
        <v>26</v>
      </c>
      <c r="U61" s="15">
        <v>3.25</v>
      </c>
      <c r="V61" s="15">
        <v>2.0474999999999999</v>
      </c>
      <c r="W61" s="15">
        <v>240</v>
      </c>
      <c r="X61" s="13">
        <v>465</v>
      </c>
      <c r="Y61" s="13">
        <v>52</v>
      </c>
      <c r="Z61" s="13">
        <v>705</v>
      </c>
      <c r="AA61" s="13">
        <v>120</v>
      </c>
      <c r="AB61" s="13">
        <v>8</v>
      </c>
    </row>
    <row r="62" spans="1:28">
      <c r="A62" s="1">
        <v>100007396</v>
      </c>
      <c r="B62" s="1" t="str">
        <v>Žilinský</v>
      </c>
      <c r="C62" s="1" t="str">
        <v>Ružomberok</v>
      </c>
      <c r="D62" s="1" t="str">
        <v>Súkromná stredná odborná škola podnikania</v>
      </c>
      <c r="E62" s="1">
        <v>1</v>
      </c>
      <c r="F62" s="13">
        <v>17</v>
      </c>
      <c r="G62" s="13">
        <v>5</v>
      </c>
      <c r="H62" s="13">
        <v>5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1</v>
      </c>
      <c r="P62" s="13">
        <v>1</v>
      </c>
      <c r="Q62" s="13">
        <v>6</v>
      </c>
      <c r="R62" s="13">
        <v>1024</v>
      </c>
      <c r="S62" s="13">
        <v>0</v>
      </c>
      <c r="T62" s="13">
        <v>8.5</v>
      </c>
      <c r="U62" s="15">
        <v>1.0625</v>
      </c>
      <c r="V62" s="15">
        <v>0.66937500000000005</v>
      </c>
      <c r="W62" s="15">
        <v>93</v>
      </c>
      <c r="X62" s="13">
        <v>154</v>
      </c>
      <c r="Y62" s="13">
        <v>17</v>
      </c>
      <c r="Z62" s="13">
        <v>247</v>
      </c>
      <c r="AA62" s="13">
        <v>48</v>
      </c>
      <c r="AB62" s="13">
        <v>0</v>
      </c>
    </row>
    <row r="63" spans="1:28">
      <c r="A63" s="1">
        <v>100007402</v>
      </c>
      <c r="B63" s="1" t="str">
        <v>Žilinský</v>
      </c>
      <c r="C63" s="1" t="str">
        <v>Ružomberok</v>
      </c>
      <c r="D63" s="1" t="str">
        <v>Súkromné bilingválne gymnázium</v>
      </c>
      <c r="E63" s="1">
        <v>1</v>
      </c>
      <c r="F63" s="13">
        <v>17</v>
      </c>
      <c r="G63" s="13">
        <v>5</v>
      </c>
      <c r="H63" s="13">
        <v>5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1</v>
      </c>
      <c r="P63" s="13">
        <v>1</v>
      </c>
      <c r="Q63" s="13">
        <v>6</v>
      </c>
      <c r="R63" s="13">
        <v>1024</v>
      </c>
      <c r="S63" s="13">
        <v>0</v>
      </c>
      <c r="T63" s="13">
        <v>8.5</v>
      </c>
      <c r="U63" s="15">
        <v>1.0625</v>
      </c>
      <c r="V63" s="15">
        <v>0.66937500000000005</v>
      </c>
      <c r="W63" s="15">
        <v>93</v>
      </c>
      <c r="X63" s="13">
        <v>154</v>
      </c>
      <c r="Y63" s="13">
        <v>17</v>
      </c>
      <c r="Z63" s="13">
        <v>247</v>
      </c>
      <c r="AA63" s="13">
        <v>48</v>
      </c>
      <c r="AB63" s="13">
        <v>0</v>
      </c>
    </row>
    <row r="64" spans="1:28">
      <c r="A64" s="1">
        <v>100007422</v>
      </c>
      <c r="B64" s="1" t="str">
        <v>Žilinský</v>
      </c>
      <c r="C64" s="1" t="str">
        <v>Dolný Kubín</v>
      </c>
      <c r="D64" s="1" t="str">
        <v>Stredná odborná škola obchodu a služieb</v>
      </c>
      <c r="E64" s="1">
        <v>1</v>
      </c>
      <c r="F64" s="13">
        <v>104</v>
      </c>
      <c r="G64" s="13">
        <v>28</v>
      </c>
      <c r="H64" s="13">
        <v>27</v>
      </c>
      <c r="I64" s="13">
        <v>1</v>
      </c>
      <c r="J64" s="13">
        <v>16</v>
      </c>
      <c r="K64" s="13">
        <v>0</v>
      </c>
      <c r="L64" s="13">
        <v>1</v>
      </c>
      <c r="M64" s="13">
        <v>0</v>
      </c>
      <c r="N64" s="13">
        <v>8</v>
      </c>
      <c r="O64" s="13">
        <v>1</v>
      </c>
      <c r="P64" s="13">
        <v>8</v>
      </c>
      <c r="Q64" s="13">
        <v>39</v>
      </c>
      <c r="R64" s="13">
        <v>5084</v>
      </c>
      <c r="S64" s="13">
        <v>1131</v>
      </c>
      <c r="T64" s="13">
        <v>52</v>
      </c>
      <c r="U64" s="15">
        <v>6.5</v>
      </c>
      <c r="V64" s="15">
        <v>4.0949999999999998</v>
      </c>
      <c r="W64" s="15">
        <v>458</v>
      </c>
      <c r="X64" s="13">
        <v>1102</v>
      </c>
      <c r="Y64" s="13">
        <v>104</v>
      </c>
      <c r="Z64" s="13">
        <v>1560</v>
      </c>
      <c r="AA64" s="13">
        <v>192</v>
      </c>
      <c r="AB64" s="13">
        <v>16</v>
      </c>
    </row>
    <row r="65" spans="1:28">
      <c r="A65" s="1">
        <v>100007425</v>
      </c>
      <c r="B65" s="1" t="str">
        <v>Žilinský</v>
      </c>
      <c r="C65" s="1" t="str">
        <v>Dolný Kubín</v>
      </c>
      <c r="D65" s="1" t="str">
        <v>Obchodná akadémia</v>
      </c>
      <c r="E65" s="1">
        <v>1</v>
      </c>
      <c r="F65" s="13">
        <v>76</v>
      </c>
      <c r="G65" s="13">
        <v>20</v>
      </c>
      <c r="H65" s="13">
        <v>20</v>
      </c>
      <c r="I65" s="13">
        <v>0</v>
      </c>
      <c r="J65" s="13">
        <v>8</v>
      </c>
      <c r="K65" s="13">
        <v>0</v>
      </c>
      <c r="L65" s="13">
        <v>0</v>
      </c>
      <c r="M65" s="13">
        <v>0</v>
      </c>
      <c r="N65" s="13">
        <v>5</v>
      </c>
      <c r="O65" s="13">
        <v>1</v>
      </c>
      <c r="P65" s="13">
        <v>4</v>
      </c>
      <c r="Q65" s="13">
        <v>28</v>
      </c>
      <c r="R65" s="13">
        <v>3660</v>
      </c>
      <c r="S65" s="13">
        <v>543</v>
      </c>
      <c r="T65" s="13">
        <v>38</v>
      </c>
      <c r="U65" s="15">
        <v>4.75</v>
      </c>
      <c r="V65" s="15">
        <v>2.9925000000000002</v>
      </c>
      <c r="W65" s="15">
        <v>330</v>
      </c>
      <c r="X65" s="13">
        <v>712</v>
      </c>
      <c r="Y65" s="13">
        <v>76</v>
      </c>
      <c r="Z65" s="13">
        <v>1042</v>
      </c>
      <c r="AA65" s="13">
        <v>120</v>
      </c>
      <c r="AB65" s="13">
        <v>8</v>
      </c>
    </row>
    <row r="66" spans="1:28">
      <c r="A66" s="1">
        <v>100007426</v>
      </c>
      <c r="B66" s="1" t="str">
        <v>Žilinský</v>
      </c>
      <c r="C66" s="1" t="str">
        <v>Dolný Kubín</v>
      </c>
      <c r="D66" s="1" t="str">
        <v>Základná škola Martina Kukučína</v>
      </c>
      <c r="E66" s="1">
        <v>1</v>
      </c>
      <c r="F66" s="13">
        <v>105</v>
      </c>
      <c r="G66" s="13">
        <v>27</v>
      </c>
      <c r="H66" s="13">
        <v>27</v>
      </c>
      <c r="I66" s="13">
        <v>0</v>
      </c>
      <c r="J66" s="13">
        <v>18</v>
      </c>
      <c r="K66" s="13">
        <v>0</v>
      </c>
      <c r="L66" s="13">
        <v>1</v>
      </c>
      <c r="M66" s="13">
        <v>0</v>
      </c>
      <c r="N66" s="13">
        <v>9</v>
      </c>
      <c r="O66" s="13">
        <v>1</v>
      </c>
      <c r="P66" s="13">
        <v>9</v>
      </c>
      <c r="Q66" s="13">
        <v>39</v>
      </c>
      <c r="R66" s="13">
        <v>5251</v>
      </c>
      <c r="S66" s="13">
        <v>1131</v>
      </c>
      <c r="T66" s="13">
        <v>52.5</v>
      </c>
      <c r="U66" s="15">
        <v>6.5625</v>
      </c>
      <c r="V66" s="15">
        <v>4.1343750000000004</v>
      </c>
      <c r="W66" s="15">
        <v>473</v>
      </c>
      <c r="X66" s="13">
        <v>1127</v>
      </c>
      <c r="Y66" s="13">
        <v>105</v>
      </c>
      <c r="Z66" s="13">
        <v>1600</v>
      </c>
      <c r="AA66" s="13">
        <v>216</v>
      </c>
      <c r="AB66" s="13">
        <v>18</v>
      </c>
    </row>
    <row r="67" spans="1:28">
      <c r="A67" s="1">
        <v>100007430</v>
      </c>
      <c r="B67" s="1" t="str">
        <v>Žilinský</v>
      </c>
      <c r="C67" s="1" t="str">
        <v>Dolný Kubín</v>
      </c>
      <c r="D67" s="1" t="str">
        <v>Súkromná stredná odborná škola</v>
      </c>
      <c r="E67" s="1">
        <v>1</v>
      </c>
      <c r="F67" s="13">
        <v>30</v>
      </c>
      <c r="G67" s="13">
        <v>8</v>
      </c>
      <c r="H67" s="13">
        <v>8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  <c r="N67" s="13">
        <v>3</v>
      </c>
      <c r="O67" s="13">
        <v>1</v>
      </c>
      <c r="P67" s="13">
        <v>2</v>
      </c>
      <c r="Q67" s="13">
        <v>11</v>
      </c>
      <c r="R67" s="13">
        <v>1518</v>
      </c>
      <c r="S67" s="13">
        <v>50</v>
      </c>
      <c r="T67" s="13">
        <v>15</v>
      </c>
      <c r="U67" s="15">
        <v>1.875</v>
      </c>
      <c r="V67" s="15">
        <v>1.1812499999999999</v>
      </c>
      <c r="W67" s="15">
        <v>137</v>
      </c>
      <c r="X67" s="13">
        <v>243</v>
      </c>
      <c r="Y67" s="13">
        <v>30</v>
      </c>
      <c r="Z67" s="13">
        <v>380</v>
      </c>
      <c r="AA67" s="13">
        <v>72</v>
      </c>
      <c r="AB67" s="13">
        <v>4</v>
      </c>
    </row>
    <row r="68" spans="1:28">
      <c r="A68" s="1">
        <v>100007436</v>
      </c>
      <c r="B68" s="1" t="str">
        <v>Žilinský</v>
      </c>
      <c r="C68" s="1" t="str">
        <v>Dolný Kubín</v>
      </c>
      <c r="D68" s="1" t="str">
        <v>Základná škola Petra Škrabáka</v>
      </c>
      <c r="E68" s="1">
        <v>1</v>
      </c>
      <c r="F68" s="13">
        <v>66</v>
      </c>
      <c r="G68" s="13">
        <v>18</v>
      </c>
      <c r="H68" s="13">
        <v>17</v>
      </c>
      <c r="I68" s="13">
        <v>1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25</v>
      </c>
      <c r="R68" s="13">
        <v>3314</v>
      </c>
      <c r="S68" s="13">
        <v>419</v>
      </c>
      <c r="T68" s="13">
        <v>33</v>
      </c>
      <c r="U68" s="15">
        <v>4.125</v>
      </c>
      <c r="V68" s="15">
        <v>2.5987499999999999</v>
      </c>
      <c r="W68" s="15">
        <v>299</v>
      </c>
      <c r="X68" s="13">
        <v>623</v>
      </c>
      <c r="Y68" s="13">
        <v>66</v>
      </c>
      <c r="Z68" s="13">
        <v>922</v>
      </c>
      <c r="AA68" s="13">
        <v>144</v>
      </c>
      <c r="AB68" s="13">
        <v>10</v>
      </c>
    </row>
    <row r="69" spans="1:28">
      <c r="A69" s="1">
        <v>100007438</v>
      </c>
      <c r="B69" s="1" t="str">
        <v>Žilinský</v>
      </c>
      <c r="C69" s="1" t="str">
        <v>Dolný Kubín</v>
      </c>
      <c r="D69" s="1" t="str">
        <v>Súkromná základná škola s materskou školou Jánoš</v>
      </c>
      <c r="E69" s="1">
        <v>1</v>
      </c>
      <c r="F69" s="13">
        <v>17</v>
      </c>
      <c r="G69" s="13">
        <v>5</v>
      </c>
      <c r="H69" s="13">
        <v>5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1</v>
      </c>
      <c r="P69" s="13">
        <v>1</v>
      </c>
      <c r="Q69" s="13">
        <v>6</v>
      </c>
      <c r="R69" s="13">
        <v>1024</v>
      </c>
      <c r="S69" s="13">
        <v>0</v>
      </c>
      <c r="T69" s="13">
        <v>8.5</v>
      </c>
      <c r="U69" s="15">
        <v>1.0625</v>
      </c>
      <c r="V69" s="15">
        <v>0.66937500000000005</v>
      </c>
      <c r="W69" s="15">
        <v>93</v>
      </c>
      <c r="X69" s="13">
        <v>154</v>
      </c>
      <c r="Y69" s="13">
        <v>17</v>
      </c>
      <c r="Z69" s="13">
        <v>247</v>
      </c>
      <c r="AA69" s="13">
        <v>48</v>
      </c>
      <c r="AB69" s="13">
        <v>0</v>
      </c>
    </row>
    <row r="70" spans="1:28">
      <c r="A70" s="1">
        <v>100007445</v>
      </c>
      <c r="B70" s="1" t="str">
        <v>Žilinský</v>
      </c>
      <c r="C70" s="1" t="str">
        <v>Dolný Kubín</v>
      </c>
      <c r="D70" s="1" t="str">
        <v>Základná škola s materskou školou Jozefa Ligoša</v>
      </c>
      <c r="E70" s="1">
        <v>1</v>
      </c>
      <c r="F70" s="13">
        <v>46</v>
      </c>
      <c r="G70" s="13">
        <v>12</v>
      </c>
      <c r="H70" s="13">
        <v>12</v>
      </c>
      <c r="I70" s="13">
        <v>0</v>
      </c>
      <c r="J70" s="13">
        <v>6</v>
      </c>
      <c r="K70" s="13">
        <v>0</v>
      </c>
      <c r="L70" s="13">
        <v>0</v>
      </c>
      <c r="M70" s="13">
        <v>0</v>
      </c>
      <c r="N70" s="13">
        <v>4</v>
      </c>
      <c r="O70" s="13">
        <v>1</v>
      </c>
      <c r="P70" s="13">
        <v>3</v>
      </c>
      <c r="Q70" s="13">
        <v>17</v>
      </c>
      <c r="R70" s="13">
        <v>2263</v>
      </c>
      <c r="S70" s="13">
        <v>166</v>
      </c>
      <c r="T70" s="13">
        <v>23</v>
      </c>
      <c r="U70" s="15">
        <v>2.875</v>
      </c>
      <c r="V70" s="15">
        <v>1.81125</v>
      </c>
      <c r="W70" s="15">
        <v>204</v>
      </c>
      <c r="X70" s="13">
        <v>390</v>
      </c>
      <c r="Y70" s="13">
        <v>46</v>
      </c>
      <c r="Z70" s="13">
        <v>594</v>
      </c>
      <c r="AA70" s="13">
        <v>96</v>
      </c>
      <c r="AB70" s="13">
        <v>6</v>
      </c>
    </row>
    <row r="71" spans="1:28">
      <c r="A71" s="1">
        <v>100007455</v>
      </c>
      <c r="B71" s="1" t="str">
        <v>Žilinský</v>
      </c>
      <c r="C71" s="1" t="str">
        <v>Dolný Kubín</v>
      </c>
      <c r="D71" s="1" t="str">
        <v>Základná škola s materskou školou</v>
      </c>
      <c r="E71" s="1">
        <v>1</v>
      </c>
      <c r="F71" s="13">
        <v>40</v>
      </c>
      <c r="G71" s="13">
        <v>14</v>
      </c>
      <c r="H71" s="13">
        <v>14</v>
      </c>
      <c r="I71" s="13">
        <v>0</v>
      </c>
      <c r="J71" s="13">
        <v>4</v>
      </c>
      <c r="K71" s="13">
        <v>0</v>
      </c>
      <c r="L71" s="13">
        <v>0</v>
      </c>
      <c r="M71" s="13">
        <v>0</v>
      </c>
      <c r="N71" s="13">
        <v>3</v>
      </c>
      <c r="O71" s="13">
        <v>1</v>
      </c>
      <c r="P71" s="13">
        <v>2</v>
      </c>
      <c r="Q71" s="13">
        <v>13</v>
      </c>
      <c r="R71" s="13">
        <v>1983</v>
      </c>
      <c r="S71" s="13">
        <v>82</v>
      </c>
      <c r="T71" s="13">
        <v>20</v>
      </c>
      <c r="U71" s="15">
        <v>2.5</v>
      </c>
      <c r="V71" s="15">
        <v>1.575</v>
      </c>
      <c r="W71" s="15">
        <v>179</v>
      </c>
      <c r="X71" s="13">
        <v>323</v>
      </c>
      <c r="Y71" s="13">
        <v>40</v>
      </c>
      <c r="Z71" s="13">
        <v>502</v>
      </c>
      <c r="AA71" s="13">
        <v>72</v>
      </c>
      <c r="AB71" s="13">
        <v>4</v>
      </c>
    </row>
    <row r="72" spans="1:28">
      <c r="A72" s="1">
        <v>100007460</v>
      </c>
      <c r="B72" s="1" t="str">
        <v>Žilinský</v>
      </c>
      <c r="C72" s="1" t="str">
        <v>Dolný Kubín</v>
      </c>
      <c r="D72" s="1" t="str">
        <v>Základná škola</v>
      </c>
      <c r="E72" s="1">
        <v>1</v>
      </c>
      <c r="F72" s="13">
        <v>14</v>
      </c>
      <c r="G72" s="13">
        <v>4</v>
      </c>
      <c r="H72" s="13">
        <v>4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1</v>
      </c>
      <c r="P72" s="13">
        <v>1</v>
      </c>
      <c r="Q72" s="13">
        <v>5</v>
      </c>
      <c r="R72" s="13">
        <v>767</v>
      </c>
      <c r="S72" s="13">
        <v>0</v>
      </c>
      <c r="T72" s="13">
        <v>7</v>
      </c>
      <c r="U72" s="15">
        <v>0.875</v>
      </c>
      <c r="V72" s="15">
        <v>0.55125000000000002</v>
      </c>
      <c r="W72" s="15">
        <v>70</v>
      </c>
      <c r="X72" s="13">
        <v>116</v>
      </c>
      <c r="Y72" s="13">
        <v>14</v>
      </c>
      <c r="Z72" s="13">
        <v>186</v>
      </c>
      <c r="AA72" s="13">
        <v>48</v>
      </c>
      <c r="AB72" s="13">
        <v>0</v>
      </c>
    </row>
    <row r="73" spans="1:28">
      <c r="A73" s="1">
        <v>100007466</v>
      </c>
      <c r="B73" s="1" t="str">
        <v>Žilinský</v>
      </c>
      <c r="C73" s="1" t="str">
        <v>Dolný Kubín</v>
      </c>
      <c r="D73" s="1" t="str">
        <v>Základná škola s materskou školou</v>
      </c>
      <c r="E73" s="1">
        <v>1</v>
      </c>
      <c r="F73" s="13">
        <v>28</v>
      </c>
      <c r="G73" s="13">
        <v>10</v>
      </c>
      <c r="H73" s="13">
        <v>10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  <c r="N73" s="13">
        <v>3</v>
      </c>
      <c r="O73" s="13">
        <v>1</v>
      </c>
      <c r="P73" s="13">
        <v>2</v>
      </c>
      <c r="Q73" s="13">
        <v>9</v>
      </c>
      <c r="R73" s="13">
        <v>1425</v>
      </c>
      <c r="S73" s="13">
        <v>25</v>
      </c>
      <c r="T73" s="13">
        <v>14</v>
      </c>
      <c r="U73" s="15">
        <v>1.75</v>
      </c>
      <c r="V73" s="15">
        <v>1.1025</v>
      </c>
      <c r="W73" s="15">
        <v>129</v>
      </c>
      <c r="X73" s="13">
        <v>222</v>
      </c>
      <c r="Y73" s="13">
        <v>28</v>
      </c>
      <c r="Z73" s="13">
        <v>351</v>
      </c>
      <c r="AA73" s="13">
        <v>72</v>
      </c>
      <c r="AB73" s="13">
        <v>4</v>
      </c>
    </row>
    <row r="74" spans="1:28">
      <c r="A74" s="1">
        <v>100007475</v>
      </c>
      <c r="B74" s="1" t="str">
        <v>Žilinský</v>
      </c>
      <c r="C74" s="1" t="str">
        <v>Dolný Kubín</v>
      </c>
      <c r="D74" s="1" t="str">
        <v>Základná škola s materskou školou</v>
      </c>
      <c r="E74" s="1">
        <v>1</v>
      </c>
      <c r="F74" s="13">
        <v>52</v>
      </c>
      <c r="G74" s="13">
        <v>14</v>
      </c>
      <c r="H74" s="13">
        <v>14</v>
      </c>
      <c r="I74" s="13">
        <v>0</v>
      </c>
      <c r="J74" s="13">
        <v>6</v>
      </c>
      <c r="K74" s="13">
        <v>0</v>
      </c>
      <c r="L74" s="13">
        <v>0</v>
      </c>
      <c r="M74" s="13">
        <v>0</v>
      </c>
      <c r="N74" s="13">
        <v>4</v>
      </c>
      <c r="O74" s="13">
        <v>1</v>
      </c>
      <c r="P74" s="13">
        <v>3</v>
      </c>
      <c r="Q74" s="13">
        <v>19</v>
      </c>
      <c r="R74" s="13">
        <v>2542</v>
      </c>
      <c r="S74" s="13">
        <v>219</v>
      </c>
      <c r="T74" s="13">
        <v>26</v>
      </c>
      <c r="U74" s="15">
        <v>3.25</v>
      </c>
      <c r="V74" s="15">
        <v>2.0474999999999999</v>
      </c>
      <c r="W74" s="15">
        <v>229</v>
      </c>
      <c r="X74" s="13">
        <v>447</v>
      </c>
      <c r="Y74" s="13">
        <v>52</v>
      </c>
      <c r="Z74" s="13">
        <v>676</v>
      </c>
      <c r="AA74" s="13">
        <v>96</v>
      </c>
      <c r="AB74" s="13">
        <v>6</v>
      </c>
    </row>
    <row r="75" spans="1:28">
      <c r="A75" s="1">
        <v>100007490</v>
      </c>
      <c r="B75" s="1" t="str">
        <v>Žilinský</v>
      </c>
      <c r="C75" s="1" t="str">
        <v>Dolný Kubín</v>
      </c>
      <c r="D75" s="1" t="str">
        <v>Základná škola</v>
      </c>
      <c r="E75" s="1">
        <v>1</v>
      </c>
      <c r="F75" s="13">
        <v>17</v>
      </c>
      <c r="G75" s="13">
        <v>5</v>
      </c>
      <c r="H75" s="13">
        <v>5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1</v>
      </c>
      <c r="P75" s="13">
        <v>1</v>
      </c>
      <c r="Q75" s="13">
        <v>6</v>
      </c>
      <c r="R75" s="13">
        <v>1024</v>
      </c>
      <c r="S75" s="13">
        <v>0</v>
      </c>
      <c r="T75" s="13">
        <v>8.5</v>
      </c>
      <c r="U75" s="15">
        <v>1.0625</v>
      </c>
      <c r="V75" s="15">
        <v>0.66937500000000005</v>
      </c>
      <c r="W75" s="15">
        <v>93</v>
      </c>
      <c r="X75" s="13">
        <v>154</v>
      </c>
      <c r="Y75" s="13">
        <v>17</v>
      </c>
      <c r="Z75" s="13">
        <v>247</v>
      </c>
      <c r="AA75" s="13">
        <v>48</v>
      </c>
      <c r="AB75" s="13">
        <v>0</v>
      </c>
    </row>
    <row r="76" spans="1:28">
      <c r="A76" s="1">
        <v>100007503</v>
      </c>
      <c r="B76" s="1" t="str">
        <v>Žilinský</v>
      </c>
      <c r="C76" s="1" t="str">
        <v>Dolný Kubín</v>
      </c>
      <c r="D76" s="1" t="str">
        <v>Základná škola s materskou školou</v>
      </c>
      <c r="E76" s="1">
        <v>1</v>
      </c>
      <c r="F76" s="13">
        <v>44</v>
      </c>
      <c r="G76" s="13">
        <v>12</v>
      </c>
      <c r="H76" s="13">
        <v>12</v>
      </c>
      <c r="I76" s="13">
        <v>0</v>
      </c>
      <c r="J76" s="13">
        <v>6</v>
      </c>
      <c r="K76" s="13">
        <v>0</v>
      </c>
      <c r="L76" s="13">
        <v>0</v>
      </c>
      <c r="M76" s="13">
        <v>0</v>
      </c>
      <c r="N76" s="13">
        <v>4</v>
      </c>
      <c r="O76" s="13">
        <v>1</v>
      </c>
      <c r="P76" s="13">
        <v>3</v>
      </c>
      <c r="Q76" s="13">
        <v>16</v>
      </c>
      <c r="R76" s="13">
        <v>2170</v>
      </c>
      <c r="S76" s="13">
        <v>142</v>
      </c>
      <c r="T76" s="13">
        <v>22</v>
      </c>
      <c r="U76" s="15">
        <v>2.75</v>
      </c>
      <c r="V76" s="15">
        <v>1.7324999999999999</v>
      </c>
      <c r="W76" s="15">
        <v>196</v>
      </c>
      <c r="X76" s="13">
        <v>369</v>
      </c>
      <c r="Y76" s="13">
        <v>44</v>
      </c>
      <c r="Z76" s="13">
        <v>565</v>
      </c>
      <c r="AA76" s="13">
        <v>96</v>
      </c>
      <c r="AB76" s="13">
        <v>6</v>
      </c>
    </row>
    <row r="77" spans="1:28">
      <c r="A77" s="1">
        <v>100007506</v>
      </c>
      <c r="B77" s="1" t="str">
        <v>Žilinský</v>
      </c>
      <c r="C77" s="1" t="str">
        <v>Dolný Kubín</v>
      </c>
      <c r="D77" s="1" t="str">
        <v>Základná škola s materskou školou</v>
      </c>
      <c r="E77" s="1">
        <v>1</v>
      </c>
      <c r="F77" s="13">
        <v>38</v>
      </c>
      <c r="G77" s="13">
        <v>10</v>
      </c>
      <c r="H77" s="13">
        <v>10</v>
      </c>
      <c r="I77" s="13">
        <v>0</v>
      </c>
      <c r="J77" s="13">
        <v>4</v>
      </c>
      <c r="K77" s="13">
        <v>0</v>
      </c>
      <c r="L77" s="13">
        <v>0</v>
      </c>
      <c r="M77" s="13">
        <v>0</v>
      </c>
      <c r="N77" s="13">
        <v>3</v>
      </c>
      <c r="O77" s="13">
        <v>1</v>
      </c>
      <c r="P77" s="13">
        <v>2</v>
      </c>
      <c r="Q77" s="13">
        <v>14</v>
      </c>
      <c r="R77" s="13">
        <v>1890</v>
      </c>
      <c r="S77" s="13">
        <v>100</v>
      </c>
      <c r="T77" s="13">
        <v>19</v>
      </c>
      <c r="U77" s="15">
        <v>2.375</v>
      </c>
      <c r="V77" s="15">
        <v>1.4962500000000001</v>
      </c>
      <c r="W77" s="15">
        <v>171</v>
      </c>
      <c r="X77" s="13">
        <v>314</v>
      </c>
      <c r="Y77" s="13">
        <v>38</v>
      </c>
      <c r="Z77" s="13">
        <v>485</v>
      </c>
      <c r="AA77" s="13">
        <v>72</v>
      </c>
      <c r="AB77" s="13">
        <v>4</v>
      </c>
    </row>
    <row r="78" spans="1:28">
      <c r="A78" s="1">
        <v>100007512</v>
      </c>
      <c r="B78" s="1" t="str">
        <v>Žilinský</v>
      </c>
      <c r="C78" s="1" t="str">
        <v>Kysucké Nové Mesto</v>
      </c>
      <c r="D78" s="1" t="str">
        <v>Základná škola</v>
      </c>
      <c r="E78" s="1">
        <v>1</v>
      </c>
      <c r="F78" s="13">
        <v>46</v>
      </c>
      <c r="G78" s="13">
        <v>12</v>
      </c>
      <c r="H78" s="13">
        <v>12</v>
      </c>
      <c r="I78" s="13">
        <v>0</v>
      </c>
      <c r="J78" s="13">
        <v>6</v>
      </c>
      <c r="K78" s="13">
        <v>0</v>
      </c>
      <c r="L78" s="13">
        <v>0</v>
      </c>
      <c r="M78" s="13">
        <v>0</v>
      </c>
      <c r="N78" s="13">
        <v>4</v>
      </c>
      <c r="O78" s="13">
        <v>1</v>
      </c>
      <c r="P78" s="13">
        <v>3</v>
      </c>
      <c r="Q78" s="13">
        <v>17</v>
      </c>
      <c r="R78" s="13">
        <v>2263</v>
      </c>
      <c r="S78" s="13">
        <v>166</v>
      </c>
      <c r="T78" s="13">
        <v>23</v>
      </c>
      <c r="U78" s="15">
        <v>2.875</v>
      </c>
      <c r="V78" s="15">
        <v>1.81125</v>
      </c>
      <c r="W78" s="15">
        <v>204</v>
      </c>
      <c r="X78" s="13">
        <v>390</v>
      </c>
      <c r="Y78" s="13">
        <v>46</v>
      </c>
      <c r="Z78" s="13">
        <v>594</v>
      </c>
      <c r="AA78" s="13">
        <v>96</v>
      </c>
      <c r="AB78" s="13">
        <v>6</v>
      </c>
    </row>
    <row r="79" spans="1:28">
      <c r="A79" s="1">
        <v>100007525</v>
      </c>
      <c r="B79" s="1" t="str">
        <v>Žilinský</v>
      </c>
      <c r="C79" s="1" t="str">
        <v>Kysucké Nové Mesto</v>
      </c>
      <c r="D79" s="1" t="str">
        <v>Základná škola</v>
      </c>
      <c r="E79" s="1">
        <v>1</v>
      </c>
      <c r="F79" s="13">
        <v>100</v>
      </c>
      <c r="G79" s="13">
        <v>26</v>
      </c>
      <c r="H79" s="13">
        <v>26</v>
      </c>
      <c r="I79" s="13">
        <v>0</v>
      </c>
      <c r="J79" s="13">
        <v>12</v>
      </c>
      <c r="K79" s="13">
        <v>0</v>
      </c>
      <c r="L79" s="13">
        <v>0</v>
      </c>
      <c r="M79" s="13">
        <v>0</v>
      </c>
      <c r="N79" s="13">
        <v>7</v>
      </c>
      <c r="O79" s="13">
        <v>1</v>
      </c>
      <c r="P79" s="13">
        <v>6</v>
      </c>
      <c r="Q79" s="13">
        <v>37</v>
      </c>
      <c r="R79" s="13">
        <v>4898</v>
      </c>
      <c r="S79" s="13">
        <v>1008</v>
      </c>
      <c r="T79" s="13">
        <v>50</v>
      </c>
      <c r="U79" s="15">
        <v>6.25</v>
      </c>
      <c r="V79" s="15">
        <v>3.9375</v>
      </c>
      <c r="W79" s="15">
        <v>441</v>
      </c>
      <c r="X79" s="13">
        <v>1038</v>
      </c>
      <c r="Y79" s="13">
        <v>100</v>
      </c>
      <c r="Z79" s="13">
        <v>1479</v>
      </c>
      <c r="AA79" s="13">
        <v>168</v>
      </c>
      <c r="AB79" s="13">
        <v>12</v>
      </c>
    </row>
    <row r="80" spans="1:28">
      <c r="A80" s="1">
        <v>100007528</v>
      </c>
      <c r="B80" s="1" t="str">
        <v>Žilinský</v>
      </c>
      <c r="C80" s="1" t="str">
        <v>Kysucké Nové Mesto</v>
      </c>
      <c r="D80" s="1" t="str">
        <v>Základná škola</v>
      </c>
      <c r="E80" s="1">
        <v>1</v>
      </c>
      <c r="F80" s="13">
        <v>68</v>
      </c>
      <c r="G80" s="13">
        <v>18</v>
      </c>
      <c r="H80" s="13">
        <v>18</v>
      </c>
      <c r="I80" s="13">
        <v>0</v>
      </c>
      <c r="J80" s="13">
        <v>8</v>
      </c>
      <c r="K80" s="13">
        <v>0</v>
      </c>
      <c r="L80" s="13">
        <v>0</v>
      </c>
      <c r="M80" s="13">
        <v>0</v>
      </c>
      <c r="N80" s="13">
        <v>5</v>
      </c>
      <c r="O80" s="13">
        <v>1</v>
      </c>
      <c r="P80" s="13">
        <v>4</v>
      </c>
      <c r="Q80" s="13">
        <v>25</v>
      </c>
      <c r="R80" s="13">
        <v>3288</v>
      </c>
      <c r="S80" s="13">
        <v>419</v>
      </c>
      <c r="T80" s="13">
        <v>34</v>
      </c>
      <c r="U80" s="15">
        <v>4.25</v>
      </c>
      <c r="V80" s="15">
        <v>2.6775000000000002</v>
      </c>
      <c r="W80" s="15">
        <v>296</v>
      </c>
      <c r="X80" s="13">
        <v>619</v>
      </c>
      <c r="Y80" s="13">
        <v>68</v>
      </c>
      <c r="Z80" s="13">
        <v>915</v>
      </c>
      <c r="AA80" s="13">
        <v>120</v>
      </c>
      <c r="AB80" s="13">
        <v>8</v>
      </c>
    </row>
    <row r="81" spans="1:28">
      <c r="A81" s="1">
        <v>100007532</v>
      </c>
      <c r="B81" s="1" t="str">
        <v>Žilinský</v>
      </c>
      <c r="C81" s="1" t="str">
        <v>Kysucké Nové Mesto</v>
      </c>
      <c r="D81" s="1" t="str">
        <v>Gymnázium</v>
      </c>
      <c r="E81" s="1">
        <v>1</v>
      </c>
      <c r="F81" s="13">
        <v>38</v>
      </c>
      <c r="G81" s="13">
        <v>10</v>
      </c>
      <c r="H81" s="13">
        <v>10</v>
      </c>
      <c r="I81" s="13">
        <v>0</v>
      </c>
      <c r="J81" s="13">
        <v>4</v>
      </c>
      <c r="K81" s="13">
        <v>0</v>
      </c>
      <c r="L81" s="13">
        <v>0</v>
      </c>
      <c r="M81" s="13">
        <v>0</v>
      </c>
      <c r="N81" s="13">
        <v>3</v>
      </c>
      <c r="O81" s="13">
        <v>1</v>
      </c>
      <c r="P81" s="13">
        <v>2</v>
      </c>
      <c r="Q81" s="13">
        <v>14</v>
      </c>
      <c r="R81" s="13">
        <v>1890</v>
      </c>
      <c r="S81" s="13">
        <v>100</v>
      </c>
      <c r="T81" s="13">
        <v>19</v>
      </c>
      <c r="U81" s="15">
        <v>2.375</v>
      </c>
      <c r="V81" s="15">
        <v>1.4962500000000001</v>
      </c>
      <c r="W81" s="15">
        <v>171</v>
      </c>
      <c r="X81" s="13">
        <v>314</v>
      </c>
      <c r="Y81" s="13">
        <v>38</v>
      </c>
      <c r="Z81" s="13">
        <v>485</v>
      </c>
      <c r="AA81" s="13">
        <v>72</v>
      </c>
      <c r="AB81" s="13">
        <v>4</v>
      </c>
    </row>
    <row r="82" spans="1:28">
      <c r="A82" s="1">
        <v>100007554</v>
      </c>
      <c r="B82" s="1" t="str">
        <v>Žilinský</v>
      </c>
      <c r="C82" s="1" t="str">
        <v>Kysucké Nové Mesto</v>
      </c>
      <c r="D82" s="1" t="str">
        <v>Základná škola</v>
      </c>
      <c r="E82" s="1">
        <v>2</v>
      </c>
      <c r="F82" s="13">
        <v>121</v>
      </c>
      <c r="G82" s="13">
        <v>31</v>
      </c>
      <c r="H82" s="13">
        <v>31</v>
      </c>
      <c r="I82" s="13">
        <v>0</v>
      </c>
      <c r="J82" s="13">
        <v>18</v>
      </c>
      <c r="K82" s="13">
        <v>1</v>
      </c>
      <c r="L82" s="13">
        <v>1</v>
      </c>
      <c r="M82" s="13">
        <v>1</v>
      </c>
      <c r="N82" s="13">
        <v>9</v>
      </c>
      <c r="O82" s="13">
        <v>2</v>
      </c>
      <c r="P82" s="13">
        <v>10</v>
      </c>
      <c r="Q82" s="13">
        <v>45</v>
      </c>
      <c r="R82" s="13">
        <v>5996</v>
      </c>
      <c r="S82" s="13">
        <v>1540</v>
      </c>
      <c r="T82" s="13">
        <v>60.5</v>
      </c>
      <c r="U82" s="15">
        <v>7.5625</v>
      </c>
      <c r="V82" s="15">
        <v>4.7643750000000002</v>
      </c>
      <c r="W82" s="15">
        <v>540</v>
      </c>
      <c r="X82" s="13">
        <v>1362</v>
      </c>
      <c r="Y82" s="13">
        <v>121</v>
      </c>
      <c r="Z82" s="13">
        <v>1902</v>
      </c>
      <c r="AA82" s="13">
        <v>264</v>
      </c>
      <c r="AB82" s="13">
        <v>18</v>
      </c>
    </row>
    <row r="83" spans="1:28">
      <c r="A83" s="1">
        <v>100007556</v>
      </c>
      <c r="B83" s="1" t="str">
        <v>Žilinský</v>
      </c>
      <c r="C83" s="1" t="str">
        <v>Kysucké Nové Mesto</v>
      </c>
      <c r="D83" s="1" t="str">
        <v>Stredná odborná škola strojnícka</v>
      </c>
      <c r="E83" s="1">
        <v>1</v>
      </c>
      <c r="F83" s="13">
        <v>121</v>
      </c>
      <c r="G83" s="13">
        <v>31</v>
      </c>
      <c r="H83" s="13">
        <v>31</v>
      </c>
      <c r="I83" s="13">
        <v>0</v>
      </c>
      <c r="J83" s="13">
        <v>18</v>
      </c>
      <c r="K83" s="13">
        <v>0</v>
      </c>
      <c r="L83" s="13">
        <v>1</v>
      </c>
      <c r="M83" s="13">
        <v>0</v>
      </c>
      <c r="N83" s="13">
        <v>9</v>
      </c>
      <c r="O83" s="13">
        <v>1</v>
      </c>
      <c r="P83" s="13">
        <v>9</v>
      </c>
      <c r="Q83" s="13">
        <v>45</v>
      </c>
      <c r="R83" s="13">
        <v>5876</v>
      </c>
      <c r="S83" s="13">
        <v>1540</v>
      </c>
      <c r="T83" s="13">
        <v>60.5</v>
      </c>
      <c r="U83" s="15">
        <v>7.5625</v>
      </c>
      <c r="V83" s="15">
        <v>4.7643750000000002</v>
      </c>
      <c r="W83" s="15">
        <v>529</v>
      </c>
      <c r="X83" s="13">
        <v>1344</v>
      </c>
      <c r="Y83" s="13">
        <v>121</v>
      </c>
      <c r="Z83" s="13">
        <v>1873</v>
      </c>
      <c r="AA83" s="13">
        <v>216</v>
      </c>
      <c r="AB83" s="13">
        <v>18</v>
      </c>
    </row>
    <row r="84" spans="1:28">
      <c r="A84" s="1">
        <v>100007566</v>
      </c>
      <c r="B84" s="1" t="str">
        <v>Žilinský</v>
      </c>
      <c r="C84" s="1" t="str">
        <v>Kysucké Nové Mesto</v>
      </c>
      <c r="D84" s="1" t="str">
        <v>Základná škola</v>
      </c>
      <c r="E84" s="1">
        <v>1</v>
      </c>
      <c r="F84" s="13">
        <v>43</v>
      </c>
      <c r="G84" s="13">
        <v>13</v>
      </c>
      <c r="H84" s="13">
        <v>11</v>
      </c>
      <c r="I84" s="13">
        <v>2</v>
      </c>
      <c r="J84" s="13">
        <v>6</v>
      </c>
      <c r="K84" s="13">
        <v>0</v>
      </c>
      <c r="L84" s="13">
        <v>0</v>
      </c>
      <c r="M84" s="13">
        <v>0</v>
      </c>
      <c r="N84" s="13">
        <v>4</v>
      </c>
      <c r="O84" s="13">
        <v>1</v>
      </c>
      <c r="P84" s="13">
        <v>3</v>
      </c>
      <c r="Q84" s="13">
        <v>17</v>
      </c>
      <c r="R84" s="13">
        <v>2123</v>
      </c>
      <c r="S84" s="13">
        <v>166</v>
      </c>
      <c r="T84" s="13">
        <v>21.5</v>
      </c>
      <c r="U84" s="15">
        <v>2.6875</v>
      </c>
      <c r="V84" s="15">
        <v>1.693125</v>
      </c>
      <c r="W84" s="15">
        <v>192</v>
      </c>
      <c r="X84" s="13">
        <v>369</v>
      </c>
      <c r="Y84" s="13">
        <v>43</v>
      </c>
      <c r="Z84" s="13">
        <v>561</v>
      </c>
      <c r="AA84" s="13">
        <v>96</v>
      </c>
      <c r="AB84" s="13">
        <v>6</v>
      </c>
    </row>
    <row r="85" spans="1:28">
      <c r="A85" s="1">
        <v>100007573</v>
      </c>
      <c r="B85" s="1" t="str">
        <v>Žilinský</v>
      </c>
      <c r="C85" s="1" t="str">
        <v>Kysucké Nové Mesto</v>
      </c>
      <c r="D85" s="1" t="str">
        <v>Základná škola</v>
      </c>
      <c r="E85" s="1">
        <v>1</v>
      </c>
      <c r="F85" s="13">
        <v>14</v>
      </c>
      <c r="G85" s="13">
        <v>4</v>
      </c>
      <c r="H85" s="13">
        <v>4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1</v>
      </c>
      <c r="P85" s="13">
        <v>1</v>
      </c>
      <c r="Q85" s="13">
        <v>5</v>
      </c>
      <c r="R85" s="13">
        <v>767</v>
      </c>
      <c r="S85" s="13">
        <v>0</v>
      </c>
      <c r="T85" s="13">
        <v>7</v>
      </c>
      <c r="U85" s="15">
        <v>0.875</v>
      </c>
      <c r="V85" s="15">
        <v>0.55125000000000002</v>
      </c>
      <c r="W85" s="15">
        <v>70</v>
      </c>
      <c r="X85" s="13">
        <v>116</v>
      </c>
      <c r="Y85" s="13">
        <v>14</v>
      </c>
      <c r="Z85" s="13">
        <v>186</v>
      </c>
      <c r="AA85" s="13">
        <v>48</v>
      </c>
      <c r="AB85" s="13">
        <v>0</v>
      </c>
    </row>
    <row r="86" spans="1:28">
      <c r="A86" s="1">
        <v>100007584</v>
      </c>
      <c r="B86" s="1" t="str">
        <v>Žilinský</v>
      </c>
      <c r="C86" s="1" t="str">
        <v>Kysucké Nové Mesto</v>
      </c>
      <c r="D86" s="1" t="str">
        <v>Základná škola</v>
      </c>
      <c r="E86" s="1">
        <v>1</v>
      </c>
      <c r="F86" s="13">
        <v>49</v>
      </c>
      <c r="G86" s="13">
        <v>17</v>
      </c>
      <c r="H86" s="13">
        <v>17</v>
      </c>
      <c r="I86" s="13">
        <v>0</v>
      </c>
      <c r="J86" s="13">
        <v>6</v>
      </c>
      <c r="K86" s="13">
        <v>0</v>
      </c>
      <c r="L86" s="13">
        <v>0</v>
      </c>
      <c r="M86" s="13">
        <v>0</v>
      </c>
      <c r="N86" s="13">
        <v>4</v>
      </c>
      <c r="O86" s="13">
        <v>1</v>
      </c>
      <c r="P86" s="13">
        <v>3</v>
      </c>
      <c r="Q86" s="13">
        <v>16</v>
      </c>
      <c r="R86" s="13">
        <v>2403</v>
      </c>
      <c r="S86" s="13">
        <v>142</v>
      </c>
      <c r="T86" s="13">
        <v>24.5</v>
      </c>
      <c r="U86" s="15">
        <v>3.0625</v>
      </c>
      <c r="V86" s="15">
        <v>1.9293750000000001</v>
      </c>
      <c r="W86" s="15">
        <v>217</v>
      </c>
      <c r="X86" s="13">
        <v>404</v>
      </c>
      <c r="Y86" s="13">
        <v>49</v>
      </c>
      <c r="Z86" s="13">
        <v>621</v>
      </c>
      <c r="AA86" s="13">
        <v>96</v>
      </c>
      <c r="AB86" s="13">
        <v>6</v>
      </c>
    </row>
    <row r="87" spans="1:28">
      <c r="A87" s="1">
        <v>100007596</v>
      </c>
      <c r="B87" s="1" t="str">
        <v>Žilinský</v>
      </c>
      <c r="C87" s="1" t="str">
        <v>Kysucké Nové Mesto</v>
      </c>
      <c r="D87" s="1" t="str">
        <v>Základná škola s materskou školou</v>
      </c>
      <c r="E87" s="1">
        <v>1</v>
      </c>
      <c r="F87" s="13">
        <v>35</v>
      </c>
      <c r="G87" s="13">
        <v>9</v>
      </c>
      <c r="H87" s="13">
        <v>9</v>
      </c>
      <c r="I87" s="13">
        <v>0</v>
      </c>
      <c r="J87" s="13">
        <v>4</v>
      </c>
      <c r="K87" s="13">
        <v>0</v>
      </c>
      <c r="L87" s="13">
        <v>0</v>
      </c>
      <c r="M87" s="13">
        <v>0</v>
      </c>
      <c r="N87" s="13">
        <v>3</v>
      </c>
      <c r="O87" s="13">
        <v>1</v>
      </c>
      <c r="P87" s="13">
        <v>2</v>
      </c>
      <c r="Q87" s="13">
        <v>13</v>
      </c>
      <c r="R87" s="13">
        <v>1751</v>
      </c>
      <c r="S87" s="13">
        <v>82</v>
      </c>
      <c r="T87" s="13">
        <v>17.5</v>
      </c>
      <c r="U87" s="15">
        <v>2.1875</v>
      </c>
      <c r="V87" s="15">
        <v>1.378125</v>
      </c>
      <c r="W87" s="15">
        <v>158</v>
      </c>
      <c r="X87" s="13">
        <v>288</v>
      </c>
      <c r="Y87" s="13">
        <v>35</v>
      </c>
      <c r="Z87" s="13">
        <v>446</v>
      </c>
      <c r="AA87" s="13">
        <v>72</v>
      </c>
      <c r="AB87" s="13">
        <v>4</v>
      </c>
    </row>
    <row r="88" spans="1:28">
      <c r="A88" s="1">
        <v>100007599</v>
      </c>
      <c r="B88" s="1" t="str">
        <v>Žilinský</v>
      </c>
      <c r="C88" s="1" t="str">
        <v>Kysucké Nové Mesto</v>
      </c>
      <c r="D88" s="1" t="str">
        <v>Základná škola s materskou školou</v>
      </c>
      <c r="E88" s="1">
        <v>1</v>
      </c>
      <c r="F88" s="13">
        <v>41</v>
      </c>
      <c r="G88" s="13">
        <v>11</v>
      </c>
      <c r="H88" s="13">
        <v>11</v>
      </c>
      <c r="I88" s="13">
        <v>0</v>
      </c>
      <c r="J88" s="13">
        <v>6</v>
      </c>
      <c r="K88" s="13">
        <v>0</v>
      </c>
      <c r="L88" s="13">
        <v>0</v>
      </c>
      <c r="M88" s="13">
        <v>0</v>
      </c>
      <c r="N88" s="13">
        <v>4</v>
      </c>
      <c r="O88" s="13">
        <v>1</v>
      </c>
      <c r="P88" s="13">
        <v>3</v>
      </c>
      <c r="Q88" s="13">
        <v>15</v>
      </c>
      <c r="R88" s="13">
        <v>2030</v>
      </c>
      <c r="S88" s="13">
        <v>120</v>
      </c>
      <c r="T88" s="13">
        <v>20.5</v>
      </c>
      <c r="U88" s="15">
        <v>2.5625</v>
      </c>
      <c r="V88" s="15">
        <v>1.6143749999999999</v>
      </c>
      <c r="W88" s="15">
        <v>183</v>
      </c>
      <c r="X88" s="13">
        <v>341</v>
      </c>
      <c r="Y88" s="13">
        <v>41</v>
      </c>
      <c r="Z88" s="13">
        <v>524</v>
      </c>
      <c r="AA88" s="13">
        <v>96</v>
      </c>
      <c r="AB88" s="13">
        <v>6</v>
      </c>
    </row>
    <row r="89" spans="1:28">
      <c r="A89" s="1">
        <v>100007604</v>
      </c>
      <c r="B89" s="1" t="str">
        <v>Žilinský</v>
      </c>
      <c r="C89" s="1" t="str">
        <v>Kysucké Nové Mesto</v>
      </c>
      <c r="D89" s="1" t="str">
        <v>Základná škola</v>
      </c>
      <c r="E89" s="1">
        <v>1</v>
      </c>
      <c r="F89" s="13">
        <v>36</v>
      </c>
      <c r="G89" s="13">
        <v>10</v>
      </c>
      <c r="H89" s="13">
        <v>9</v>
      </c>
      <c r="I89" s="13">
        <v>1</v>
      </c>
      <c r="J89" s="13">
        <v>4</v>
      </c>
      <c r="K89" s="13">
        <v>0</v>
      </c>
      <c r="L89" s="13">
        <v>0</v>
      </c>
      <c r="M89" s="13">
        <v>0</v>
      </c>
      <c r="N89" s="13">
        <v>3</v>
      </c>
      <c r="O89" s="13">
        <v>1</v>
      </c>
      <c r="P89" s="13">
        <v>2</v>
      </c>
      <c r="Q89" s="13">
        <v>14</v>
      </c>
      <c r="R89" s="13">
        <v>1797</v>
      </c>
      <c r="S89" s="13">
        <v>100</v>
      </c>
      <c r="T89" s="13">
        <v>18</v>
      </c>
      <c r="U89" s="15">
        <v>2.25</v>
      </c>
      <c r="V89" s="15">
        <v>1.4175</v>
      </c>
      <c r="W89" s="15">
        <v>162</v>
      </c>
      <c r="X89" s="13">
        <v>300</v>
      </c>
      <c r="Y89" s="13">
        <v>36</v>
      </c>
      <c r="Z89" s="13">
        <v>462</v>
      </c>
      <c r="AA89" s="13">
        <v>72</v>
      </c>
      <c r="AB89" s="13">
        <v>4</v>
      </c>
    </row>
    <row r="90" spans="1:28">
      <c r="A90" s="1">
        <v>100007613</v>
      </c>
      <c r="B90" s="1" t="str">
        <v>Žilinský</v>
      </c>
      <c r="C90" s="1" t="str">
        <v>Kysucké Nové Mesto</v>
      </c>
      <c r="D90" s="1" t="str">
        <v>Základná škola s materskou školou</v>
      </c>
      <c r="E90" s="1">
        <v>1</v>
      </c>
      <c r="F90" s="13">
        <v>27</v>
      </c>
      <c r="G90" s="13">
        <v>7</v>
      </c>
      <c r="H90" s="13">
        <v>7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  <c r="N90" s="13">
        <v>3</v>
      </c>
      <c r="O90" s="13">
        <v>1</v>
      </c>
      <c r="P90" s="13">
        <v>2</v>
      </c>
      <c r="Q90" s="13">
        <v>10</v>
      </c>
      <c r="R90" s="13">
        <v>1378</v>
      </c>
      <c r="S90" s="13">
        <v>37</v>
      </c>
      <c r="T90" s="13">
        <v>13.5</v>
      </c>
      <c r="U90" s="15">
        <v>1.6875</v>
      </c>
      <c r="V90" s="15">
        <v>1.0631250000000001</v>
      </c>
      <c r="W90" s="15">
        <v>125</v>
      </c>
      <c r="X90" s="13">
        <v>218</v>
      </c>
      <c r="Y90" s="13">
        <v>27</v>
      </c>
      <c r="Z90" s="13">
        <v>343</v>
      </c>
      <c r="AA90" s="13">
        <v>72</v>
      </c>
      <c r="AB90" s="13">
        <v>4</v>
      </c>
    </row>
    <row r="91" spans="1:28">
      <c r="A91" s="1">
        <v>100007618</v>
      </c>
      <c r="B91" s="1" t="str">
        <v>Žilinský</v>
      </c>
      <c r="C91" s="1" t="str">
        <v>Kysucké Nové Mesto</v>
      </c>
      <c r="D91" s="1" t="str">
        <v>Základná škola s materskou školou</v>
      </c>
      <c r="E91" s="1">
        <v>1</v>
      </c>
      <c r="F91" s="13">
        <v>27</v>
      </c>
      <c r="G91" s="13">
        <v>7</v>
      </c>
      <c r="H91" s="13">
        <v>7</v>
      </c>
      <c r="I91" s="13">
        <v>0</v>
      </c>
      <c r="J91" s="13">
        <v>4</v>
      </c>
      <c r="K91" s="13">
        <v>0</v>
      </c>
      <c r="L91" s="13">
        <v>0</v>
      </c>
      <c r="M91" s="13">
        <v>0</v>
      </c>
      <c r="N91" s="13">
        <v>3</v>
      </c>
      <c r="O91" s="13">
        <v>1</v>
      </c>
      <c r="P91" s="13">
        <v>2</v>
      </c>
      <c r="Q91" s="13">
        <v>10</v>
      </c>
      <c r="R91" s="13">
        <v>1378</v>
      </c>
      <c r="S91" s="13">
        <v>37</v>
      </c>
      <c r="T91" s="13">
        <v>13.5</v>
      </c>
      <c r="U91" s="15">
        <v>1.6875</v>
      </c>
      <c r="V91" s="15">
        <v>1.0631250000000001</v>
      </c>
      <c r="W91" s="15">
        <v>125</v>
      </c>
      <c r="X91" s="13">
        <v>218</v>
      </c>
      <c r="Y91" s="13">
        <v>27</v>
      </c>
      <c r="Z91" s="13">
        <v>343</v>
      </c>
      <c r="AA91" s="13">
        <v>72</v>
      </c>
      <c r="AB91" s="13">
        <v>4</v>
      </c>
    </row>
    <row r="92" spans="1:28">
      <c r="A92" s="1">
        <v>100007623</v>
      </c>
      <c r="B92" s="1" t="str">
        <v>Žilinský</v>
      </c>
      <c r="C92" s="1" t="str">
        <v>Liptovský Mikuláš</v>
      </c>
      <c r="D92" s="1" t="str">
        <v>Základná škola</v>
      </c>
      <c r="E92" s="1">
        <v>1</v>
      </c>
      <c r="F92" s="13">
        <v>57</v>
      </c>
      <c r="G92" s="13">
        <v>15</v>
      </c>
      <c r="H92" s="13">
        <v>15</v>
      </c>
      <c r="I92" s="13">
        <v>0</v>
      </c>
      <c r="J92" s="13">
        <v>6</v>
      </c>
      <c r="K92" s="13">
        <v>0</v>
      </c>
      <c r="L92" s="13">
        <v>0</v>
      </c>
      <c r="M92" s="13">
        <v>0</v>
      </c>
      <c r="N92" s="13">
        <v>4</v>
      </c>
      <c r="O92" s="13">
        <v>1</v>
      </c>
      <c r="P92" s="13">
        <v>3</v>
      </c>
      <c r="Q92" s="13">
        <v>21</v>
      </c>
      <c r="R92" s="13">
        <v>2775</v>
      </c>
      <c r="S92" s="13">
        <v>279</v>
      </c>
      <c r="T92" s="13">
        <v>28.5</v>
      </c>
      <c r="U92" s="15">
        <v>3.5625</v>
      </c>
      <c r="V92" s="15">
        <v>2.2443749999999998</v>
      </c>
      <c r="W92" s="15">
        <v>250</v>
      </c>
      <c r="X92" s="13">
        <v>500</v>
      </c>
      <c r="Y92" s="13">
        <v>57</v>
      </c>
      <c r="Z92" s="13">
        <v>750</v>
      </c>
      <c r="AA92" s="13">
        <v>96</v>
      </c>
      <c r="AB92" s="13">
        <v>6</v>
      </c>
    </row>
    <row r="93" spans="1:28">
      <c r="A93" s="1">
        <v>100007630</v>
      </c>
      <c r="B93" s="1" t="str">
        <v>Žilinský</v>
      </c>
      <c r="C93" s="1" t="str">
        <v>Liptovský Mikuláš</v>
      </c>
      <c r="D93" s="1" t="str">
        <v>Základná škola s materskou školou</v>
      </c>
      <c r="E93" s="1">
        <v>1</v>
      </c>
      <c r="F93" s="13">
        <v>11</v>
      </c>
      <c r="G93" s="13">
        <v>3</v>
      </c>
      <c r="H93" s="13">
        <v>3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1</v>
      </c>
      <c r="P93" s="13">
        <v>1</v>
      </c>
      <c r="Q93" s="13">
        <v>4</v>
      </c>
      <c r="R93" s="13">
        <v>552</v>
      </c>
      <c r="S93" s="13">
        <v>0</v>
      </c>
      <c r="T93" s="13">
        <v>5.5</v>
      </c>
      <c r="U93" s="15">
        <v>0.6875</v>
      </c>
      <c r="V93" s="15">
        <v>0.43312499999999998</v>
      </c>
      <c r="W93" s="15">
        <v>50</v>
      </c>
      <c r="X93" s="13">
        <v>83</v>
      </c>
      <c r="Y93" s="13">
        <v>11</v>
      </c>
      <c r="Z93" s="13">
        <v>133</v>
      </c>
      <c r="AA93" s="13">
        <v>48</v>
      </c>
      <c r="AB93" s="13">
        <v>0</v>
      </c>
    </row>
    <row r="94" spans="1:28">
      <c r="A94" s="1">
        <v>100007640</v>
      </c>
      <c r="B94" s="1" t="str">
        <v>Žilinský</v>
      </c>
      <c r="C94" s="1" t="str">
        <v>Liptovský Mikuláš</v>
      </c>
      <c r="D94" s="1" t="str">
        <v>Základná škola s materskou školou</v>
      </c>
      <c r="E94" s="1">
        <v>1</v>
      </c>
      <c r="F94" s="13">
        <v>41</v>
      </c>
      <c r="G94" s="13">
        <v>11</v>
      </c>
      <c r="H94" s="13">
        <v>11</v>
      </c>
      <c r="I94" s="13">
        <v>0</v>
      </c>
      <c r="J94" s="13">
        <v>6</v>
      </c>
      <c r="K94" s="13">
        <v>0</v>
      </c>
      <c r="L94" s="13">
        <v>0</v>
      </c>
      <c r="M94" s="13">
        <v>0</v>
      </c>
      <c r="N94" s="13">
        <v>4</v>
      </c>
      <c r="O94" s="13">
        <v>1</v>
      </c>
      <c r="P94" s="13">
        <v>3</v>
      </c>
      <c r="Q94" s="13">
        <v>15</v>
      </c>
      <c r="R94" s="13">
        <v>2030</v>
      </c>
      <c r="S94" s="13">
        <v>120</v>
      </c>
      <c r="T94" s="13">
        <v>20.5</v>
      </c>
      <c r="U94" s="15">
        <v>2.5625</v>
      </c>
      <c r="V94" s="15">
        <v>1.6143749999999999</v>
      </c>
      <c r="W94" s="15">
        <v>183</v>
      </c>
      <c r="X94" s="13">
        <v>341</v>
      </c>
      <c r="Y94" s="13">
        <v>41</v>
      </c>
      <c r="Z94" s="13">
        <v>524</v>
      </c>
      <c r="AA94" s="13">
        <v>96</v>
      </c>
      <c r="AB94" s="13">
        <v>6</v>
      </c>
    </row>
    <row r="95" spans="1:28">
      <c r="A95" s="1">
        <v>100007646</v>
      </c>
      <c r="B95" s="1" t="str">
        <v>Žilinský</v>
      </c>
      <c r="C95" s="1" t="str">
        <v>Liptovský Mikuláš</v>
      </c>
      <c r="D95" s="1" t="str">
        <v>Základná škola internátna pre žiakov s narušenou komunikačnou schopnosťou</v>
      </c>
      <c r="E95" s="1">
        <v>2</v>
      </c>
      <c r="F95" s="13">
        <v>38</v>
      </c>
      <c r="G95" s="13">
        <v>10</v>
      </c>
      <c r="H95" s="13">
        <v>10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2</v>
      </c>
      <c r="P95" s="13">
        <v>2</v>
      </c>
      <c r="Q95" s="13">
        <v>14</v>
      </c>
      <c r="R95" s="13">
        <v>2526</v>
      </c>
      <c r="S95" s="13">
        <v>0</v>
      </c>
      <c r="T95" s="13">
        <v>19</v>
      </c>
      <c r="U95" s="15">
        <v>2.375</v>
      </c>
      <c r="V95" s="15">
        <v>1.4962500000000001</v>
      </c>
      <c r="W95" s="15">
        <v>228</v>
      </c>
      <c r="X95" s="13">
        <v>380</v>
      </c>
      <c r="Y95" s="13">
        <v>38</v>
      </c>
      <c r="Z95" s="13">
        <v>608</v>
      </c>
      <c r="AA95" s="13">
        <v>96</v>
      </c>
      <c r="AB95" s="13">
        <v>0</v>
      </c>
    </row>
    <row r="96" spans="1:28">
      <c r="A96" s="1">
        <v>100007655</v>
      </c>
      <c r="B96" s="1" t="str">
        <v>Žilinský</v>
      </c>
      <c r="C96" s="1" t="str">
        <v>Liptovský Mikuláš</v>
      </c>
      <c r="D96" s="1" t="str">
        <v>Základná škola</v>
      </c>
      <c r="E96" s="1">
        <v>1</v>
      </c>
      <c r="F96" s="13">
        <v>52</v>
      </c>
      <c r="G96" s="13">
        <v>14</v>
      </c>
      <c r="H96" s="13">
        <v>14</v>
      </c>
      <c r="I96" s="13">
        <v>0</v>
      </c>
      <c r="J96" s="13">
        <v>6</v>
      </c>
      <c r="K96" s="13">
        <v>0</v>
      </c>
      <c r="L96" s="13">
        <v>0</v>
      </c>
      <c r="M96" s="13">
        <v>0</v>
      </c>
      <c r="N96" s="13">
        <v>4</v>
      </c>
      <c r="O96" s="13">
        <v>1</v>
      </c>
      <c r="P96" s="13">
        <v>3</v>
      </c>
      <c r="Q96" s="13">
        <v>19</v>
      </c>
      <c r="R96" s="13">
        <v>2542</v>
      </c>
      <c r="S96" s="13">
        <v>219</v>
      </c>
      <c r="T96" s="13">
        <v>26</v>
      </c>
      <c r="U96" s="15">
        <v>3.25</v>
      </c>
      <c r="V96" s="15">
        <v>2.0474999999999999</v>
      </c>
      <c r="W96" s="15">
        <v>229</v>
      </c>
      <c r="X96" s="13">
        <v>447</v>
      </c>
      <c r="Y96" s="13">
        <v>52</v>
      </c>
      <c r="Z96" s="13">
        <v>676</v>
      </c>
      <c r="AA96" s="13">
        <v>96</v>
      </c>
      <c r="AB96" s="13">
        <v>6</v>
      </c>
    </row>
    <row r="97" spans="1:28">
      <c r="A97" s="1">
        <v>100007661</v>
      </c>
      <c r="B97" s="1" t="str">
        <v>Žilinský</v>
      </c>
      <c r="C97" s="1" t="str">
        <v>Liptovský Mikuláš</v>
      </c>
      <c r="D97" s="1" t="str">
        <v>Základná škola s materskou školou</v>
      </c>
      <c r="E97" s="1">
        <v>1</v>
      </c>
      <c r="F97" s="13">
        <v>14</v>
      </c>
      <c r="G97" s="13">
        <v>4</v>
      </c>
      <c r="H97" s="13">
        <v>4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1</v>
      </c>
      <c r="P97" s="13">
        <v>1</v>
      </c>
      <c r="Q97" s="13">
        <v>5</v>
      </c>
      <c r="R97" s="13">
        <v>767</v>
      </c>
      <c r="S97" s="13">
        <v>0</v>
      </c>
      <c r="T97" s="13">
        <v>7</v>
      </c>
      <c r="U97" s="15">
        <v>0.875</v>
      </c>
      <c r="V97" s="15">
        <v>0.55125000000000002</v>
      </c>
      <c r="W97" s="15">
        <v>70</v>
      </c>
      <c r="X97" s="13">
        <v>116</v>
      </c>
      <c r="Y97" s="13">
        <v>14</v>
      </c>
      <c r="Z97" s="13">
        <v>186</v>
      </c>
      <c r="AA97" s="13">
        <v>48</v>
      </c>
      <c r="AB97" s="13">
        <v>0</v>
      </c>
    </row>
    <row r="98" spans="1:28">
      <c r="A98" s="1">
        <v>100007675</v>
      </c>
      <c r="B98" s="1" t="str">
        <v>Žilinský</v>
      </c>
      <c r="C98" s="1" t="str">
        <v>Liptovský Mikuláš</v>
      </c>
      <c r="D98" s="1" t="str">
        <v>Stredná odborná škola elektrotechnická</v>
      </c>
      <c r="E98" s="1">
        <v>1</v>
      </c>
      <c r="F98" s="13">
        <v>119</v>
      </c>
      <c r="G98" s="13">
        <v>31</v>
      </c>
      <c r="H98" s="13">
        <v>31</v>
      </c>
      <c r="I98" s="13">
        <v>0</v>
      </c>
      <c r="J98" s="13">
        <v>16</v>
      </c>
      <c r="K98" s="13">
        <v>0</v>
      </c>
      <c r="L98" s="13">
        <v>1</v>
      </c>
      <c r="M98" s="13">
        <v>0</v>
      </c>
      <c r="N98" s="13">
        <v>8</v>
      </c>
      <c r="O98" s="13">
        <v>1</v>
      </c>
      <c r="P98" s="13">
        <v>8</v>
      </c>
      <c r="Q98" s="13">
        <v>44</v>
      </c>
      <c r="R98" s="13">
        <v>5783</v>
      </c>
      <c r="S98" s="13">
        <v>1468</v>
      </c>
      <c r="T98" s="13">
        <v>59.5</v>
      </c>
      <c r="U98" s="15">
        <v>7.4375</v>
      </c>
      <c r="V98" s="15">
        <v>4.6856249999999999</v>
      </c>
      <c r="W98" s="15">
        <v>521</v>
      </c>
      <c r="X98" s="13">
        <v>1308</v>
      </c>
      <c r="Y98" s="13">
        <v>119</v>
      </c>
      <c r="Z98" s="13">
        <v>1829</v>
      </c>
      <c r="AA98" s="13">
        <v>192</v>
      </c>
      <c r="AB98" s="13">
        <v>16</v>
      </c>
    </row>
    <row r="99" spans="1:28">
      <c r="A99" s="1">
        <v>100007682</v>
      </c>
      <c r="B99" s="1" t="str">
        <v>Žilinský</v>
      </c>
      <c r="C99" s="1" t="str">
        <v>Liptovský Mikuláš</v>
      </c>
      <c r="D99" s="1" t="str">
        <v>Gymnázium</v>
      </c>
      <c r="E99" s="1">
        <v>1</v>
      </c>
      <c r="F99" s="13">
        <v>57</v>
      </c>
      <c r="G99" s="13">
        <v>15</v>
      </c>
      <c r="H99" s="13">
        <v>15</v>
      </c>
      <c r="I99" s="13">
        <v>0</v>
      </c>
      <c r="J99" s="13">
        <v>6</v>
      </c>
      <c r="K99" s="13">
        <v>0</v>
      </c>
      <c r="L99" s="13">
        <v>0</v>
      </c>
      <c r="M99" s="13">
        <v>0</v>
      </c>
      <c r="N99" s="13">
        <v>4</v>
      </c>
      <c r="O99" s="13">
        <v>1</v>
      </c>
      <c r="P99" s="13">
        <v>3</v>
      </c>
      <c r="Q99" s="13">
        <v>21</v>
      </c>
      <c r="R99" s="13">
        <v>2775</v>
      </c>
      <c r="S99" s="13">
        <v>279</v>
      </c>
      <c r="T99" s="13">
        <v>28.5</v>
      </c>
      <c r="U99" s="15">
        <v>3.5625</v>
      </c>
      <c r="V99" s="15">
        <v>2.2443749999999998</v>
      </c>
      <c r="W99" s="15">
        <v>250</v>
      </c>
      <c r="X99" s="13">
        <v>500</v>
      </c>
      <c r="Y99" s="13">
        <v>57</v>
      </c>
      <c r="Z99" s="13">
        <v>750</v>
      </c>
      <c r="AA99" s="13">
        <v>96</v>
      </c>
      <c r="AB99" s="13">
        <v>6</v>
      </c>
    </row>
    <row r="100" spans="1:28">
      <c r="A100" s="1">
        <v>100007691</v>
      </c>
      <c r="B100" s="1" t="str">
        <v>Žilinský</v>
      </c>
      <c r="C100" s="1" t="str">
        <v>Liptovský Mikuláš</v>
      </c>
      <c r="D100" s="1" t="str">
        <v>Súkromné tanečné konzervatórium</v>
      </c>
      <c r="E100" s="1">
        <v>1</v>
      </c>
      <c r="F100" s="13">
        <v>25</v>
      </c>
      <c r="G100" s="13">
        <v>7</v>
      </c>
      <c r="H100" s="13">
        <v>7</v>
      </c>
      <c r="I100" s="13">
        <v>0</v>
      </c>
      <c r="J100" s="13">
        <v>4</v>
      </c>
      <c r="K100" s="13">
        <v>0</v>
      </c>
      <c r="L100" s="13">
        <v>0</v>
      </c>
      <c r="M100" s="13">
        <v>0</v>
      </c>
      <c r="N100" s="13">
        <v>3</v>
      </c>
      <c r="O100" s="13">
        <v>1</v>
      </c>
      <c r="P100" s="13">
        <v>2</v>
      </c>
      <c r="Q100" s="13">
        <v>9</v>
      </c>
      <c r="R100" s="13">
        <v>1285</v>
      </c>
      <c r="S100" s="13">
        <v>25</v>
      </c>
      <c r="T100" s="13">
        <v>12.5</v>
      </c>
      <c r="U100" s="15">
        <v>1.5625</v>
      </c>
      <c r="V100" s="15">
        <v>0.984375</v>
      </c>
      <c r="W100" s="15">
        <v>116</v>
      </c>
      <c r="X100" s="13">
        <v>201</v>
      </c>
      <c r="Y100" s="13">
        <v>25</v>
      </c>
      <c r="Z100" s="13">
        <v>317</v>
      </c>
      <c r="AA100" s="13">
        <v>72</v>
      </c>
      <c r="AB100" s="13">
        <v>4</v>
      </c>
    </row>
    <row r="101" spans="1:28">
      <c r="A101" s="1">
        <v>100007692</v>
      </c>
      <c r="B101" s="1" t="str">
        <v>Žilinský</v>
      </c>
      <c r="C101" s="1" t="str">
        <v>Liptovský Mikuláš</v>
      </c>
      <c r="D101" s="1" t="str">
        <v>Základná škola s materskou školou</v>
      </c>
      <c r="E101" s="1">
        <v>1</v>
      </c>
      <c r="F101" s="13">
        <v>95</v>
      </c>
      <c r="G101" s="13">
        <v>25</v>
      </c>
      <c r="H101" s="13">
        <v>25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35</v>
      </c>
      <c r="R101" s="13">
        <v>4665</v>
      </c>
      <c r="S101" s="13">
        <v>892</v>
      </c>
      <c r="T101" s="13">
        <v>47.5</v>
      </c>
      <c r="U101" s="15">
        <v>5.9375</v>
      </c>
      <c r="V101" s="15">
        <v>3.7406250000000001</v>
      </c>
      <c r="W101" s="15">
        <v>420</v>
      </c>
      <c r="X101" s="13">
        <v>968</v>
      </c>
      <c r="Y101" s="13">
        <v>95</v>
      </c>
      <c r="Z101" s="13">
        <v>1388</v>
      </c>
      <c r="AA101" s="13">
        <v>168</v>
      </c>
      <c r="AB101" s="13">
        <v>12</v>
      </c>
    </row>
    <row r="102" spans="1:28">
      <c r="A102" s="1">
        <v>100007698</v>
      </c>
      <c r="B102" s="1" t="str">
        <v>Žilinský</v>
      </c>
      <c r="C102" s="1" t="str">
        <v>Liptovský Mikuláš</v>
      </c>
      <c r="D102" s="1" t="str">
        <v>Stredná odborná škola lesnícka a drevárska Jozefa Dekreta Matejovie</v>
      </c>
      <c r="E102" s="1">
        <v>1</v>
      </c>
      <c r="F102" s="13">
        <v>68</v>
      </c>
      <c r="G102" s="13">
        <v>18</v>
      </c>
      <c r="H102" s="13">
        <v>18</v>
      </c>
      <c r="I102" s="13">
        <v>0</v>
      </c>
      <c r="J102" s="13">
        <v>8</v>
      </c>
      <c r="K102" s="13">
        <v>0</v>
      </c>
      <c r="L102" s="13">
        <v>0</v>
      </c>
      <c r="M102" s="13">
        <v>0</v>
      </c>
      <c r="N102" s="13">
        <v>5</v>
      </c>
      <c r="O102" s="13">
        <v>1</v>
      </c>
      <c r="P102" s="13">
        <v>4</v>
      </c>
      <c r="Q102" s="13">
        <v>25</v>
      </c>
      <c r="R102" s="13">
        <v>3288</v>
      </c>
      <c r="S102" s="13">
        <v>419</v>
      </c>
      <c r="T102" s="13">
        <v>34</v>
      </c>
      <c r="U102" s="15">
        <v>4.25</v>
      </c>
      <c r="V102" s="15">
        <v>2.6775000000000002</v>
      </c>
      <c r="W102" s="15">
        <v>296</v>
      </c>
      <c r="X102" s="13">
        <v>619</v>
      </c>
      <c r="Y102" s="13">
        <v>68</v>
      </c>
      <c r="Z102" s="13">
        <v>915</v>
      </c>
      <c r="AA102" s="13">
        <v>120</v>
      </c>
      <c r="AB102" s="13">
        <v>8</v>
      </c>
    </row>
    <row r="103" spans="1:28">
      <c r="A103" s="1">
        <v>100007703</v>
      </c>
      <c r="B103" s="1" t="str">
        <v>Žilinský</v>
      </c>
      <c r="C103" s="1" t="str">
        <v>Liptovský Mikuláš</v>
      </c>
      <c r="D103" s="1" t="str">
        <v>Základná škola s materskou školou</v>
      </c>
      <c r="E103" s="1">
        <v>1</v>
      </c>
      <c r="F103" s="13">
        <v>92</v>
      </c>
      <c r="G103" s="13">
        <v>24</v>
      </c>
      <c r="H103" s="13">
        <v>24</v>
      </c>
      <c r="I103" s="13">
        <v>0</v>
      </c>
      <c r="J103" s="13">
        <v>12</v>
      </c>
      <c r="K103" s="13">
        <v>0</v>
      </c>
      <c r="L103" s="13">
        <v>0</v>
      </c>
      <c r="M103" s="13">
        <v>0</v>
      </c>
      <c r="N103" s="13">
        <v>7</v>
      </c>
      <c r="O103" s="13">
        <v>1</v>
      </c>
      <c r="P103" s="13">
        <v>6</v>
      </c>
      <c r="Q103" s="13">
        <v>34</v>
      </c>
      <c r="R103" s="13">
        <v>4525</v>
      </c>
      <c r="S103" s="13">
        <v>837</v>
      </c>
      <c r="T103" s="13">
        <v>46</v>
      </c>
      <c r="U103" s="15">
        <v>5.75</v>
      </c>
      <c r="V103" s="15">
        <v>3.6225000000000001</v>
      </c>
      <c r="W103" s="15">
        <v>408</v>
      </c>
      <c r="X103" s="13">
        <v>930</v>
      </c>
      <c r="Y103" s="13">
        <v>92</v>
      </c>
      <c r="Z103" s="13">
        <v>1338</v>
      </c>
      <c r="AA103" s="13">
        <v>168</v>
      </c>
      <c r="AB103" s="13">
        <v>12</v>
      </c>
    </row>
    <row r="104" spans="1:28">
      <c r="A104" s="1">
        <v>100007714</v>
      </c>
      <c r="B104" s="1" t="str">
        <v>Žilinský</v>
      </c>
      <c r="C104" s="1" t="str">
        <v>Liptovský Mikuláš</v>
      </c>
      <c r="D104" s="1" t="str">
        <v>Špeciálna základná škola s materskou školou internátna</v>
      </c>
      <c r="E104" s="1">
        <v>1</v>
      </c>
      <c r="F104" s="13">
        <v>4</v>
      </c>
      <c r="G104" s="13">
        <v>2</v>
      </c>
      <c r="H104" s="13">
        <v>2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1</v>
      </c>
      <c r="P104" s="13">
        <v>1</v>
      </c>
      <c r="Q104" s="13">
        <v>1</v>
      </c>
      <c r="R104" s="13">
        <v>193</v>
      </c>
      <c r="S104" s="13">
        <v>0</v>
      </c>
      <c r="T104" s="13">
        <v>2</v>
      </c>
      <c r="U104" s="15">
        <v>0.25</v>
      </c>
      <c r="V104" s="15">
        <v>0.1575</v>
      </c>
      <c r="W104" s="15">
        <v>18</v>
      </c>
      <c r="X104" s="13">
        <v>29</v>
      </c>
      <c r="Y104" s="13">
        <v>4</v>
      </c>
      <c r="Z104" s="13">
        <v>47</v>
      </c>
      <c r="AA104" s="13">
        <v>48</v>
      </c>
      <c r="AB104" s="13">
        <v>0</v>
      </c>
    </row>
    <row r="105" spans="1:28">
      <c r="A105" s="1">
        <v>100007718</v>
      </c>
      <c r="B105" s="1" t="str">
        <v>Žilinský</v>
      </c>
      <c r="C105" s="1" t="str">
        <v>Liptovský Mikuláš</v>
      </c>
      <c r="D105" s="1" t="str">
        <v>Základná škola s materskou školou</v>
      </c>
      <c r="E105" s="1">
        <v>1</v>
      </c>
      <c r="F105" s="13">
        <v>45</v>
      </c>
      <c r="G105" s="13"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3">
        <v>22.5</v>
      </c>
      <c r="U105" s="15">
        <v>2.8125</v>
      </c>
      <c r="V105" s="15">
        <v>1.7718750000000001</v>
      </c>
      <c r="W105" s="15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100007726</v>
      </c>
      <c r="B106" s="1" t="str">
        <v>Žilinský</v>
      </c>
      <c r="C106" s="1" t="str">
        <v>Liptovský Mikuláš</v>
      </c>
      <c r="D106" s="1" t="str">
        <v>Hotelová akadémia</v>
      </c>
      <c r="E106" s="1">
        <v>1</v>
      </c>
      <c r="F106" s="13">
        <v>84</v>
      </c>
      <c r="G106" s="13">
        <v>22</v>
      </c>
      <c r="H106" s="13">
        <v>22</v>
      </c>
      <c r="I106" s="13">
        <v>0</v>
      </c>
      <c r="J106" s="13">
        <v>12</v>
      </c>
      <c r="K106" s="13">
        <v>0</v>
      </c>
      <c r="L106" s="13">
        <v>0</v>
      </c>
      <c r="M106" s="13">
        <v>0</v>
      </c>
      <c r="N106" s="13">
        <v>7</v>
      </c>
      <c r="O106" s="13">
        <v>1</v>
      </c>
      <c r="P106" s="13">
        <v>6</v>
      </c>
      <c r="Q106" s="13">
        <v>31</v>
      </c>
      <c r="R106" s="13">
        <v>4153</v>
      </c>
      <c r="S106" s="13">
        <v>682</v>
      </c>
      <c r="T106" s="13">
        <v>42</v>
      </c>
      <c r="U106" s="15">
        <v>5.25</v>
      </c>
      <c r="V106" s="15">
        <v>3.3075000000000001</v>
      </c>
      <c r="W106" s="15">
        <v>374</v>
      </c>
      <c r="X106" s="13">
        <v>828</v>
      </c>
      <c r="Y106" s="13">
        <v>84</v>
      </c>
      <c r="Z106" s="13">
        <v>1202</v>
      </c>
      <c r="AA106" s="13">
        <v>168</v>
      </c>
      <c r="AB106" s="13">
        <v>12</v>
      </c>
    </row>
    <row r="107" spans="1:28">
      <c r="A107" s="1">
        <v>100007730</v>
      </c>
      <c r="B107" s="1" t="str">
        <v>Žilinský</v>
      </c>
      <c r="C107" s="1" t="str">
        <v>Liptovský Mikuláš</v>
      </c>
      <c r="D107" s="1" t="str">
        <v>Stredná odborná škola polytechnická</v>
      </c>
      <c r="E107" s="1">
        <v>1</v>
      </c>
      <c r="F107" s="13">
        <v>57</v>
      </c>
      <c r="G107" s="13">
        <v>15</v>
      </c>
      <c r="H107" s="13">
        <v>15</v>
      </c>
      <c r="I107" s="13">
        <v>0</v>
      </c>
      <c r="J107" s="13">
        <v>6</v>
      </c>
      <c r="K107" s="13">
        <v>0</v>
      </c>
      <c r="L107" s="13">
        <v>0</v>
      </c>
      <c r="M107" s="13">
        <v>0</v>
      </c>
      <c r="N107" s="13">
        <v>4</v>
      </c>
      <c r="O107" s="13">
        <v>1</v>
      </c>
      <c r="P107" s="13">
        <v>3</v>
      </c>
      <c r="Q107" s="13">
        <v>21</v>
      </c>
      <c r="R107" s="13">
        <v>2775</v>
      </c>
      <c r="S107" s="13">
        <v>279</v>
      </c>
      <c r="T107" s="13">
        <v>28.5</v>
      </c>
      <c r="U107" s="15">
        <v>3.5625</v>
      </c>
      <c r="V107" s="15">
        <v>2.2443749999999998</v>
      </c>
      <c r="W107" s="15">
        <v>250</v>
      </c>
      <c r="X107" s="13">
        <v>500</v>
      </c>
      <c r="Y107" s="13">
        <v>57</v>
      </c>
      <c r="Z107" s="13">
        <v>750</v>
      </c>
      <c r="AA107" s="13">
        <v>96</v>
      </c>
      <c r="AB107" s="13">
        <v>6</v>
      </c>
    </row>
    <row r="108" spans="1:28">
      <c r="A108" s="1">
        <v>100007733</v>
      </c>
      <c r="B108" s="1" t="str">
        <v>Žilinský</v>
      </c>
      <c r="C108" s="1" t="str">
        <v>Liptovský Mikuláš</v>
      </c>
      <c r="D108" s="1" t="str">
        <v>Základná škola s materskou školou</v>
      </c>
      <c r="E108" s="1">
        <v>2</v>
      </c>
      <c r="F108" s="13">
        <v>87</v>
      </c>
      <c r="G108" s="13">
        <v>23</v>
      </c>
      <c r="H108" s="13">
        <v>23</v>
      </c>
      <c r="I108" s="13">
        <v>0</v>
      </c>
      <c r="J108" s="13">
        <v>10</v>
      </c>
      <c r="K108" s="13">
        <v>1</v>
      </c>
      <c r="L108" s="13">
        <v>0</v>
      </c>
      <c r="M108" s="13">
        <v>1</v>
      </c>
      <c r="N108" s="13">
        <v>6</v>
      </c>
      <c r="O108" s="13">
        <v>2</v>
      </c>
      <c r="P108" s="13">
        <v>6</v>
      </c>
      <c r="Q108" s="13">
        <v>32</v>
      </c>
      <c r="R108" s="13">
        <v>4283</v>
      </c>
      <c r="S108" s="13">
        <v>587</v>
      </c>
      <c r="T108" s="13">
        <v>43.5</v>
      </c>
      <c r="U108" s="15">
        <v>5.4375</v>
      </c>
      <c r="V108" s="15">
        <v>3.4256250000000001</v>
      </c>
      <c r="W108" s="15">
        <v>386</v>
      </c>
      <c r="X108" s="13">
        <v>820</v>
      </c>
      <c r="Y108" s="13">
        <v>87</v>
      </c>
      <c r="Z108" s="13">
        <v>1206</v>
      </c>
      <c r="AA108" s="13">
        <v>192</v>
      </c>
      <c r="AB108" s="13">
        <v>10</v>
      </c>
    </row>
    <row r="109" spans="1:28">
      <c r="A109" s="1">
        <v>100007739</v>
      </c>
      <c r="B109" s="1" t="str">
        <v>Žilinský</v>
      </c>
      <c r="C109" s="1" t="str">
        <v>Liptovský Mikuláš</v>
      </c>
      <c r="D109" s="1" t="str">
        <v>Odborné učilište internátne</v>
      </c>
      <c r="E109" s="1">
        <v>2</v>
      </c>
      <c r="F109" s="13">
        <v>30</v>
      </c>
      <c r="G109" s="13">
        <v>8</v>
      </c>
      <c r="H109" s="13">
        <v>8</v>
      </c>
      <c r="I109" s="13">
        <v>0</v>
      </c>
      <c r="J109" s="13">
        <v>4</v>
      </c>
      <c r="K109" s="13">
        <v>0</v>
      </c>
      <c r="L109" s="13">
        <v>0</v>
      </c>
      <c r="M109" s="13">
        <v>0</v>
      </c>
      <c r="N109" s="13">
        <v>3</v>
      </c>
      <c r="O109" s="13">
        <v>1</v>
      </c>
      <c r="P109" s="13">
        <v>2</v>
      </c>
      <c r="Q109" s="13">
        <v>11</v>
      </c>
      <c r="R109" s="13">
        <v>1518</v>
      </c>
      <c r="S109" s="13">
        <v>50</v>
      </c>
      <c r="T109" s="13">
        <v>15</v>
      </c>
      <c r="U109" s="15">
        <v>1.875</v>
      </c>
      <c r="V109" s="15">
        <v>1.1812499999999999</v>
      </c>
      <c r="W109" s="15">
        <v>137</v>
      </c>
      <c r="X109" s="13">
        <v>243</v>
      </c>
      <c r="Y109" s="13">
        <v>30</v>
      </c>
      <c r="Z109" s="13">
        <v>380</v>
      </c>
      <c r="AA109" s="13">
        <v>72</v>
      </c>
      <c r="AB109" s="13">
        <v>4</v>
      </c>
    </row>
    <row r="110" spans="1:28">
      <c r="A110" s="1">
        <v>100007742</v>
      </c>
      <c r="B110" s="1" t="str">
        <v>Žilinský</v>
      </c>
      <c r="C110" s="1" t="str">
        <v>Liptovský Mikuláš</v>
      </c>
      <c r="D110" s="1" t="str">
        <v>Základná škola Apoštola Pavla</v>
      </c>
      <c r="E110" s="1">
        <v>1</v>
      </c>
      <c r="F110" s="13">
        <v>33</v>
      </c>
      <c r="G110" s="13">
        <v>9</v>
      </c>
      <c r="H110" s="13">
        <v>9</v>
      </c>
      <c r="I110" s="13">
        <v>0</v>
      </c>
      <c r="J110" s="13">
        <v>4</v>
      </c>
      <c r="K110" s="13">
        <v>0</v>
      </c>
      <c r="L110" s="13">
        <v>0</v>
      </c>
      <c r="M110" s="13">
        <v>0</v>
      </c>
      <c r="N110" s="13">
        <v>3</v>
      </c>
      <c r="O110" s="13">
        <v>1</v>
      </c>
      <c r="P110" s="13">
        <v>2</v>
      </c>
      <c r="Q110" s="13">
        <v>12</v>
      </c>
      <c r="R110" s="13">
        <v>1657</v>
      </c>
      <c r="S110" s="13">
        <v>65</v>
      </c>
      <c r="T110" s="13">
        <v>16.5</v>
      </c>
      <c r="U110" s="15">
        <v>2.0625</v>
      </c>
      <c r="V110" s="15">
        <v>1.2993749999999999</v>
      </c>
      <c r="W110" s="15">
        <v>150</v>
      </c>
      <c r="X110" s="13">
        <v>269</v>
      </c>
      <c r="Y110" s="13">
        <v>33</v>
      </c>
      <c r="Z110" s="13">
        <v>419</v>
      </c>
      <c r="AA110" s="13">
        <v>72</v>
      </c>
      <c r="AB110" s="13">
        <v>4</v>
      </c>
    </row>
    <row r="111" spans="1:28">
      <c r="A111" s="1">
        <v>100007754</v>
      </c>
      <c r="B111" s="1" t="str">
        <v>Žilinský</v>
      </c>
      <c r="C111" s="1" t="str">
        <v>Liptovský Mikuláš</v>
      </c>
      <c r="D111" s="1" t="str">
        <v>Gymnázium Michala Miloslava Hodžu</v>
      </c>
      <c r="E111" s="1">
        <v>1</v>
      </c>
      <c r="F111" s="13">
        <v>103</v>
      </c>
      <c r="G111" s="13">
        <v>27</v>
      </c>
      <c r="H111" s="13">
        <v>27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38</v>
      </c>
      <c r="R111" s="13">
        <v>5038</v>
      </c>
      <c r="S111" s="13">
        <v>1068</v>
      </c>
      <c r="T111" s="13">
        <v>51.5</v>
      </c>
      <c r="U111" s="15">
        <v>6.4375</v>
      </c>
      <c r="V111" s="15">
        <v>4.055625</v>
      </c>
      <c r="W111" s="15">
        <v>454</v>
      </c>
      <c r="X111" s="13">
        <v>1077</v>
      </c>
      <c r="Y111" s="13">
        <v>103</v>
      </c>
      <c r="Z111" s="13">
        <v>1531</v>
      </c>
      <c r="AA111" s="13">
        <v>192</v>
      </c>
      <c r="AB111" s="13">
        <v>14</v>
      </c>
    </row>
    <row r="112" spans="1:28">
      <c r="A112" s="1">
        <v>100007760</v>
      </c>
      <c r="B112" s="1" t="str">
        <v>Žilinský</v>
      </c>
      <c r="C112" s="1" t="str">
        <v>Liptovský Mikuláš</v>
      </c>
      <c r="D112" s="1" t="str">
        <v>Základná škola Márie Rázusovej-Martákovej</v>
      </c>
      <c r="E112" s="1">
        <v>1</v>
      </c>
      <c r="F112" s="13">
        <v>84</v>
      </c>
      <c r="G112" s="13">
        <v>22</v>
      </c>
      <c r="H112" s="13">
        <v>22</v>
      </c>
      <c r="I112" s="13">
        <v>0</v>
      </c>
      <c r="J112" s="13">
        <v>14</v>
      </c>
      <c r="K112" s="13">
        <v>0</v>
      </c>
      <c r="L112" s="13">
        <v>0</v>
      </c>
      <c r="M112" s="13">
        <v>0</v>
      </c>
      <c r="N112" s="13">
        <v>8</v>
      </c>
      <c r="O112" s="13">
        <v>1</v>
      </c>
      <c r="P112" s="13">
        <v>7</v>
      </c>
      <c r="Q112" s="13">
        <v>31</v>
      </c>
      <c r="R112" s="13">
        <v>4273</v>
      </c>
      <c r="S112" s="13">
        <v>682</v>
      </c>
      <c r="T112" s="13">
        <v>42</v>
      </c>
      <c r="U112" s="15">
        <v>5.25</v>
      </c>
      <c r="V112" s="15">
        <v>3.3075000000000001</v>
      </c>
      <c r="W112" s="15">
        <v>385</v>
      </c>
      <c r="X112" s="13">
        <v>846</v>
      </c>
      <c r="Y112" s="13">
        <v>84</v>
      </c>
      <c r="Z112" s="13">
        <v>1231</v>
      </c>
      <c r="AA112" s="13">
        <v>192</v>
      </c>
      <c r="AB112" s="13">
        <v>14</v>
      </c>
    </row>
    <row r="113" spans="1:28">
      <c r="A113" s="1">
        <v>100007762</v>
      </c>
      <c r="B113" s="1" t="str">
        <v>Žilinský</v>
      </c>
      <c r="C113" s="1" t="str">
        <v>Liptovský Mikuláš</v>
      </c>
      <c r="D113" s="1" t="str">
        <v>Základná škola</v>
      </c>
      <c r="E113" s="1">
        <v>1</v>
      </c>
      <c r="F113" s="13">
        <v>54</v>
      </c>
      <c r="G113" s="13">
        <v>14</v>
      </c>
      <c r="H113" s="13">
        <v>14</v>
      </c>
      <c r="I113" s="13">
        <v>0</v>
      </c>
      <c r="J113" s="13">
        <v>6</v>
      </c>
      <c r="K113" s="13">
        <v>0</v>
      </c>
      <c r="L113" s="13">
        <v>0</v>
      </c>
      <c r="M113" s="13">
        <v>0</v>
      </c>
      <c r="N113" s="13">
        <v>4</v>
      </c>
      <c r="O113" s="13">
        <v>1</v>
      </c>
      <c r="P113" s="13">
        <v>3</v>
      </c>
      <c r="Q113" s="13">
        <v>20</v>
      </c>
      <c r="R113" s="13">
        <v>2636</v>
      </c>
      <c r="S113" s="13">
        <v>248</v>
      </c>
      <c r="T113" s="13">
        <v>27</v>
      </c>
      <c r="U113" s="15">
        <v>3.375</v>
      </c>
      <c r="V113" s="15">
        <v>2.1262500000000002</v>
      </c>
      <c r="W113" s="15">
        <v>238</v>
      </c>
      <c r="X113" s="13">
        <v>470</v>
      </c>
      <c r="Y113" s="13">
        <v>54</v>
      </c>
      <c r="Z113" s="13">
        <v>708</v>
      </c>
      <c r="AA113" s="13">
        <v>96</v>
      </c>
      <c r="AB113" s="13">
        <v>6</v>
      </c>
    </row>
    <row r="114" spans="1:28">
      <c r="A114" s="1">
        <v>100007770</v>
      </c>
      <c r="B114" s="1" t="str">
        <v>Žilinský</v>
      </c>
      <c r="C114" s="1" t="str">
        <v>Liptovský Mikuláš</v>
      </c>
      <c r="D114" s="1" t="str">
        <v>Obchodná akadémia</v>
      </c>
      <c r="E114" s="1">
        <v>1</v>
      </c>
      <c r="F114" s="13">
        <v>60</v>
      </c>
      <c r="G114" s="13">
        <v>16</v>
      </c>
      <c r="H114" s="13">
        <v>16</v>
      </c>
      <c r="I114" s="13">
        <v>0</v>
      </c>
      <c r="J114" s="13">
        <v>6</v>
      </c>
      <c r="K114" s="13">
        <v>0</v>
      </c>
      <c r="L114" s="13">
        <v>0</v>
      </c>
      <c r="M114" s="13">
        <v>0</v>
      </c>
      <c r="N114" s="13">
        <v>4</v>
      </c>
      <c r="O114" s="13">
        <v>1</v>
      </c>
      <c r="P114" s="13">
        <v>3</v>
      </c>
      <c r="Q114" s="13">
        <v>22</v>
      </c>
      <c r="R114" s="13">
        <v>2915</v>
      </c>
      <c r="S114" s="13">
        <v>311</v>
      </c>
      <c r="T114" s="13">
        <v>30</v>
      </c>
      <c r="U114" s="15">
        <v>3.75</v>
      </c>
      <c r="V114" s="15">
        <v>2.3624999999999998</v>
      </c>
      <c r="W114" s="15">
        <v>263</v>
      </c>
      <c r="X114" s="13">
        <v>531</v>
      </c>
      <c r="Y114" s="13">
        <v>60</v>
      </c>
      <c r="Z114" s="13">
        <v>794</v>
      </c>
      <c r="AA114" s="13">
        <v>96</v>
      </c>
      <c r="AB114" s="13">
        <v>6</v>
      </c>
    </row>
    <row r="115" spans="1:28">
      <c r="A115" s="1">
        <v>100007774</v>
      </c>
      <c r="B115" s="1" t="str">
        <v>Žilinský</v>
      </c>
      <c r="C115" s="1" t="str">
        <v>Liptovský Mikuláš</v>
      </c>
      <c r="D115" s="1" t="str">
        <v>Základná škola s materskou školou</v>
      </c>
      <c r="E115" s="1">
        <v>1</v>
      </c>
      <c r="F115" s="13">
        <v>79</v>
      </c>
      <c r="G115" s="13">
        <v>21</v>
      </c>
      <c r="H115" s="13">
        <v>20</v>
      </c>
      <c r="I115" s="13">
        <v>1</v>
      </c>
      <c r="J115" s="13">
        <v>10</v>
      </c>
      <c r="K115" s="13">
        <v>0</v>
      </c>
      <c r="L115" s="13">
        <v>0</v>
      </c>
      <c r="M115" s="13">
        <v>0</v>
      </c>
      <c r="N115" s="13">
        <v>6</v>
      </c>
      <c r="O115" s="13">
        <v>1</v>
      </c>
      <c r="P115" s="13">
        <v>5</v>
      </c>
      <c r="Q115" s="13">
        <v>30</v>
      </c>
      <c r="R115" s="13">
        <v>3920</v>
      </c>
      <c r="S115" s="13">
        <v>634</v>
      </c>
      <c r="T115" s="13">
        <v>39.5</v>
      </c>
      <c r="U115" s="15">
        <v>4.9375</v>
      </c>
      <c r="V115" s="15">
        <v>3.1106250000000002</v>
      </c>
      <c r="W115" s="15">
        <v>353</v>
      </c>
      <c r="X115" s="13">
        <v>779</v>
      </c>
      <c r="Y115" s="13">
        <v>79</v>
      </c>
      <c r="Z115" s="13">
        <v>1132</v>
      </c>
      <c r="AA115" s="13">
        <v>144</v>
      </c>
      <c r="AB115" s="13">
        <v>10</v>
      </c>
    </row>
    <row r="116" spans="1:28">
      <c r="A116" s="1">
        <v>100007785</v>
      </c>
      <c r="B116" s="1" t="str">
        <v>Žilinský</v>
      </c>
      <c r="C116" s="1" t="str">
        <v>Liptovský Mikuláš</v>
      </c>
      <c r="D116" s="1" t="str">
        <v>Stredná odborná škola stavebná</v>
      </c>
      <c r="E116" s="1">
        <v>1</v>
      </c>
      <c r="F116" s="13">
        <v>118</v>
      </c>
      <c r="G116" s="13">
        <v>40</v>
      </c>
      <c r="H116" s="13">
        <v>40</v>
      </c>
      <c r="I116" s="13">
        <v>0</v>
      </c>
      <c r="J116" s="13">
        <v>14</v>
      </c>
      <c r="K116" s="13">
        <v>0</v>
      </c>
      <c r="L116" s="13">
        <v>1</v>
      </c>
      <c r="M116" s="13">
        <v>0</v>
      </c>
      <c r="N116" s="13">
        <v>7</v>
      </c>
      <c r="O116" s="13">
        <v>1</v>
      </c>
      <c r="P116" s="13">
        <v>7</v>
      </c>
      <c r="Q116" s="13">
        <v>39</v>
      </c>
      <c r="R116" s="13">
        <v>5616</v>
      </c>
      <c r="S116" s="13">
        <v>1131</v>
      </c>
      <c r="T116" s="13">
        <v>59</v>
      </c>
      <c r="U116" s="15">
        <v>7.375</v>
      </c>
      <c r="V116" s="15">
        <v>4.6462500000000002</v>
      </c>
      <c r="W116" s="15">
        <v>506</v>
      </c>
      <c r="X116" s="13">
        <v>1182</v>
      </c>
      <c r="Y116" s="13">
        <v>118</v>
      </c>
      <c r="Z116" s="13">
        <v>1688</v>
      </c>
      <c r="AA116" s="13">
        <v>168</v>
      </c>
      <c r="AB116" s="13">
        <v>14</v>
      </c>
    </row>
    <row r="117" spans="1:28">
      <c r="A117" s="1">
        <v>100007795</v>
      </c>
      <c r="B117" s="1" t="str">
        <v>Žilinský</v>
      </c>
      <c r="C117" s="1" t="str">
        <v>Liptovský Mikuláš</v>
      </c>
      <c r="D117" s="1" t="str">
        <v>Základná škola Miloša Janošku</v>
      </c>
      <c r="E117" s="1">
        <v>1</v>
      </c>
      <c r="F117" s="13">
        <v>91</v>
      </c>
      <c r="G117" s="13">
        <v>31</v>
      </c>
      <c r="H117" s="13">
        <v>31</v>
      </c>
      <c r="I117" s="13">
        <v>0</v>
      </c>
      <c r="J117" s="13">
        <v>12</v>
      </c>
      <c r="K117" s="13">
        <v>0</v>
      </c>
      <c r="L117" s="13">
        <v>0</v>
      </c>
      <c r="M117" s="13">
        <v>0</v>
      </c>
      <c r="N117" s="13">
        <v>7</v>
      </c>
      <c r="O117" s="13">
        <v>1</v>
      </c>
      <c r="P117" s="13">
        <v>6</v>
      </c>
      <c r="Q117" s="13">
        <v>30</v>
      </c>
      <c r="R117" s="13">
        <v>4479</v>
      </c>
      <c r="S117" s="13">
        <v>634</v>
      </c>
      <c r="T117" s="13">
        <v>45.5</v>
      </c>
      <c r="U117" s="15">
        <v>5.6875</v>
      </c>
      <c r="V117" s="15">
        <v>3.5831249999999999</v>
      </c>
      <c r="W117" s="15">
        <v>404</v>
      </c>
      <c r="X117" s="13">
        <v>863</v>
      </c>
      <c r="Y117" s="13">
        <v>91</v>
      </c>
      <c r="Z117" s="13">
        <v>1267</v>
      </c>
      <c r="AA117" s="13">
        <v>168</v>
      </c>
      <c r="AB117" s="13">
        <v>12</v>
      </c>
    </row>
    <row r="118" spans="1:28">
      <c r="A118" s="1">
        <v>100007806</v>
      </c>
      <c r="B118" s="1" t="str">
        <v>Žilinský</v>
      </c>
      <c r="C118" s="1" t="str">
        <v>Liptovský Mikuláš</v>
      </c>
      <c r="D118" s="1" t="str">
        <v>Stredná zdravotnícka škola</v>
      </c>
      <c r="E118" s="1">
        <v>1</v>
      </c>
      <c r="F118" s="13">
        <v>68</v>
      </c>
      <c r="G118" s="13">
        <v>18</v>
      </c>
      <c r="H118" s="13">
        <v>18</v>
      </c>
      <c r="I118" s="13">
        <v>0</v>
      </c>
      <c r="J118" s="13">
        <v>10</v>
      </c>
      <c r="K118" s="13">
        <v>0</v>
      </c>
      <c r="L118" s="13">
        <v>0</v>
      </c>
      <c r="M118" s="13">
        <v>0</v>
      </c>
      <c r="N118" s="13">
        <v>6</v>
      </c>
      <c r="O118" s="13">
        <v>1</v>
      </c>
      <c r="P118" s="13">
        <v>5</v>
      </c>
      <c r="Q118" s="13">
        <v>25</v>
      </c>
      <c r="R118" s="13">
        <v>3408</v>
      </c>
      <c r="S118" s="13">
        <v>419</v>
      </c>
      <c r="T118" s="13">
        <v>34</v>
      </c>
      <c r="U118" s="15">
        <v>4.25</v>
      </c>
      <c r="V118" s="15">
        <v>2.6775000000000002</v>
      </c>
      <c r="W118" s="15">
        <v>307</v>
      </c>
      <c r="X118" s="13">
        <v>637</v>
      </c>
      <c r="Y118" s="13">
        <v>68</v>
      </c>
      <c r="Z118" s="13">
        <v>944</v>
      </c>
      <c r="AA118" s="13">
        <v>144</v>
      </c>
      <c r="AB118" s="13">
        <v>10</v>
      </c>
    </row>
    <row r="119" spans="1:28">
      <c r="A119" s="1">
        <v>100007810</v>
      </c>
      <c r="B119" s="1" t="str">
        <v>Žilinský</v>
      </c>
      <c r="C119" s="1" t="str">
        <v>Liptovský Mikuláš</v>
      </c>
      <c r="D119" s="1" t="str">
        <v>Základná škola Janka Kráľa</v>
      </c>
      <c r="E119" s="1">
        <v>1</v>
      </c>
      <c r="F119" s="13">
        <v>84</v>
      </c>
      <c r="G119" s="13">
        <v>22</v>
      </c>
      <c r="H119" s="13">
        <v>22</v>
      </c>
      <c r="I119" s="13">
        <v>0</v>
      </c>
      <c r="J119" s="13">
        <v>12</v>
      </c>
      <c r="K119" s="13">
        <v>0</v>
      </c>
      <c r="L119" s="13">
        <v>0</v>
      </c>
      <c r="M119" s="13">
        <v>0</v>
      </c>
      <c r="N119" s="13">
        <v>7</v>
      </c>
      <c r="O119" s="13">
        <v>1</v>
      </c>
      <c r="P119" s="13">
        <v>6</v>
      </c>
      <c r="Q119" s="13">
        <v>31</v>
      </c>
      <c r="R119" s="13">
        <v>4153</v>
      </c>
      <c r="S119" s="13">
        <v>682</v>
      </c>
      <c r="T119" s="13">
        <v>42</v>
      </c>
      <c r="U119" s="15">
        <v>5.25</v>
      </c>
      <c r="V119" s="15">
        <v>3.3075000000000001</v>
      </c>
      <c r="W119" s="15">
        <v>374</v>
      </c>
      <c r="X119" s="13">
        <v>828</v>
      </c>
      <c r="Y119" s="13">
        <v>84</v>
      </c>
      <c r="Z119" s="13">
        <v>1202</v>
      </c>
      <c r="AA119" s="13">
        <v>168</v>
      </c>
      <c r="AB119" s="13">
        <v>12</v>
      </c>
    </row>
    <row r="120" spans="1:28">
      <c r="A120" s="1">
        <v>100007819</v>
      </c>
      <c r="B120" s="1" t="str">
        <v>Žilinský</v>
      </c>
      <c r="C120" s="1" t="str">
        <v>Liptovský Mikuláš</v>
      </c>
      <c r="D120" s="1" t="str">
        <v>Základná škola s materskou školou</v>
      </c>
      <c r="E120" s="1">
        <v>1</v>
      </c>
      <c r="F120" s="13">
        <v>57</v>
      </c>
      <c r="G120" s="13">
        <v>15</v>
      </c>
      <c r="H120" s="13">
        <v>15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21</v>
      </c>
      <c r="R120" s="13">
        <v>2775</v>
      </c>
      <c r="S120" s="13">
        <v>279</v>
      </c>
      <c r="T120" s="13">
        <v>28.5</v>
      </c>
      <c r="U120" s="15">
        <v>3.5625</v>
      </c>
      <c r="V120" s="15">
        <v>2.2443749999999998</v>
      </c>
      <c r="W120" s="15">
        <v>250</v>
      </c>
      <c r="X120" s="13">
        <v>500</v>
      </c>
      <c r="Y120" s="13">
        <v>57</v>
      </c>
      <c r="Z120" s="13">
        <v>750</v>
      </c>
      <c r="AA120" s="13">
        <v>96</v>
      </c>
      <c r="AB120" s="13">
        <v>6</v>
      </c>
    </row>
    <row r="121" spans="1:28">
      <c r="A121" s="1">
        <v>100007821</v>
      </c>
      <c r="B121" s="1" t="str">
        <v>Žilinský</v>
      </c>
      <c r="C121" s="1" t="str">
        <v>Liptovský Mikuláš</v>
      </c>
      <c r="D121" s="1" t="str">
        <v>Základná škola s materskou školou</v>
      </c>
      <c r="E121" s="1">
        <v>1</v>
      </c>
      <c r="F121" s="13">
        <v>30</v>
      </c>
      <c r="G121" s="13">
        <v>8</v>
      </c>
      <c r="H121" s="13">
        <v>8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11</v>
      </c>
      <c r="R121" s="13">
        <v>1518</v>
      </c>
      <c r="S121" s="13">
        <v>50</v>
      </c>
      <c r="T121" s="13">
        <v>15</v>
      </c>
      <c r="U121" s="15">
        <v>1.875</v>
      </c>
      <c r="V121" s="15">
        <v>1.1812499999999999</v>
      </c>
      <c r="W121" s="15">
        <v>137</v>
      </c>
      <c r="X121" s="13">
        <v>243</v>
      </c>
      <c r="Y121" s="13">
        <v>30</v>
      </c>
      <c r="Z121" s="13">
        <v>380</v>
      </c>
      <c r="AA121" s="13">
        <v>72</v>
      </c>
      <c r="AB121" s="13">
        <v>4</v>
      </c>
    </row>
    <row r="122" spans="1:28">
      <c r="A122" s="1">
        <v>100007830</v>
      </c>
      <c r="B122" s="1" t="str">
        <v>Žilinský</v>
      </c>
      <c r="C122" s="1" t="str">
        <v>Liptovský Mikuláš</v>
      </c>
      <c r="D122" s="1" t="str">
        <v>Základná škola s materskou školou Jána Lajčiaka</v>
      </c>
      <c r="E122" s="1">
        <v>1</v>
      </c>
      <c r="F122" s="13">
        <v>25</v>
      </c>
      <c r="G122" s="13">
        <v>7</v>
      </c>
      <c r="H122" s="13">
        <v>7</v>
      </c>
      <c r="I122" s="13">
        <v>0</v>
      </c>
      <c r="J122" s="13">
        <v>4</v>
      </c>
      <c r="K122" s="13">
        <v>0</v>
      </c>
      <c r="L122" s="13">
        <v>0</v>
      </c>
      <c r="M122" s="13">
        <v>0</v>
      </c>
      <c r="N122" s="13">
        <v>3</v>
      </c>
      <c r="O122" s="13">
        <v>1</v>
      </c>
      <c r="P122" s="13">
        <v>2</v>
      </c>
      <c r="Q122" s="13">
        <v>9</v>
      </c>
      <c r="R122" s="13">
        <v>1285</v>
      </c>
      <c r="S122" s="13">
        <v>25</v>
      </c>
      <c r="T122" s="13">
        <v>12.5</v>
      </c>
      <c r="U122" s="15">
        <v>1.5625</v>
      </c>
      <c r="V122" s="15">
        <v>0.984375</v>
      </c>
      <c r="W122" s="15">
        <v>116</v>
      </c>
      <c r="X122" s="13">
        <v>201</v>
      </c>
      <c r="Y122" s="13">
        <v>25</v>
      </c>
      <c r="Z122" s="13">
        <v>317</v>
      </c>
      <c r="AA122" s="13">
        <v>72</v>
      </c>
      <c r="AB122" s="13">
        <v>4</v>
      </c>
    </row>
    <row r="123" spans="1:28">
      <c r="A123" s="1">
        <v>100007839</v>
      </c>
      <c r="B123" s="1" t="str">
        <v>Žilinský</v>
      </c>
      <c r="C123" s="1" t="str">
        <v>Liptovský Mikuláš</v>
      </c>
      <c r="D123" s="1" t="str">
        <v>Základná škola s materskou školou</v>
      </c>
      <c r="E123" s="1">
        <v>1</v>
      </c>
      <c r="F123" s="13">
        <v>33</v>
      </c>
      <c r="G123" s="13">
        <v>9</v>
      </c>
      <c r="H123" s="13">
        <v>9</v>
      </c>
      <c r="I123" s="13">
        <v>0</v>
      </c>
      <c r="J123" s="13">
        <v>4</v>
      </c>
      <c r="K123" s="13">
        <v>0</v>
      </c>
      <c r="L123" s="13">
        <v>0</v>
      </c>
      <c r="M123" s="13">
        <v>0</v>
      </c>
      <c r="N123" s="13">
        <v>3</v>
      </c>
      <c r="O123" s="13">
        <v>1</v>
      </c>
      <c r="P123" s="13">
        <v>2</v>
      </c>
      <c r="Q123" s="13">
        <v>12</v>
      </c>
      <c r="R123" s="13">
        <v>1657</v>
      </c>
      <c r="S123" s="13">
        <v>65</v>
      </c>
      <c r="T123" s="13">
        <v>16.5</v>
      </c>
      <c r="U123" s="15">
        <v>2.0625</v>
      </c>
      <c r="V123" s="15">
        <v>1.2993749999999999</v>
      </c>
      <c r="W123" s="15">
        <v>150</v>
      </c>
      <c r="X123" s="13">
        <v>269</v>
      </c>
      <c r="Y123" s="13">
        <v>33</v>
      </c>
      <c r="Z123" s="13">
        <v>419</v>
      </c>
      <c r="AA123" s="13">
        <v>72</v>
      </c>
      <c r="AB123" s="13">
        <v>4</v>
      </c>
    </row>
    <row r="124" spans="1:28">
      <c r="A124" s="1">
        <v>100007851</v>
      </c>
      <c r="B124" s="1" t="str">
        <v>Žilinský</v>
      </c>
      <c r="C124" s="1" t="str">
        <v>Liptovský Mikuláš</v>
      </c>
      <c r="D124" s="1" t="str">
        <v>Základná škola s materskou školou</v>
      </c>
      <c r="E124" s="1">
        <v>1</v>
      </c>
      <c r="F124" s="13">
        <v>62</v>
      </c>
      <c r="G124" s="13">
        <v>16</v>
      </c>
      <c r="H124" s="13">
        <v>16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23</v>
      </c>
      <c r="R124" s="13">
        <v>3008</v>
      </c>
      <c r="S124" s="13">
        <v>345</v>
      </c>
      <c r="T124" s="13">
        <v>31</v>
      </c>
      <c r="U124" s="15">
        <v>3.875</v>
      </c>
      <c r="V124" s="15">
        <v>2.4412500000000001</v>
      </c>
      <c r="W124" s="15">
        <v>271</v>
      </c>
      <c r="X124" s="13">
        <v>555</v>
      </c>
      <c r="Y124" s="13">
        <v>62</v>
      </c>
      <c r="Z124" s="13">
        <v>826</v>
      </c>
      <c r="AA124" s="13">
        <v>120</v>
      </c>
      <c r="AB124" s="13">
        <v>8</v>
      </c>
    </row>
    <row r="125" spans="1:28">
      <c r="A125" s="1">
        <v>100007856</v>
      </c>
      <c r="B125" s="1" t="str">
        <v>Žilinský</v>
      </c>
      <c r="C125" s="1" t="str">
        <v>Liptovský Mikuláš</v>
      </c>
      <c r="D125" s="1" t="str">
        <v>Základná škola</v>
      </c>
      <c r="E125" s="1">
        <v>1</v>
      </c>
      <c r="F125" s="13">
        <v>44</v>
      </c>
      <c r="G125" s="13">
        <v>12</v>
      </c>
      <c r="H125" s="13">
        <v>12</v>
      </c>
      <c r="I125" s="13">
        <v>0</v>
      </c>
      <c r="J125" s="13">
        <v>6</v>
      </c>
      <c r="K125" s="13">
        <v>0</v>
      </c>
      <c r="L125" s="13">
        <v>0</v>
      </c>
      <c r="M125" s="13">
        <v>0</v>
      </c>
      <c r="N125" s="13">
        <v>4</v>
      </c>
      <c r="O125" s="13">
        <v>1</v>
      </c>
      <c r="P125" s="13">
        <v>3</v>
      </c>
      <c r="Q125" s="13">
        <v>16</v>
      </c>
      <c r="R125" s="13">
        <v>2170</v>
      </c>
      <c r="S125" s="13">
        <v>142</v>
      </c>
      <c r="T125" s="13">
        <v>22</v>
      </c>
      <c r="U125" s="15">
        <v>2.75</v>
      </c>
      <c r="V125" s="15">
        <v>1.7324999999999999</v>
      </c>
      <c r="W125" s="15">
        <v>196</v>
      </c>
      <c r="X125" s="13">
        <v>369</v>
      </c>
      <c r="Y125" s="13">
        <v>44</v>
      </c>
      <c r="Z125" s="13">
        <v>565</v>
      </c>
      <c r="AA125" s="13">
        <v>96</v>
      </c>
      <c r="AB125" s="13">
        <v>6</v>
      </c>
    </row>
    <row r="126" spans="1:28">
      <c r="A126" s="1">
        <v>100007861</v>
      </c>
      <c r="B126" s="1" t="str">
        <v>Žilinský</v>
      </c>
      <c r="C126" s="1" t="str">
        <v>Liptovský Mikuláš</v>
      </c>
      <c r="D126" s="1" t="str">
        <v>Základná škola Milana Rúfusa</v>
      </c>
      <c r="E126" s="1">
        <v>1</v>
      </c>
      <c r="F126" s="13">
        <v>16</v>
      </c>
      <c r="G126" s="13">
        <v>6</v>
      </c>
      <c r="H126" s="13">
        <v>6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1</v>
      </c>
      <c r="P126" s="13">
        <v>1</v>
      </c>
      <c r="Q126" s="13">
        <v>5</v>
      </c>
      <c r="R126" s="13">
        <v>859</v>
      </c>
      <c r="S126" s="13">
        <v>0</v>
      </c>
      <c r="T126" s="13">
        <v>8</v>
      </c>
      <c r="U126" s="15">
        <v>1</v>
      </c>
      <c r="V126" s="15">
        <v>0.63</v>
      </c>
      <c r="W126" s="15">
        <v>78</v>
      </c>
      <c r="X126" s="13">
        <v>129</v>
      </c>
      <c r="Y126" s="13">
        <v>16</v>
      </c>
      <c r="Z126" s="13">
        <v>207</v>
      </c>
      <c r="AA126" s="13">
        <v>48</v>
      </c>
      <c r="AB126" s="13">
        <v>0</v>
      </c>
    </row>
    <row r="127" spans="1:28">
      <c r="A127" s="1">
        <v>100007867</v>
      </c>
      <c r="B127" s="1" t="str">
        <v>Žilinský</v>
      </c>
      <c r="C127" s="1" t="str">
        <v>Martin</v>
      </c>
      <c r="D127" s="1" t="str">
        <v>Základná škola</v>
      </c>
      <c r="E127" s="1">
        <v>1</v>
      </c>
      <c r="F127" s="13">
        <v>28</v>
      </c>
      <c r="G127" s="13">
        <v>8</v>
      </c>
      <c r="H127" s="13">
        <v>7</v>
      </c>
      <c r="I127" s="13">
        <v>1</v>
      </c>
      <c r="J127" s="13">
        <v>4</v>
      </c>
      <c r="K127" s="13">
        <v>0</v>
      </c>
      <c r="L127" s="13">
        <v>0</v>
      </c>
      <c r="M127" s="13">
        <v>0</v>
      </c>
      <c r="N127" s="13">
        <v>3</v>
      </c>
      <c r="O127" s="13">
        <v>1</v>
      </c>
      <c r="P127" s="13">
        <v>2</v>
      </c>
      <c r="Q127" s="13">
        <v>11</v>
      </c>
      <c r="R127" s="13">
        <v>1425</v>
      </c>
      <c r="S127" s="13">
        <v>50</v>
      </c>
      <c r="T127" s="13">
        <v>14</v>
      </c>
      <c r="U127" s="15">
        <v>1.75</v>
      </c>
      <c r="V127" s="15">
        <v>1.1025</v>
      </c>
      <c r="W127" s="15">
        <v>129</v>
      </c>
      <c r="X127" s="13">
        <v>229</v>
      </c>
      <c r="Y127" s="13">
        <v>28</v>
      </c>
      <c r="Z127" s="13">
        <v>358</v>
      </c>
      <c r="AA127" s="13">
        <v>72</v>
      </c>
      <c r="AB127" s="13">
        <v>4</v>
      </c>
    </row>
    <row r="128" spans="1:28">
      <c r="A128" s="1">
        <v>100007877</v>
      </c>
      <c r="B128" s="1" t="str">
        <v>Žilinský</v>
      </c>
      <c r="C128" s="1" t="str">
        <v>Martin</v>
      </c>
      <c r="D128" s="1" t="str">
        <v>Základná škola len s ročníkmi I. stupňa</v>
      </c>
      <c r="E128" s="1">
        <v>1</v>
      </c>
      <c r="F128" s="13">
        <v>10</v>
      </c>
      <c r="G128" s="13">
        <v>4</v>
      </c>
      <c r="H128" s="13">
        <v>3</v>
      </c>
      <c r="I128" s="13">
        <v>1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1</v>
      </c>
      <c r="P128" s="13">
        <v>1</v>
      </c>
      <c r="Q128" s="13">
        <v>4</v>
      </c>
      <c r="R128" s="13">
        <v>512</v>
      </c>
      <c r="S128" s="13">
        <v>0</v>
      </c>
      <c r="T128" s="13">
        <v>5</v>
      </c>
      <c r="U128" s="15">
        <v>0.625</v>
      </c>
      <c r="V128" s="15">
        <v>0.39374999999999999</v>
      </c>
      <c r="W128" s="15">
        <v>47</v>
      </c>
      <c r="X128" s="13">
        <v>77</v>
      </c>
      <c r="Y128" s="13">
        <v>10</v>
      </c>
      <c r="Z128" s="13">
        <v>124</v>
      </c>
      <c r="AA128" s="13">
        <v>48</v>
      </c>
      <c r="AB128" s="13">
        <v>0</v>
      </c>
    </row>
    <row r="129" spans="1:28">
      <c r="A129" s="1">
        <v>100007887</v>
      </c>
      <c r="B129" s="1" t="str">
        <v>Žilinský</v>
      </c>
      <c r="C129" s="1" t="str">
        <v>Martin</v>
      </c>
      <c r="D129" s="1" t="str">
        <v>Základná škola Alice Masarykovej</v>
      </c>
      <c r="E129" s="1">
        <v>1</v>
      </c>
      <c r="F129" s="13">
        <v>11</v>
      </c>
      <c r="G129" s="13">
        <v>3</v>
      </c>
      <c r="H129" s="13">
        <v>3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1</v>
      </c>
      <c r="P129" s="13">
        <v>1</v>
      </c>
      <c r="Q129" s="13">
        <v>4</v>
      </c>
      <c r="R129" s="13">
        <v>552</v>
      </c>
      <c r="S129" s="13">
        <v>0</v>
      </c>
      <c r="T129" s="13">
        <v>5.5</v>
      </c>
      <c r="U129" s="15">
        <v>0.6875</v>
      </c>
      <c r="V129" s="15">
        <v>0.43312499999999998</v>
      </c>
      <c r="W129" s="15">
        <v>50</v>
      </c>
      <c r="X129" s="13">
        <v>83</v>
      </c>
      <c r="Y129" s="13">
        <v>11</v>
      </c>
      <c r="Z129" s="13">
        <v>133</v>
      </c>
      <c r="AA129" s="13">
        <v>48</v>
      </c>
      <c r="AB129" s="13">
        <v>0</v>
      </c>
    </row>
    <row r="130" spans="1:28">
      <c r="A130" s="1">
        <v>100007896</v>
      </c>
      <c r="B130" s="1" t="str">
        <v>Žilinský</v>
      </c>
      <c r="C130" s="1" t="str">
        <v>Martin</v>
      </c>
      <c r="D130" s="1" t="str">
        <v>Základná škola len s ročníkmi I. stupňa</v>
      </c>
      <c r="E130" s="1">
        <v>1</v>
      </c>
      <c r="F130" s="13">
        <v>16</v>
      </c>
      <c r="G130" s="13">
        <v>6</v>
      </c>
      <c r="H130" s="13">
        <v>6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1</v>
      </c>
      <c r="P130" s="13">
        <v>1</v>
      </c>
      <c r="Q130" s="13">
        <v>5</v>
      </c>
      <c r="R130" s="13">
        <v>859</v>
      </c>
      <c r="S130" s="13">
        <v>0</v>
      </c>
      <c r="T130" s="13">
        <v>8</v>
      </c>
      <c r="U130" s="15">
        <v>1</v>
      </c>
      <c r="V130" s="15">
        <v>0.63</v>
      </c>
      <c r="W130" s="15">
        <v>78</v>
      </c>
      <c r="X130" s="13">
        <v>129</v>
      </c>
      <c r="Y130" s="13">
        <v>16</v>
      </c>
      <c r="Z130" s="13">
        <v>207</v>
      </c>
      <c r="AA130" s="13">
        <v>48</v>
      </c>
      <c r="AB130" s="13">
        <v>0</v>
      </c>
    </row>
    <row r="131" spans="1:28">
      <c r="A131" s="1">
        <v>100007900</v>
      </c>
      <c r="B131" s="1" t="str">
        <v>Žilinský</v>
      </c>
      <c r="C131" s="1" t="str">
        <v>Martin</v>
      </c>
      <c r="D131" s="1" t="str">
        <v>Základná škola Františka Hrušovského</v>
      </c>
      <c r="E131" s="1">
        <v>1</v>
      </c>
      <c r="F131" s="13">
        <v>66</v>
      </c>
      <c r="G131" s="13">
        <v>24</v>
      </c>
      <c r="H131" s="13">
        <v>22</v>
      </c>
      <c r="I131" s="13">
        <v>2</v>
      </c>
      <c r="J131" s="13">
        <v>8</v>
      </c>
      <c r="K131" s="13">
        <v>0</v>
      </c>
      <c r="L131" s="13">
        <v>0</v>
      </c>
      <c r="M131" s="13">
        <v>0</v>
      </c>
      <c r="N131" s="13">
        <v>5</v>
      </c>
      <c r="O131" s="13">
        <v>1</v>
      </c>
      <c r="P131" s="13">
        <v>4</v>
      </c>
      <c r="Q131" s="13">
        <v>23</v>
      </c>
      <c r="R131" s="13">
        <v>3194</v>
      </c>
      <c r="S131" s="13">
        <v>345</v>
      </c>
      <c r="T131" s="13">
        <v>33</v>
      </c>
      <c r="U131" s="15">
        <v>4.125</v>
      </c>
      <c r="V131" s="15">
        <v>2.5987499999999999</v>
      </c>
      <c r="W131" s="15">
        <v>288</v>
      </c>
      <c r="X131" s="13">
        <v>583</v>
      </c>
      <c r="Y131" s="13">
        <v>66</v>
      </c>
      <c r="Z131" s="13">
        <v>871</v>
      </c>
      <c r="AA131" s="13">
        <v>120</v>
      </c>
      <c r="AB131" s="13">
        <v>8</v>
      </c>
    </row>
    <row r="132" spans="1:28">
      <c r="A132" s="1">
        <v>100007911</v>
      </c>
      <c r="B132" s="1" t="str">
        <v>Žilinský</v>
      </c>
      <c r="C132" s="1" t="str">
        <v>Martin</v>
      </c>
      <c r="D132" s="1" t="str">
        <v>Základná škola</v>
      </c>
      <c r="E132" s="1">
        <v>1</v>
      </c>
      <c r="F132" s="13">
        <v>33</v>
      </c>
      <c r="G132" s="13">
        <v>9</v>
      </c>
      <c r="H132" s="13">
        <v>9</v>
      </c>
      <c r="I132" s="13">
        <v>0</v>
      </c>
      <c r="J132" s="13">
        <v>4</v>
      </c>
      <c r="K132" s="13">
        <v>0</v>
      </c>
      <c r="L132" s="13">
        <v>0</v>
      </c>
      <c r="M132" s="13">
        <v>0</v>
      </c>
      <c r="N132" s="13">
        <v>3</v>
      </c>
      <c r="O132" s="13">
        <v>1</v>
      </c>
      <c r="P132" s="13">
        <v>2</v>
      </c>
      <c r="Q132" s="13">
        <v>12</v>
      </c>
      <c r="R132" s="13">
        <v>1657</v>
      </c>
      <c r="S132" s="13">
        <v>65</v>
      </c>
      <c r="T132" s="13">
        <v>16.5</v>
      </c>
      <c r="U132" s="15">
        <v>2.0625</v>
      </c>
      <c r="V132" s="15">
        <v>1.2993749999999999</v>
      </c>
      <c r="W132" s="15">
        <v>150</v>
      </c>
      <c r="X132" s="13">
        <v>269</v>
      </c>
      <c r="Y132" s="13">
        <v>33</v>
      </c>
      <c r="Z132" s="13">
        <v>419</v>
      </c>
      <c r="AA132" s="13">
        <v>72</v>
      </c>
      <c r="AB132" s="13">
        <v>4</v>
      </c>
    </row>
    <row r="133" spans="1:28">
      <c r="A133" s="1">
        <v>100007918</v>
      </c>
      <c r="B133" s="1" t="str">
        <v>Žilinský</v>
      </c>
      <c r="C133" s="1" t="str">
        <v>Martin</v>
      </c>
      <c r="D133" s="1" t="str">
        <v>Základná škola</v>
      </c>
      <c r="E133" s="1">
        <v>1</v>
      </c>
      <c r="F133" s="13">
        <v>44</v>
      </c>
      <c r="G133" s="13">
        <v>12</v>
      </c>
      <c r="H133" s="13">
        <v>12</v>
      </c>
      <c r="I133" s="13">
        <v>0</v>
      </c>
      <c r="J133" s="13">
        <v>6</v>
      </c>
      <c r="K133" s="13">
        <v>0</v>
      </c>
      <c r="L133" s="13">
        <v>0</v>
      </c>
      <c r="M133" s="13">
        <v>0</v>
      </c>
      <c r="N133" s="13">
        <v>4</v>
      </c>
      <c r="O133" s="13">
        <v>1</v>
      </c>
      <c r="P133" s="13">
        <v>3</v>
      </c>
      <c r="Q133" s="13">
        <v>16</v>
      </c>
      <c r="R133" s="13">
        <v>2170</v>
      </c>
      <c r="S133" s="13">
        <v>142</v>
      </c>
      <c r="T133" s="13">
        <v>22</v>
      </c>
      <c r="U133" s="15">
        <v>2.75</v>
      </c>
      <c r="V133" s="15">
        <v>1.7324999999999999</v>
      </c>
      <c r="W133" s="15">
        <v>196</v>
      </c>
      <c r="X133" s="13">
        <v>369</v>
      </c>
      <c r="Y133" s="13">
        <v>44</v>
      </c>
      <c r="Z133" s="13">
        <v>565</v>
      </c>
      <c r="AA133" s="13">
        <v>96</v>
      </c>
      <c r="AB133" s="13">
        <v>6</v>
      </c>
    </row>
    <row r="134" spans="1:28">
      <c r="A134" s="1">
        <v>100007931</v>
      </c>
      <c r="B134" s="1" t="str">
        <v>Žilinský</v>
      </c>
      <c r="C134" s="1" t="str">
        <v>Martin</v>
      </c>
      <c r="D134" s="1" t="str">
        <v>Základná škola</v>
      </c>
      <c r="E134" s="1">
        <v>1</v>
      </c>
      <c r="F134" s="13">
        <v>81</v>
      </c>
      <c r="G134" s="13">
        <v>21</v>
      </c>
      <c r="H134" s="13">
        <v>21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30</v>
      </c>
      <c r="R134" s="13">
        <v>4013</v>
      </c>
      <c r="S134" s="13">
        <v>634</v>
      </c>
      <c r="T134" s="13">
        <v>40.5</v>
      </c>
      <c r="U134" s="15">
        <v>5.0625</v>
      </c>
      <c r="V134" s="15">
        <v>3.1893750000000001</v>
      </c>
      <c r="W134" s="15">
        <v>362</v>
      </c>
      <c r="X134" s="13">
        <v>793</v>
      </c>
      <c r="Y134" s="13">
        <v>81</v>
      </c>
      <c r="Z134" s="13">
        <v>1155</v>
      </c>
      <c r="AA134" s="13">
        <v>168</v>
      </c>
      <c r="AB134" s="13">
        <v>12</v>
      </c>
    </row>
    <row r="135" spans="1:28">
      <c r="A135" s="1">
        <v>100007940</v>
      </c>
      <c r="B135" s="1" t="str">
        <v>Žilinský</v>
      </c>
      <c r="C135" s="1" t="str">
        <v>Martin</v>
      </c>
      <c r="D135" s="1" t="str">
        <v>Obchodná akadémia</v>
      </c>
      <c r="E135" s="1">
        <v>1</v>
      </c>
      <c r="F135" s="13">
        <v>81</v>
      </c>
      <c r="G135" s="13">
        <v>21</v>
      </c>
      <c r="H135" s="13">
        <v>21</v>
      </c>
      <c r="I135" s="13">
        <v>0</v>
      </c>
      <c r="J135" s="13">
        <v>10</v>
      </c>
      <c r="K135" s="13">
        <v>0</v>
      </c>
      <c r="L135" s="13">
        <v>0</v>
      </c>
      <c r="M135" s="13">
        <v>0</v>
      </c>
      <c r="N135" s="13">
        <v>6</v>
      </c>
      <c r="O135" s="13">
        <v>1</v>
      </c>
      <c r="P135" s="13">
        <v>5</v>
      </c>
      <c r="Q135" s="13">
        <v>30</v>
      </c>
      <c r="R135" s="13">
        <v>3893</v>
      </c>
      <c r="S135" s="13">
        <v>634</v>
      </c>
      <c r="T135" s="13">
        <v>40.5</v>
      </c>
      <c r="U135" s="15">
        <v>5.0625</v>
      </c>
      <c r="V135" s="15">
        <v>3.1893750000000001</v>
      </c>
      <c r="W135" s="15">
        <v>351</v>
      </c>
      <c r="X135" s="13">
        <v>775</v>
      </c>
      <c r="Y135" s="13">
        <v>81</v>
      </c>
      <c r="Z135" s="13">
        <v>1126</v>
      </c>
      <c r="AA135" s="13">
        <v>144</v>
      </c>
      <c r="AB135" s="13">
        <v>10</v>
      </c>
    </row>
    <row r="136" spans="1:28">
      <c r="A136" s="1">
        <v>100007943</v>
      </c>
      <c r="B136" s="1" t="str">
        <v>Žilinský</v>
      </c>
      <c r="C136" s="1" t="str">
        <v>Martin</v>
      </c>
      <c r="D136" s="1" t="str">
        <v>Základná škola Alexandra Dubčeka</v>
      </c>
      <c r="E136" s="1">
        <v>1</v>
      </c>
      <c r="F136" s="13">
        <v>95</v>
      </c>
      <c r="G136" s="13">
        <v>25</v>
      </c>
      <c r="H136" s="13">
        <v>25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35</v>
      </c>
      <c r="R136" s="13">
        <v>4665</v>
      </c>
      <c r="S136" s="13">
        <v>892</v>
      </c>
      <c r="T136" s="13">
        <v>47.5</v>
      </c>
      <c r="U136" s="15">
        <v>5.9375</v>
      </c>
      <c r="V136" s="15">
        <v>3.7406250000000001</v>
      </c>
      <c r="W136" s="15">
        <v>420</v>
      </c>
      <c r="X136" s="13">
        <v>968</v>
      </c>
      <c r="Y136" s="13">
        <v>95</v>
      </c>
      <c r="Z136" s="13">
        <v>1388</v>
      </c>
      <c r="AA136" s="13">
        <v>168</v>
      </c>
      <c r="AB136" s="13">
        <v>12</v>
      </c>
    </row>
    <row r="137" spans="1:28">
      <c r="A137" s="1">
        <v>100007961</v>
      </c>
      <c r="B137" s="1" t="str">
        <v>Žilinský</v>
      </c>
      <c r="C137" s="1" t="str">
        <v>Martin</v>
      </c>
      <c r="D137" s="1" t="str">
        <v>Základná škola s materskou školou</v>
      </c>
      <c r="E137" s="1">
        <v>1</v>
      </c>
      <c r="F137" s="13">
        <v>92</v>
      </c>
      <c r="G137" s="13">
        <v>24</v>
      </c>
      <c r="H137" s="13">
        <v>24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34</v>
      </c>
      <c r="R137" s="13">
        <v>4525</v>
      </c>
      <c r="S137" s="13">
        <v>837</v>
      </c>
      <c r="T137" s="13">
        <v>46</v>
      </c>
      <c r="U137" s="15">
        <v>5.75</v>
      </c>
      <c r="V137" s="15">
        <v>3.6225000000000001</v>
      </c>
      <c r="W137" s="15">
        <v>408</v>
      </c>
      <c r="X137" s="13">
        <v>930</v>
      </c>
      <c r="Y137" s="13">
        <v>92</v>
      </c>
      <c r="Z137" s="13">
        <v>1338</v>
      </c>
      <c r="AA137" s="13">
        <v>168</v>
      </c>
      <c r="AB137" s="13">
        <v>12</v>
      </c>
    </row>
    <row r="138" spans="1:28">
      <c r="A138" s="1">
        <v>100007965</v>
      </c>
      <c r="B138" s="1" t="str">
        <v>Žilinský</v>
      </c>
      <c r="C138" s="1" t="str">
        <v>Martin</v>
      </c>
      <c r="D138" s="1" t="str">
        <v>Základná škola s materskou školou</v>
      </c>
      <c r="E138" s="1">
        <v>1</v>
      </c>
      <c r="F138" s="13">
        <v>100</v>
      </c>
      <c r="G138" s="13">
        <v>28</v>
      </c>
      <c r="H138" s="13">
        <v>25</v>
      </c>
      <c r="I138" s="13">
        <v>3</v>
      </c>
      <c r="J138" s="13">
        <v>16</v>
      </c>
      <c r="K138" s="13">
        <v>0</v>
      </c>
      <c r="L138" s="13">
        <v>1</v>
      </c>
      <c r="M138" s="13">
        <v>0</v>
      </c>
      <c r="N138" s="13">
        <v>8</v>
      </c>
      <c r="O138" s="13">
        <v>1</v>
      </c>
      <c r="P138" s="13">
        <v>8</v>
      </c>
      <c r="Q138" s="13">
        <v>39</v>
      </c>
      <c r="R138" s="13">
        <v>5018</v>
      </c>
      <c r="S138" s="13">
        <v>1131</v>
      </c>
      <c r="T138" s="13">
        <v>50</v>
      </c>
      <c r="U138" s="15">
        <v>6.25</v>
      </c>
      <c r="V138" s="15">
        <v>3.9375</v>
      </c>
      <c r="W138" s="15">
        <v>452</v>
      </c>
      <c r="X138" s="13">
        <v>1092</v>
      </c>
      <c r="Y138" s="13">
        <v>100</v>
      </c>
      <c r="Z138" s="13">
        <v>1544</v>
      </c>
      <c r="AA138" s="13">
        <v>192</v>
      </c>
      <c r="AB138" s="13">
        <v>16</v>
      </c>
    </row>
    <row r="139" spans="1:28">
      <c r="A139" s="1">
        <v>100007976</v>
      </c>
      <c r="B139" s="1" t="str">
        <v>Žilinský</v>
      </c>
      <c r="C139" s="1" t="str">
        <v>Martin</v>
      </c>
      <c r="D139" s="1" t="str">
        <v>Gymnázium Jozefa Lettricha</v>
      </c>
      <c r="E139" s="1">
        <v>1</v>
      </c>
      <c r="F139" s="13">
        <v>79</v>
      </c>
      <c r="G139" s="13">
        <v>21</v>
      </c>
      <c r="H139" s="13">
        <v>20</v>
      </c>
      <c r="I139" s="13">
        <v>1</v>
      </c>
      <c r="J139" s="13">
        <v>10</v>
      </c>
      <c r="K139" s="13">
        <v>0</v>
      </c>
      <c r="L139" s="13">
        <v>0</v>
      </c>
      <c r="M139" s="13">
        <v>0</v>
      </c>
      <c r="N139" s="13">
        <v>6</v>
      </c>
      <c r="O139" s="13">
        <v>1</v>
      </c>
      <c r="P139" s="13">
        <v>5</v>
      </c>
      <c r="Q139" s="13">
        <v>30</v>
      </c>
      <c r="R139" s="13">
        <v>3920</v>
      </c>
      <c r="S139" s="13">
        <v>634</v>
      </c>
      <c r="T139" s="13">
        <v>39.5</v>
      </c>
      <c r="U139" s="15">
        <v>4.9375</v>
      </c>
      <c r="V139" s="15">
        <v>3.1106250000000002</v>
      </c>
      <c r="W139" s="15">
        <v>353</v>
      </c>
      <c r="X139" s="13">
        <v>779</v>
      </c>
      <c r="Y139" s="13">
        <v>79</v>
      </c>
      <c r="Z139" s="13">
        <v>1132</v>
      </c>
      <c r="AA139" s="13">
        <v>144</v>
      </c>
      <c r="AB139" s="13">
        <v>10</v>
      </c>
    </row>
    <row r="140" spans="1:28">
      <c r="A140" s="1">
        <v>100007982</v>
      </c>
      <c r="B140" s="1" t="str">
        <v>Žilinský</v>
      </c>
      <c r="C140" s="1" t="str">
        <v>Martin</v>
      </c>
      <c r="D140" s="1" t="str">
        <v>Základná škola</v>
      </c>
      <c r="E140" s="1">
        <v>1</v>
      </c>
      <c r="F140" s="13">
        <v>92</v>
      </c>
      <c r="G140" s="13">
        <v>24</v>
      </c>
      <c r="H140" s="13">
        <v>24</v>
      </c>
      <c r="I140" s="13">
        <v>0</v>
      </c>
      <c r="J140" s="13">
        <v>14</v>
      </c>
      <c r="K140" s="13">
        <v>0</v>
      </c>
      <c r="L140" s="13">
        <v>0</v>
      </c>
      <c r="M140" s="13">
        <v>0</v>
      </c>
      <c r="N140" s="13">
        <v>8</v>
      </c>
      <c r="O140" s="13">
        <v>1</v>
      </c>
      <c r="P140" s="13">
        <v>7</v>
      </c>
      <c r="Q140" s="13">
        <v>34</v>
      </c>
      <c r="R140" s="13">
        <v>4645</v>
      </c>
      <c r="S140" s="13">
        <v>837</v>
      </c>
      <c r="T140" s="13">
        <v>46</v>
      </c>
      <c r="U140" s="15">
        <v>5.75</v>
      </c>
      <c r="V140" s="15">
        <v>3.6225000000000001</v>
      </c>
      <c r="W140" s="15">
        <v>419</v>
      </c>
      <c r="X140" s="13">
        <v>948</v>
      </c>
      <c r="Y140" s="13">
        <v>92</v>
      </c>
      <c r="Z140" s="13">
        <v>1367</v>
      </c>
      <c r="AA140" s="13">
        <v>192</v>
      </c>
      <c r="AB140" s="13">
        <v>14</v>
      </c>
    </row>
    <row r="141" spans="1:28">
      <c r="A141" s="1">
        <v>100007995</v>
      </c>
      <c r="B141" s="1" t="str">
        <v>Žilinský</v>
      </c>
      <c r="C141" s="1" t="str">
        <v>Martin</v>
      </c>
      <c r="D141" s="1" t="str">
        <v>Základná škola</v>
      </c>
      <c r="E141" s="1">
        <v>1</v>
      </c>
      <c r="F141" s="13">
        <v>46</v>
      </c>
      <c r="G141" s="13">
        <v>12</v>
      </c>
      <c r="H141" s="13">
        <v>12</v>
      </c>
      <c r="I141" s="13">
        <v>0</v>
      </c>
      <c r="J141" s="13">
        <v>6</v>
      </c>
      <c r="K141" s="13">
        <v>0</v>
      </c>
      <c r="L141" s="13">
        <v>0</v>
      </c>
      <c r="M141" s="13">
        <v>0</v>
      </c>
      <c r="N141" s="13">
        <v>4</v>
      </c>
      <c r="O141" s="13">
        <v>1</v>
      </c>
      <c r="P141" s="13">
        <v>3</v>
      </c>
      <c r="Q141" s="13">
        <v>17</v>
      </c>
      <c r="R141" s="13">
        <v>2263</v>
      </c>
      <c r="S141" s="13">
        <v>166</v>
      </c>
      <c r="T141" s="13">
        <v>23</v>
      </c>
      <c r="U141" s="15">
        <v>2.875</v>
      </c>
      <c r="V141" s="15">
        <v>1.81125</v>
      </c>
      <c r="W141" s="15">
        <v>204</v>
      </c>
      <c r="X141" s="13">
        <v>390</v>
      </c>
      <c r="Y141" s="13">
        <v>46</v>
      </c>
      <c r="Z141" s="13">
        <v>594</v>
      </c>
      <c r="AA141" s="13">
        <v>96</v>
      </c>
      <c r="AB141" s="13">
        <v>6</v>
      </c>
    </row>
    <row r="142" spans="1:28">
      <c r="A142" s="1">
        <v>100007998</v>
      </c>
      <c r="B142" s="1" t="str">
        <v>Žilinský</v>
      </c>
      <c r="C142" s="1" t="str">
        <v>Martin</v>
      </c>
      <c r="D142" s="1" t="str">
        <v>Základná škola s materskou školou pri zdravotníckom zariadení</v>
      </c>
      <c r="E142" s="1">
        <v>1</v>
      </c>
      <c r="F142" s="13">
        <v>11</v>
      </c>
      <c r="G142" s="13">
        <v>3</v>
      </c>
      <c r="H142" s="13">
        <v>3</v>
      </c>
      <c r="I142" s="13">
        <v>0</v>
      </c>
      <c r="J142" s="13">
        <v>0</v>
      </c>
      <c r="K142" s="13">
        <v>1</v>
      </c>
      <c r="L142" s="13">
        <v>0</v>
      </c>
      <c r="M142" s="13">
        <v>1</v>
      </c>
      <c r="N142" s="13">
        <v>0</v>
      </c>
      <c r="O142" s="13">
        <v>1</v>
      </c>
      <c r="P142" s="13">
        <v>1</v>
      </c>
      <c r="Q142" s="13">
        <v>4</v>
      </c>
      <c r="R142" s="13">
        <v>552</v>
      </c>
      <c r="S142" s="13">
        <v>0</v>
      </c>
      <c r="T142" s="13">
        <v>5.5</v>
      </c>
      <c r="U142" s="15">
        <v>0.6875</v>
      </c>
      <c r="V142" s="15">
        <v>0.43312499999999998</v>
      </c>
      <c r="W142" s="15">
        <v>50</v>
      </c>
      <c r="X142" s="13">
        <v>83</v>
      </c>
      <c r="Y142" s="13">
        <v>11</v>
      </c>
      <c r="Z142" s="13">
        <v>133</v>
      </c>
      <c r="AA142" s="13">
        <v>48</v>
      </c>
      <c r="AB142" s="13">
        <v>0</v>
      </c>
    </row>
    <row r="143" spans="1:28">
      <c r="A143" s="1">
        <v>100008004</v>
      </c>
      <c r="B143" s="1" t="str">
        <v>Žilinský</v>
      </c>
      <c r="C143" s="1" t="str">
        <v>Martin</v>
      </c>
      <c r="D143" s="1" t="str">
        <v>Stredná priemyselná škola technická</v>
      </c>
      <c r="E143" s="1">
        <v>1</v>
      </c>
      <c r="F143" s="13">
        <v>140</v>
      </c>
      <c r="G143" s="13">
        <v>36</v>
      </c>
      <c r="H143" s="13">
        <v>36</v>
      </c>
      <c r="I143" s="13">
        <v>0</v>
      </c>
      <c r="J143" s="13">
        <v>18</v>
      </c>
      <c r="K143" s="13">
        <v>0</v>
      </c>
      <c r="L143" s="13">
        <v>1</v>
      </c>
      <c r="M143" s="13">
        <v>0</v>
      </c>
      <c r="N143" s="13">
        <v>9</v>
      </c>
      <c r="O143" s="13">
        <v>1</v>
      </c>
      <c r="P143" s="13">
        <v>9</v>
      </c>
      <c r="Q143" s="13">
        <v>52</v>
      </c>
      <c r="R143" s="13">
        <v>6761</v>
      </c>
      <c r="S143" s="13">
        <v>2098</v>
      </c>
      <c r="T143" s="13">
        <v>70</v>
      </c>
      <c r="U143" s="15">
        <v>8.75</v>
      </c>
      <c r="V143" s="15">
        <v>5.5125000000000002</v>
      </c>
      <c r="W143" s="15">
        <v>609</v>
      </c>
      <c r="X143" s="13">
        <v>1644</v>
      </c>
      <c r="Y143" s="13">
        <v>140</v>
      </c>
      <c r="Z143" s="13">
        <v>2253</v>
      </c>
      <c r="AA143" s="13">
        <v>216</v>
      </c>
      <c r="AB143" s="13">
        <v>18</v>
      </c>
    </row>
    <row r="144" spans="1:28">
      <c r="A144" s="1">
        <v>100008013</v>
      </c>
      <c r="B144" s="1" t="str">
        <v>Žilinský</v>
      </c>
      <c r="C144" s="1" t="str">
        <v>Martin</v>
      </c>
      <c r="D144" s="1" t="str">
        <v>Gymnázium Viliama Paulinyho Tótha</v>
      </c>
      <c r="E144" s="1">
        <v>1</v>
      </c>
      <c r="F144" s="13">
        <v>108</v>
      </c>
      <c r="G144" s="13">
        <v>28</v>
      </c>
      <c r="H144" s="13">
        <v>28</v>
      </c>
      <c r="I144" s="13">
        <v>0</v>
      </c>
      <c r="J144" s="13">
        <v>16</v>
      </c>
      <c r="K144" s="13">
        <v>0</v>
      </c>
      <c r="L144" s="13">
        <v>1</v>
      </c>
      <c r="M144" s="13">
        <v>0</v>
      </c>
      <c r="N144" s="13">
        <v>8</v>
      </c>
      <c r="O144" s="13">
        <v>1</v>
      </c>
      <c r="P144" s="13">
        <v>8</v>
      </c>
      <c r="Q144" s="13">
        <v>40</v>
      </c>
      <c r="R144" s="13">
        <v>5271</v>
      </c>
      <c r="S144" s="13">
        <v>1195</v>
      </c>
      <c r="T144" s="13">
        <v>54</v>
      </c>
      <c r="U144" s="15">
        <v>6.75</v>
      </c>
      <c r="V144" s="15">
        <v>4.2525000000000004</v>
      </c>
      <c r="W144" s="15">
        <v>475</v>
      </c>
      <c r="X144" s="13">
        <v>1150</v>
      </c>
      <c r="Y144" s="13">
        <v>108</v>
      </c>
      <c r="Z144" s="13">
        <v>1625</v>
      </c>
      <c r="AA144" s="13">
        <v>192</v>
      </c>
      <c r="AB144" s="13">
        <v>16</v>
      </c>
    </row>
    <row r="145" spans="1:28">
      <c r="A145" s="1">
        <v>100008023</v>
      </c>
      <c r="B145" s="1" t="str">
        <v>Žilinský</v>
      </c>
      <c r="C145" s="1" t="str">
        <v>Martin</v>
      </c>
      <c r="D145" s="1" t="str">
        <v>Základná škola</v>
      </c>
      <c r="E145" s="1">
        <v>1</v>
      </c>
      <c r="F145" s="13">
        <v>79</v>
      </c>
      <c r="G145" s="13">
        <v>27</v>
      </c>
      <c r="H145" s="13">
        <v>27</v>
      </c>
      <c r="I145" s="13">
        <v>0</v>
      </c>
      <c r="J145" s="13">
        <v>10</v>
      </c>
      <c r="K145" s="13">
        <v>0</v>
      </c>
      <c r="L145" s="13">
        <v>0</v>
      </c>
      <c r="M145" s="13">
        <v>0</v>
      </c>
      <c r="N145" s="13">
        <v>6</v>
      </c>
      <c r="O145" s="13">
        <v>1</v>
      </c>
      <c r="P145" s="13">
        <v>5</v>
      </c>
      <c r="Q145" s="13">
        <v>26</v>
      </c>
      <c r="R145" s="13">
        <v>3920</v>
      </c>
      <c r="S145" s="13">
        <v>458</v>
      </c>
      <c r="T145" s="13">
        <v>39.5</v>
      </c>
      <c r="U145" s="15">
        <v>4.9375</v>
      </c>
      <c r="V145" s="15">
        <v>3.1106250000000002</v>
      </c>
      <c r="W145" s="15">
        <v>353</v>
      </c>
      <c r="X145" s="13">
        <v>726</v>
      </c>
      <c r="Y145" s="13">
        <v>79</v>
      </c>
      <c r="Z145" s="13">
        <v>1079</v>
      </c>
      <c r="AA145" s="13">
        <v>144</v>
      </c>
      <c r="AB145" s="13">
        <v>10</v>
      </c>
    </row>
    <row r="146" spans="1:28">
      <c r="A146" s="1">
        <v>100008027</v>
      </c>
      <c r="B146" s="1" t="str">
        <v>Žilinský</v>
      </c>
      <c r="C146" s="1" t="str">
        <v>Martin</v>
      </c>
      <c r="D146" s="1" t="str">
        <v>Špeciálna základná škola</v>
      </c>
      <c r="E146" s="1">
        <v>3</v>
      </c>
      <c r="F146" s="13">
        <v>84</v>
      </c>
      <c r="G146" s="13">
        <v>22</v>
      </c>
      <c r="H146" s="13">
        <v>22</v>
      </c>
      <c r="I146" s="13">
        <v>0</v>
      </c>
      <c r="J146" s="13">
        <v>10</v>
      </c>
      <c r="K146" s="13">
        <v>0</v>
      </c>
      <c r="L146" s="13">
        <v>0</v>
      </c>
      <c r="M146" s="13">
        <v>0</v>
      </c>
      <c r="N146" s="13">
        <v>7</v>
      </c>
      <c r="O146" s="13">
        <v>2</v>
      </c>
      <c r="P146" s="13">
        <v>5</v>
      </c>
      <c r="Q146" s="13">
        <v>31</v>
      </c>
      <c r="R146" s="13">
        <v>4154</v>
      </c>
      <c r="S146" s="13">
        <v>274</v>
      </c>
      <c r="T146" s="13">
        <v>42</v>
      </c>
      <c r="U146" s="15">
        <v>5.25</v>
      </c>
      <c r="V146" s="15">
        <v>3.3075000000000001</v>
      </c>
      <c r="W146" s="15">
        <v>375</v>
      </c>
      <c r="X146" s="13">
        <v>707</v>
      </c>
      <c r="Y146" s="13">
        <v>84</v>
      </c>
      <c r="Z146" s="13">
        <v>1082</v>
      </c>
      <c r="AA146" s="13">
        <v>168</v>
      </c>
      <c r="AB146" s="13">
        <v>10</v>
      </c>
    </row>
    <row r="147" spans="1:28">
      <c r="A147" s="1">
        <v>100008038</v>
      </c>
      <c r="B147" s="1" t="str">
        <v>Žilinský</v>
      </c>
      <c r="C147" s="1" t="str">
        <v>Martin</v>
      </c>
      <c r="D147" s="1" t="str">
        <v>Stredná odborná škola obchodu a služieb</v>
      </c>
      <c r="E147" s="1">
        <v>1</v>
      </c>
      <c r="F147" s="13">
        <v>68</v>
      </c>
      <c r="G147" s="13">
        <v>24</v>
      </c>
      <c r="H147" s="13">
        <v>16</v>
      </c>
      <c r="I147" s="13">
        <v>8</v>
      </c>
      <c r="J147" s="13">
        <v>10</v>
      </c>
      <c r="K147" s="13">
        <v>0</v>
      </c>
      <c r="L147" s="13">
        <v>0</v>
      </c>
      <c r="M147" s="13">
        <v>0</v>
      </c>
      <c r="N147" s="13">
        <v>6</v>
      </c>
      <c r="O147" s="13">
        <v>1</v>
      </c>
      <c r="P147" s="13">
        <v>5</v>
      </c>
      <c r="Q147" s="13">
        <v>30</v>
      </c>
      <c r="R147" s="13">
        <v>3408</v>
      </c>
      <c r="S147" s="13">
        <v>634</v>
      </c>
      <c r="T147" s="13">
        <v>34</v>
      </c>
      <c r="U147" s="15">
        <v>4.25</v>
      </c>
      <c r="V147" s="15">
        <v>2.6775000000000002</v>
      </c>
      <c r="W147" s="15">
        <v>307</v>
      </c>
      <c r="X147" s="13">
        <v>702</v>
      </c>
      <c r="Y147" s="13">
        <v>68</v>
      </c>
      <c r="Z147" s="13">
        <v>1009</v>
      </c>
      <c r="AA147" s="13">
        <v>144</v>
      </c>
      <c r="AB147" s="13">
        <v>10</v>
      </c>
    </row>
    <row r="148" spans="1:28">
      <c r="A148" s="1">
        <v>100008039</v>
      </c>
      <c r="B148" s="1" t="str">
        <v>Žilinský</v>
      </c>
      <c r="C148" s="1" t="str">
        <v>Martin</v>
      </c>
      <c r="D148" s="1" t="str">
        <v>Odborné učilište</v>
      </c>
      <c r="E148" s="1">
        <v>2</v>
      </c>
      <c r="F148" s="13">
        <v>11</v>
      </c>
      <c r="G148" s="13">
        <v>3</v>
      </c>
      <c r="H148" s="13">
        <v>3</v>
      </c>
      <c r="I148" s="13">
        <v>0</v>
      </c>
      <c r="J148" s="13">
        <v>0</v>
      </c>
      <c r="K148" s="13">
        <v>2</v>
      </c>
      <c r="L148" s="13">
        <v>0</v>
      </c>
      <c r="M148" s="13">
        <v>2</v>
      </c>
      <c r="N148" s="13">
        <v>0</v>
      </c>
      <c r="O148" s="13">
        <v>2</v>
      </c>
      <c r="P148" s="13">
        <v>2</v>
      </c>
      <c r="Q148" s="13">
        <v>4</v>
      </c>
      <c r="R148" s="13">
        <v>672</v>
      </c>
      <c r="S148" s="13">
        <v>0</v>
      </c>
      <c r="T148" s="13">
        <v>5.5</v>
      </c>
      <c r="U148" s="15">
        <v>0.6875</v>
      </c>
      <c r="V148" s="15">
        <v>0.43312499999999998</v>
      </c>
      <c r="W148" s="15">
        <v>61</v>
      </c>
      <c r="X148" s="13">
        <v>101</v>
      </c>
      <c r="Y148" s="13">
        <v>11</v>
      </c>
      <c r="Z148" s="13">
        <v>162</v>
      </c>
      <c r="AA148" s="13">
        <v>96</v>
      </c>
      <c r="AB148" s="13">
        <v>0</v>
      </c>
    </row>
    <row r="149" spans="1:28">
      <c r="A149" s="1">
        <v>100008044</v>
      </c>
      <c r="B149" s="1" t="str">
        <v>Žilinský</v>
      </c>
      <c r="C149" s="1" t="str">
        <v>Martin</v>
      </c>
      <c r="D149" s="1" t="str">
        <v>Katolícka základná škola s materskou školou Antona Bernoláka</v>
      </c>
      <c r="E149" s="1">
        <v>1</v>
      </c>
      <c r="F149" s="13">
        <v>68</v>
      </c>
      <c r="G149" s="13">
        <v>18</v>
      </c>
      <c r="H149" s="13">
        <v>18</v>
      </c>
      <c r="I149" s="13">
        <v>0</v>
      </c>
      <c r="J149" s="13">
        <v>10</v>
      </c>
      <c r="K149" s="13">
        <v>0</v>
      </c>
      <c r="L149" s="13">
        <v>0</v>
      </c>
      <c r="M149" s="13">
        <v>0</v>
      </c>
      <c r="N149" s="13">
        <v>6</v>
      </c>
      <c r="O149" s="13">
        <v>1</v>
      </c>
      <c r="P149" s="13">
        <v>5</v>
      </c>
      <c r="Q149" s="13">
        <v>25</v>
      </c>
      <c r="R149" s="13">
        <v>3408</v>
      </c>
      <c r="S149" s="13">
        <v>419</v>
      </c>
      <c r="T149" s="13">
        <v>34</v>
      </c>
      <c r="U149" s="15">
        <v>4.25</v>
      </c>
      <c r="V149" s="15">
        <v>2.6775000000000002</v>
      </c>
      <c r="W149" s="15">
        <v>307</v>
      </c>
      <c r="X149" s="13">
        <v>637</v>
      </c>
      <c r="Y149" s="13">
        <v>68</v>
      </c>
      <c r="Z149" s="13">
        <v>944</v>
      </c>
      <c r="AA149" s="13">
        <v>144</v>
      </c>
      <c r="AB149" s="13">
        <v>10</v>
      </c>
    </row>
    <row r="150" spans="1:28">
      <c r="A150" s="1">
        <v>100008070</v>
      </c>
      <c r="B150" s="1" t="str">
        <v>Žilinský</v>
      </c>
      <c r="C150" s="1" t="str">
        <v>Martin</v>
      </c>
      <c r="D150" s="1" t="str">
        <v>Súkromná základná škola</v>
      </c>
      <c r="E150" s="1">
        <v>1</v>
      </c>
      <c r="F150" s="13">
        <v>52</v>
      </c>
      <c r="G150" s="13">
        <v>14</v>
      </c>
      <c r="H150" s="13">
        <v>14</v>
      </c>
      <c r="I150" s="13">
        <v>0</v>
      </c>
      <c r="J150" s="13">
        <v>6</v>
      </c>
      <c r="K150" s="13">
        <v>0</v>
      </c>
      <c r="L150" s="13">
        <v>0</v>
      </c>
      <c r="M150" s="13">
        <v>0</v>
      </c>
      <c r="N150" s="13">
        <v>4</v>
      </c>
      <c r="O150" s="13">
        <v>1</v>
      </c>
      <c r="P150" s="13">
        <v>3</v>
      </c>
      <c r="Q150" s="13">
        <v>19</v>
      </c>
      <c r="R150" s="13">
        <v>2542</v>
      </c>
      <c r="S150" s="13">
        <v>219</v>
      </c>
      <c r="T150" s="13">
        <v>26</v>
      </c>
      <c r="U150" s="15">
        <v>3.25</v>
      </c>
      <c r="V150" s="15">
        <v>2.0474999999999999</v>
      </c>
      <c r="W150" s="15">
        <v>229</v>
      </c>
      <c r="X150" s="13">
        <v>447</v>
      </c>
      <c r="Y150" s="13">
        <v>52</v>
      </c>
      <c r="Z150" s="13">
        <v>676</v>
      </c>
      <c r="AA150" s="13">
        <v>96</v>
      </c>
      <c r="AB150" s="13">
        <v>6</v>
      </c>
    </row>
    <row r="151" spans="1:28">
      <c r="A151" s="1">
        <v>100008076</v>
      </c>
      <c r="B151" s="1" t="str">
        <v>Žilinský</v>
      </c>
      <c r="C151" s="1" t="str">
        <v>Martin</v>
      </c>
      <c r="D151" s="1" t="str">
        <v>Súkromná základná škola Tomáša Zanovita</v>
      </c>
      <c r="E151" s="1">
        <v>1</v>
      </c>
      <c r="F151" s="13">
        <v>49</v>
      </c>
      <c r="G151" s="13">
        <v>13</v>
      </c>
      <c r="H151" s="13">
        <v>13</v>
      </c>
      <c r="I151" s="13">
        <v>0</v>
      </c>
      <c r="J151" s="13">
        <v>6</v>
      </c>
      <c r="K151" s="13">
        <v>0</v>
      </c>
      <c r="L151" s="13">
        <v>0</v>
      </c>
      <c r="M151" s="13">
        <v>0</v>
      </c>
      <c r="N151" s="13">
        <v>4</v>
      </c>
      <c r="O151" s="13">
        <v>1</v>
      </c>
      <c r="P151" s="13">
        <v>3</v>
      </c>
      <c r="Q151" s="13">
        <v>18</v>
      </c>
      <c r="R151" s="13">
        <v>2403</v>
      </c>
      <c r="S151" s="13">
        <v>192</v>
      </c>
      <c r="T151" s="13">
        <v>24.5</v>
      </c>
      <c r="U151" s="15">
        <v>3.0625</v>
      </c>
      <c r="V151" s="15">
        <v>1.9293750000000001</v>
      </c>
      <c r="W151" s="15">
        <v>217</v>
      </c>
      <c r="X151" s="13">
        <v>419</v>
      </c>
      <c r="Y151" s="13">
        <v>49</v>
      </c>
      <c r="Z151" s="13">
        <v>636</v>
      </c>
      <c r="AA151" s="13">
        <v>96</v>
      </c>
      <c r="AB151" s="13">
        <v>6</v>
      </c>
    </row>
    <row r="152" spans="1:28">
      <c r="A152" s="1">
        <v>100008080</v>
      </c>
      <c r="B152" s="1" t="str">
        <v>Žilinský</v>
      </c>
      <c r="C152" s="1" t="str">
        <v>Martin</v>
      </c>
      <c r="D152" s="1" t="str">
        <v>Základná škola s materskou školou</v>
      </c>
      <c r="E152" s="1">
        <v>2</v>
      </c>
      <c r="F152" s="13">
        <v>52</v>
      </c>
      <c r="G152" s="13">
        <v>14</v>
      </c>
      <c r="H152" s="13">
        <v>14</v>
      </c>
      <c r="I152" s="13">
        <v>0</v>
      </c>
      <c r="J152" s="13">
        <v>4</v>
      </c>
      <c r="K152" s="13">
        <v>1</v>
      </c>
      <c r="L152" s="13">
        <v>0</v>
      </c>
      <c r="M152" s="13">
        <v>1</v>
      </c>
      <c r="N152" s="13">
        <v>3</v>
      </c>
      <c r="O152" s="13">
        <v>2</v>
      </c>
      <c r="P152" s="13">
        <v>3</v>
      </c>
      <c r="Q152" s="13">
        <v>19</v>
      </c>
      <c r="R152" s="13">
        <v>2657</v>
      </c>
      <c r="S152" s="13">
        <v>100</v>
      </c>
      <c r="T152" s="13">
        <v>26</v>
      </c>
      <c r="U152" s="15">
        <v>3.25</v>
      </c>
      <c r="V152" s="15">
        <v>2.0474999999999999</v>
      </c>
      <c r="W152" s="15">
        <v>241</v>
      </c>
      <c r="X152" s="13">
        <v>430</v>
      </c>
      <c r="Y152" s="13">
        <v>52</v>
      </c>
      <c r="Z152" s="13">
        <v>671</v>
      </c>
      <c r="AA152" s="13">
        <v>120</v>
      </c>
      <c r="AB152" s="13">
        <v>4</v>
      </c>
    </row>
    <row r="153" spans="1:28">
      <c r="A153" s="1">
        <v>100008083</v>
      </c>
      <c r="B153" s="1" t="str">
        <v>Žilinský</v>
      </c>
      <c r="C153" s="1" t="str">
        <v>Martin</v>
      </c>
      <c r="D153" s="1" t="str">
        <v>Základná škola s materskou školou</v>
      </c>
      <c r="E153" s="1">
        <v>1</v>
      </c>
      <c r="F153" s="13">
        <v>95</v>
      </c>
      <c r="G153" s="13">
        <v>25</v>
      </c>
      <c r="H153" s="13">
        <v>25</v>
      </c>
      <c r="I153" s="13">
        <v>0</v>
      </c>
      <c r="J153" s="13">
        <v>12</v>
      </c>
      <c r="K153" s="13">
        <v>0</v>
      </c>
      <c r="L153" s="13">
        <v>0</v>
      </c>
      <c r="M153" s="13">
        <v>0</v>
      </c>
      <c r="N153" s="13">
        <v>7</v>
      </c>
      <c r="O153" s="13">
        <v>1</v>
      </c>
      <c r="P153" s="13">
        <v>6</v>
      </c>
      <c r="Q153" s="13">
        <v>35</v>
      </c>
      <c r="R153" s="13">
        <v>4665</v>
      </c>
      <c r="S153" s="13">
        <v>892</v>
      </c>
      <c r="T153" s="13">
        <v>47.5</v>
      </c>
      <c r="U153" s="15">
        <v>5.9375</v>
      </c>
      <c r="V153" s="15">
        <v>3.7406250000000001</v>
      </c>
      <c r="W153" s="15">
        <v>420</v>
      </c>
      <c r="X153" s="13">
        <v>968</v>
      </c>
      <c r="Y153" s="13">
        <v>95</v>
      </c>
      <c r="Z153" s="13">
        <v>1388</v>
      </c>
      <c r="AA153" s="13">
        <v>168</v>
      </c>
      <c r="AB153" s="13">
        <v>12</v>
      </c>
    </row>
    <row r="154" spans="1:28">
      <c r="A154" s="1">
        <v>100008085</v>
      </c>
      <c r="B154" s="1" t="str">
        <v>Žilinský</v>
      </c>
      <c r="C154" s="1" t="str">
        <v>Martin</v>
      </c>
      <c r="D154" s="1" t="str">
        <v>Stredná odborná škola dopravná</v>
      </c>
      <c r="E154" s="1">
        <v>1</v>
      </c>
      <c r="F154" s="13">
        <v>84</v>
      </c>
      <c r="G154" s="13">
        <v>22</v>
      </c>
      <c r="H154" s="13">
        <v>22</v>
      </c>
      <c r="I154" s="13">
        <v>0</v>
      </c>
      <c r="J154" s="13">
        <v>10</v>
      </c>
      <c r="K154" s="13">
        <v>0</v>
      </c>
      <c r="L154" s="13">
        <v>0</v>
      </c>
      <c r="M154" s="13">
        <v>0</v>
      </c>
      <c r="N154" s="13">
        <v>6</v>
      </c>
      <c r="O154" s="13">
        <v>1</v>
      </c>
      <c r="P154" s="13">
        <v>5</v>
      </c>
      <c r="Q154" s="13">
        <v>31</v>
      </c>
      <c r="R154" s="13">
        <v>4033</v>
      </c>
      <c r="S154" s="13">
        <v>682</v>
      </c>
      <c r="T154" s="13">
        <v>42</v>
      </c>
      <c r="U154" s="15">
        <v>5.25</v>
      </c>
      <c r="V154" s="15">
        <v>3.3075000000000001</v>
      </c>
      <c r="W154" s="15">
        <v>363</v>
      </c>
      <c r="X154" s="13">
        <v>810</v>
      </c>
      <c r="Y154" s="13">
        <v>84</v>
      </c>
      <c r="Z154" s="13">
        <v>1173</v>
      </c>
      <c r="AA154" s="13">
        <v>144</v>
      </c>
      <c r="AB154" s="13">
        <v>10</v>
      </c>
    </row>
    <row r="155" spans="1:28">
      <c r="A155" s="1">
        <v>100008090</v>
      </c>
      <c r="B155" s="1" t="str">
        <v>Žilinský</v>
      </c>
      <c r="C155" s="1" t="str">
        <v>Martin</v>
      </c>
      <c r="D155" s="1" t="str">
        <v>Základná škola</v>
      </c>
      <c r="E155" s="1">
        <v>1</v>
      </c>
      <c r="F155" s="13">
        <v>17</v>
      </c>
      <c r="G155" s="13">
        <v>5</v>
      </c>
      <c r="H155" s="13">
        <v>5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1</v>
      </c>
      <c r="P155" s="13">
        <v>1</v>
      </c>
      <c r="Q155" s="13">
        <v>6</v>
      </c>
      <c r="R155" s="13">
        <v>1024</v>
      </c>
      <c r="S155" s="13">
        <v>0</v>
      </c>
      <c r="T155" s="13">
        <v>8.5</v>
      </c>
      <c r="U155" s="15">
        <v>1.0625</v>
      </c>
      <c r="V155" s="15">
        <v>0.66937500000000005</v>
      </c>
      <c r="W155" s="15">
        <v>93</v>
      </c>
      <c r="X155" s="13">
        <v>154</v>
      </c>
      <c r="Y155" s="13">
        <v>17</v>
      </c>
      <c r="Z155" s="13">
        <v>247</v>
      </c>
      <c r="AA155" s="13">
        <v>48</v>
      </c>
      <c r="AB155" s="13">
        <v>0</v>
      </c>
    </row>
    <row r="156" spans="1:28">
      <c r="A156" s="1">
        <v>100008109</v>
      </c>
      <c r="B156" s="1" t="str">
        <v>Žilinský</v>
      </c>
      <c r="C156" s="1" t="str">
        <v>Martin</v>
      </c>
      <c r="D156" s="1" t="str">
        <v>Základná škola s materskou školou</v>
      </c>
      <c r="E156" s="1">
        <v>1</v>
      </c>
      <c r="F156" s="13">
        <v>9</v>
      </c>
      <c r="G156" s="13">
        <v>3</v>
      </c>
      <c r="H156" s="13">
        <v>3</v>
      </c>
      <c r="I156" s="13">
        <v>0</v>
      </c>
      <c r="J156" s="13">
        <v>0</v>
      </c>
      <c r="K156" s="13">
        <v>1</v>
      </c>
      <c r="L156" s="13">
        <v>0</v>
      </c>
      <c r="M156" s="13">
        <v>1</v>
      </c>
      <c r="N156" s="13">
        <v>0</v>
      </c>
      <c r="O156" s="13">
        <v>1</v>
      </c>
      <c r="P156" s="13">
        <v>1</v>
      </c>
      <c r="Q156" s="13">
        <v>3</v>
      </c>
      <c r="R156" s="13">
        <v>410</v>
      </c>
      <c r="S156" s="13">
        <v>0</v>
      </c>
      <c r="T156" s="13">
        <v>4.5</v>
      </c>
      <c r="U156" s="15">
        <v>0.5625</v>
      </c>
      <c r="V156" s="15">
        <v>0.354375</v>
      </c>
      <c r="W156" s="15">
        <v>37</v>
      </c>
      <c r="X156" s="13">
        <v>62</v>
      </c>
      <c r="Y156" s="13">
        <v>9</v>
      </c>
      <c r="Z156" s="13">
        <v>99</v>
      </c>
      <c r="AA156" s="13">
        <v>48</v>
      </c>
      <c r="AB156" s="13">
        <v>0</v>
      </c>
    </row>
    <row r="157" spans="1:28">
      <c r="A157" s="1">
        <v>100008117</v>
      </c>
      <c r="B157" s="1" t="str">
        <v>Žilinský</v>
      </c>
      <c r="C157" s="1" t="str">
        <v>Martin</v>
      </c>
      <c r="D157" s="1" t="str">
        <v>Bilingválne gymnázium Milana Hodžu</v>
      </c>
      <c r="E157" s="1">
        <v>1</v>
      </c>
      <c r="F157" s="13">
        <v>91</v>
      </c>
      <c r="G157" s="13">
        <v>31</v>
      </c>
      <c r="H157" s="13">
        <v>31</v>
      </c>
      <c r="I157" s="13">
        <v>0</v>
      </c>
      <c r="J157" s="13">
        <v>12</v>
      </c>
      <c r="K157" s="13">
        <v>0</v>
      </c>
      <c r="L157" s="13">
        <v>0</v>
      </c>
      <c r="M157" s="13">
        <v>0</v>
      </c>
      <c r="N157" s="13">
        <v>7</v>
      </c>
      <c r="O157" s="13">
        <v>1</v>
      </c>
      <c r="P157" s="13">
        <v>6</v>
      </c>
      <c r="Q157" s="13">
        <v>30</v>
      </c>
      <c r="R157" s="13">
        <v>4479</v>
      </c>
      <c r="S157" s="13">
        <v>634</v>
      </c>
      <c r="T157" s="13">
        <v>45.5</v>
      </c>
      <c r="U157" s="15">
        <v>5.6875</v>
      </c>
      <c r="V157" s="15">
        <v>3.5831249999999999</v>
      </c>
      <c r="W157" s="15">
        <v>404</v>
      </c>
      <c r="X157" s="13">
        <v>863</v>
      </c>
      <c r="Y157" s="13">
        <v>91</v>
      </c>
      <c r="Z157" s="13">
        <v>1267</v>
      </c>
      <c r="AA157" s="13">
        <v>168</v>
      </c>
      <c r="AB157" s="13">
        <v>12</v>
      </c>
    </row>
    <row r="158" spans="1:28">
      <c r="A158" s="1">
        <v>100008118</v>
      </c>
      <c r="B158" s="1" t="str">
        <v>Žilinský</v>
      </c>
      <c r="C158" s="1" t="str">
        <v>Martin</v>
      </c>
      <c r="D158" s="1" t="str">
        <v>Základná škola Slovenského národného povstania</v>
      </c>
      <c r="E158" s="1">
        <v>1</v>
      </c>
      <c r="F158" s="13">
        <v>87</v>
      </c>
      <c r="G158" s="13">
        <v>23</v>
      </c>
      <c r="H158" s="13">
        <v>23</v>
      </c>
      <c r="I158" s="13">
        <v>0</v>
      </c>
      <c r="J158" s="13">
        <v>12</v>
      </c>
      <c r="K158" s="13">
        <v>0</v>
      </c>
      <c r="L158" s="13">
        <v>0</v>
      </c>
      <c r="M158" s="13">
        <v>0</v>
      </c>
      <c r="N158" s="13">
        <v>7</v>
      </c>
      <c r="O158" s="13">
        <v>1</v>
      </c>
      <c r="P158" s="13">
        <v>6</v>
      </c>
      <c r="Q158" s="13">
        <v>32</v>
      </c>
      <c r="R158" s="13">
        <v>4293</v>
      </c>
      <c r="S158" s="13">
        <v>732</v>
      </c>
      <c r="T158" s="13">
        <v>43.5</v>
      </c>
      <c r="U158" s="15">
        <v>5.4375</v>
      </c>
      <c r="V158" s="15">
        <v>3.4256250000000001</v>
      </c>
      <c r="W158" s="15">
        <v>387</v>
      </c>
      <c r="X158" s="13">
        <v>864</v>
      </c>
      <c r="Y158" s="13">
        <v>87</v>
      </c>
      <c r="Z158" s="13">
        <v>1251</v>
      </c>
      <c r="AA158" s="13">
        <v>168</v>
      </c>
      <c r="AB158" s="13">
        <v>12</v>
      </c>
    </row>
    <row r="159" spans="1:28">
      <c r="A159" s="1">
        <v>100008131</v>
      </c>
      <c r="B159" s="1" t="str">
        <v>Žilinský</v>
      </c>
      <c r="C159" s="1" t="str">
        <v>Martin</v>
      </c>
      <c r="D159" s="1" t="str">
        <v>Základná škola</v>
      </c>
      <c r="E159" s="1">
        <v>1</v>
      </c>
      <c r="F159" s="13">
        <v>60</v>
      </c>
      <c r="G159" s="13">
        <v>16</v>
      </c>
      <c r="H159" s="13">
        <v>16</v>
      </c>
      <c r="I159" s="13">
        <v>0</v>
      </c>
      <c r="J159" s="13">
        <v>6</v>
      </c>
      <c r="K159" s="13">
        <v>0</v>
      </c>
      <c r="L159" s="13">
        <v>0</v>
      </c>
      <c r="M159" s="13">
        <v>0</v>
      </c>
      <c r="N159" s="13">
        <v>4</v>
      </c>
      <c r="O159" s="13">
        <v>1</v>
      </c>
      <c r="P159" s="13">
        <v>3</v>
      </c>
      <c r="Q159" s="13">
        <v>22</v>
      </c>
      <c r="R159" s="13">
        <v>2915</v>
      </c>
      <c r="S159" s="13">
        <v>311</v>
      </c>
      <c r="T159" s="13">
        <v>30</v>
      </c>
      <c r="U159" s="15">
        <v>3.75</v>
      </c>
      <c r="V159" s="15">
        <v>2.3624999999999998</v>
      </c>
      <c r="W159" s="15">
        <v>263</v>
      </c>
      <c r="X159" s="13">
        <v>531</v>
      </c>
      <c r="Y159" s="13">
        <v>60</v>
      </c>
      <c r="Z159" s="13">
        <v>794</v>
      </c>
      <c r="AA159" s="13">
        <v>96</v>
      </c>
      <c r="AB159" s="13">
        <v>6</v>
      </c>
    </row>
    <row r="160" spans="1:28">
      <c r="A160" s="1">
        <v>100008144</v>
      </c>
      <c r="B160" s="1" t="str">
        <v>Žilinský</v>
      </c>
      <c r="C160" s="1" t="str">
        <v>Martin</v>
      </c>
      <c r="D160" s="1" t="str">
        <v>Základná škola s materskou školou</v>
      </c>
      <c r="E160" s="1">
        <v>1</v>
      </c>
      <c r="F160" s="13">
        <v>14</v>
      </c>
      <c r="G160" s="13">
        <v>4</v>
      </c>
      <c r="H160" s="13">
        <v>4</v>
      </c>
      <c r="I160" s="13">
        <v>0</v>
      </c>
      <c r="J160" s="13">
        <v>0</v>
      </c>
      <c r="K160" s="13">
        <v>1</v>
      </c>
      <c r="L160" s="13">
        <v>0</v>
      </c>
      <c r="M160" s="13">
        <v>1</v>
      </c>
      <c r="N160" s="13">
        <v>0</v>
      </c>
      <c r="O160" s="13">
        <v>1</v>
      </c>
      <c r="P160" s="13">
        <v>1</v>
      </c>
      <c r="Q160" s="13">
        <v>5</v>
      </c>
      <c r="R160" s="13">
        <v>767</v>
      </c>
      <c r="S160" s="13">
        <v>0</v>
      </c>
      <c r="T160" s="13">
        <v>7</v>
      </c>
      <c r="U160" s="15">
        <v>0.875</v>
      </c>
      <c r="V160" s="15">
        <v>0.55125000000000002</v>
      </c>
      <c r="W160" s="15">
        <v>70</v>
      </c>
      <c r="X160" s="13">
        <v>116</v>
      </c>
      <c r="Y160" s="13">
        <v>14</v>
      </c>
      <c r="Z160" s="13">
        <v>186</v>
      </c>
      <c r="AA160" s="13">
        <v>48</v>
      </c>
      <c r="AB160" s="13">
        <v>0</v>
      </c>
    </row>
    <row r="161" spans="1:28">
      <c r="A161" s="1">
        <v>100008149</v>
      </c>
      <c r="B161" s="1" t="str">
        <v>Žilinský</v>
      </c>
      <c r="C161" s="1" t="str">
        <v>Martin</v>
      </c>
      <c r="D161" s="1" t="str">
        <v>Základná škola</v>
      </c>
      <c r="E161" s="1">
        <v>1</v>
      </c>
      <c r="F161" s="13">
        <v>17</v>
      </c>
      <c r="G161" s="13"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3">
        <v>8.5</v>
      </c>
      <c r="U161" s="15">
        <v>1.0625</v>
      </c>
      <c r="V161" s="15">
        <v>0.66937500000000005</v>
      </c>
      <c r="W161" s="15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100008155</v>
      </c>
      <c r="B162" s="1" t="str">
        <v>Žilinský</v>
      </c>
      <c r="C162" s="1" t="str">
        <v>Martin</v>
      </c>
      <c r="D162" s="1" t="str">
        <v>Základná škola len s ročníkmi I. stupňa</v>
      </c>
      <c r="E162" s="1">
        <v>1</v>
      </c>
      <c r="F162" s="13">
        <v>11</v>
      </c>
      <c r="G162" s="13">
        <v>3</v>
      </c>
      <c r="H162" s="13">
        <v>3</v>
      </c>
      <c r="I162" s="13">
        <v>0</v>
      </c>
      <c r="J162" s="13">
        <v>0</v>
      </c>
      <c r="K162" s="13">
        <v>1</v>
      </c>
      <c r="L162" s="13">
        <v>0</v>
      </c>
      <c r="M162" s="13">
        <v>1</v>
      </c>
      <c r="N162" s="13">
        <v>0</v>
      </c>
      <c r="O162" s="13">
        <v>1</v>
      </c>
      <c r="P162" s="13">
        <v>1</v>
      </c>
      <c r="Q162" s="13">
        <v>4</v>
      </c>
      <c r="R162" s="13">
        <v>552</v>
      </c>
      <c r="S162" s="13">
        <v>0</v>
      </c>
      <c r="T162" s="13">
        <v>5.5</v>
      </c>
      <c r="U162" s="15">
        <v>0.6875</v>
      </c>
      <c r="V162" s="15">
        <v>0.43312499999999998</v>
      </c>
      <c r="W162" s="15">
        <v>50</v>
      </c>
      <c r="X162" s="13">
        <v>83</v>
      </c>
      <c r="Y162" s="13">
        <v>11</v>
      </c>
      <c r="Z162" s="13">
        <v>133</v>
      </c>
      <c r="AA162" s="13">
        <v>48</v>
      </c>
      <c r="AB162" s="13">
        <v>0</v>
      </c>
    </row>
    <row r="163" spans="1:28">
      <c r="A163" s="1">
        <v>100008161</v>
      </c>
      <c r="B163" s="1" t="str">
        <v>Žilinský</v>
      </c>
      <c r="C163" s="1" t="str">
        <v>Martin</v>
      </c>
      <c r="D163" s="1" t="str">
        <v>Základná škola Hany Zelinovej</v>
      </c>
      <c r="E163" s="1">
        <v>1</v>
      </c>
      <c r="F163" s="13">
        <v>62</v>
      </c>
      <c r="G163" s="13">
        <v>16</v>
      </c>
      <c r="H163" s="13">
        <v>16</v>
      </c>
      <c r="I163" s="13">
        <v>0</v>
      </c>
      <c r="J163" s="13">
        <v>10</v>
      </c>
      <c r="K163" s="13">
        <v>0</v>
      </c>
      <c r="L163" s="13">
        <v>0</v>
      </c>
      <c r="M163" s="13">
        <v>0</v>
      </c>
      <c r="N163" s="13">
        <v>6</v>
      </c>
      <c r="O163" s="13">
        <v>1</v>
      </c>
      <c r="P163" s="13">
        <v>5</v>
      </c>
      <c r="Q163" s="13">
        <v>23</v>
      </c>
      <c r="R163" s="13">
        <v>3128</v>
      </c>
      <c r="S163" s="13">
        <v>345</v>
      </c>
      <c r="T163" s="13">
        <v>31</v>
      </c>
      <c r="U163" s="15">
        <v>3.875</v>
      </c>
      <c r="V163" s="15">
        <v>2.4412500000000001</v>
      </c>
      <c r="W163" s="15">
        <v>282</v>
      </c>
      <c r="X163" s="13">
        <v>573</v>
      </c>
      <c r="Y163" s="13">
        <v>62</v>
      </c>
      <c r="Z163" s="13">
        <v>855</v>
      </c>
      <c r="AA163" s="13">
        <v>144</v>
      </c>
      <c r="AB163" s="13">
        <v>10</v>
      </c>
    </row>
    <row r="164" spans="1:28">
      <c r="A164" s="1">
        <v>100008184</v>
      </c>
      <c r="B164" s="1" t="str">
        <v>Žilinský</v>
      </c>
      <c r="C164" s="1" t="str">
        <v>Martin</v>
      </c>
      <c r="D164" s="1" t="str">
        <v>Základná škola len s ročníkmi I. stupňa</v>
      </c>
      <c r="E164" s="1">
        <v>1</v>
      </c>
      <c r="F164" s="13">
        <v>17</v>
      </c>
      <c r="G164" s="13">
        <v>5</v>
      </c>
      <c r="H164" s="13">
        <v>5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1</v>
      </c>
      <c r="P164" s="13">
        <v>1</v>
      </c>
      <c r="Q164" s="13">
        <v>6</v>
      </c>
      <c r="R164" s="13">
        <v>1024</v>
      </c>
      <c r="S164" s="13">
        <v>0</v>
      </c>
      <c r="T164" s="13">
        <v>8.5</v>
      </c>
      <c r="U164" s="15">
        <v>1.0625</v>
      </c>
      <c r="V164" s="15">
        <v>0.66937500000000005</v>
      </c>
      <c r="W164" s="15">
        <v>93</v>
      </c>
      <c r="X164" s="13">
        <v>154</v>
      </c>
      <c r="Y164" s="13">
        <v>17</v>
      </c>
      <c r="Z164" s="13">
        <v>247</v>
      </c>
      <c r="AA164" s="13">
        <v>48</v>
      </c>
      <c r="AB164" s="13">
        <v>0</v>
      </c>
    </row>
    <row r="165" spans="1:28">
      <c r="A165" s="1">
        <v>100008188</v>
      </c>
      <c r="B165" s="1" t="str">
        <v>Žilinský</v>
      </c>
      <c r="C165" s="1" t="str">
        <v>Námestovo</v>
      </c>
      <c r="D165" s="1" t="str">
        <v>Základná škola s materskou školou</v>
      </c>
      <c r="E165" s="1">
        <v>1</v>
      </c>
      <c r="F165" s="13">
        <v>35</v>
      </c>
      <c r="G165" s="13">
        <v>9</v>
      </c>
      <c r="H165" s="13">
        <v>9</v>
      </c>
      <c r="I165" s="13">
        <v>0</v>
      </c>
      <c r="J165" s="13">
        <v>4</v>
      </c>
      <c r="K165" s="13">
        <v>0</v>
      </c>
      <c r="L165" s="13">
        <v>0</v>
      </c>
      <c r="M165" s="13">
        <v>0</v>
      </c>
      <c r="N165" s="13">
        <v>3</v>
      </c>
      <c r="O165" s="13">
        <v>1</v>
      </c>
      <c r="P165" s="13">
        <v>2</v>
      </c>
      <c r="Q165" s="13">
        <v>13</v>
      </c>
      <c r="R165" s="13">
        <v>1751</v>
      </c>
      <c r="S165" s="13">
        <v>82</v>
      </c>
      <c r="T165" s="13">
        <v>17.5</v>
      </c>
      <c r="U165" s="15">
        <v>2.1875</v>
      </c>
      <c r="V165" s="15">
        <v>1.378125</v>
      </c>
      <c r="W165" s="15">
        <v>158</v>
      </c>
      <c r="X165" s="13">
        <v>288</v>
      </c>
      <c r="Y165" s="13">
        <v>35</v>
      </c>
      <c r="Z165" s="13">
        <v>446</v>
      </c>
      <c r="AA165" s="13">
        <v>72</v>
      </c>
      <c r="AB165" s="13">
        <v>4</v>
      </c>
    </row>
    <row r="166" spans="1:28">
      <c r="A166" s="1">
        <v>100008191</v>
      </c>
      <c r="B166" s="1" t="str">
        <v>Žilinský</v>
      </c>
      <c r="C166" s="1" t="str">
        <v>Námestovo</v>
      </c>
      <c r="D166" s="1" t="str">
        <v>Základná škola s materskou školou</v>
      </c>
      <c r="E166" s="1">
        <v>1</v>
      </c>
      <c r="F166" s="13">
        <v>35</v>
      </c>
      <c r="G166" s="13">
        <v>9</v>
      </c>
      <c r="H166" s="13">
        <v>9</v>
      </c>
      <c r="I166" s="13">
        <v>0</v>
      </c>
      <c r="J166" s="13">
        <v>4</v>
      </c>
      <c r="K166" s="13">
        <v>0</v>
      </c>
      <c r="L166" s="13">
        <v>0</v>
      </c>
      <c r="M166" s="13">
        <v>0</v>
      </c>
      <c r="N166" s="13">
        <v>3</v>
      </c>
      <c r="O166" s="13">
        <v>1</v>
      </c>
      <c r="P166" s="13">
        <v>2</v>
      </c>
      <c r="Q166" s="13">
        <v>13</v>
      </c>
      <c r="R166" s="13">
        <v>1751</v>
      </c>
      <c r="S166" s="13">
        <v>82</v>
      </c>
      <c r="T166" s="13">
        <v>17.5</v>
      </c>
      <c r="U166" s="15">
        <v>2.1875</v>
      </c>
      <c r="V166" s="15">
        <v>1.378125</v>
      </c>
      <c r="W166" s="15">
        <v>158</v>
      </c>
      <c r="X166" s="13">
        <v>288</v>
      </c>
      <c r="Y166" s="13">
        <v>35</v>
      </c>
      <c r="Z166" s="13">
        <v>446</v>
      </c>
      <c r="AA166" s="13">
        <v>72</v>
      </c>
      <c r="AB166" s="13">
        <v>4</v>
      </c>
    </row>
    <row r="167" spans="1:28">
      <c r="A167" s="1">
        <v>100008193</v>
      </c>
      <c r="B167" s="1" t="str">
        <v>Žilinský</v>
      </c>
      <c r="C167" s="1" t="str">
        <v>Námestovo</v>
      </c>
      <c r="D167" s="1" t="str">
        <v>Základná škola s materskou školou</v>
      </c>
      <c r="E167" s="1">
        <v>1</v>
      </c>
      <c r="F167" s="13">
        <v>35</v>
      </c>
      <c r="G167" s="13">
        <v>9</v>
      </c>
      <c r="H167" s="13">
        <v>9</v>
      </c>
      <c r="I167" s="13">
        <v>0</v>
      </c>
      <c r="J167" s="13">
        <v>4</v>
      </c>
      <c r="K167" s="13">
        <v>0</v>
      </c>
      <c r="L167" s="13">
        <v>0</v>
      </c>
      <c r="M167" s="13">
        <v>0</v>
      </c>
      <c r="N167" s="13">
        <v>3</v>
      </c>
      <c r="O167" s="13">
        <v>1</v>
      </c>
      <c r="P167" s="13">
        <v>2</v>
      </c>
      <c r="Q167" s="13">
        <v>13</v>
      </c>
      <c r="R167" s="13">
        <v>1751</v>
      </c>
      <c r="S167" s="13">
        <v>82</v>
      </c>
      <c r="T167" s="13">
        <v>17.5</v>
      </c>
      <c r="U167" s="15">
        <v>2.1875</v>
      </c>
      <c r="V167" s="15">
        <v>1.378125</v>
      </c>
      <c r="W167" s="15">
        <v>158</v>
      </c>
      <c r="X167" s="13">
        <v>288</v>
      </c>
      <c r="Y167" s="13">
        <v>35</v>
      </c>
      <c r="Z167" s="13">
        <v>446</v>
      </c>
      <c r="AA167" s="13">
        <v>72</v>
      </c>
      <c r="AB167" s="13">
        <v>4</v>
      </c>
    </row>
    <row r="168" spans="1:28">
      <c r="A168" s="1">
        <v>100008197</v>
      </c>
      <c r="B168" s="1" t="str">
        <v>Žilinský</v>
      </c>
      <c r="C168" s="1" t="str">
        <v>Námestovo</v>
      </c>
      <c r="D168" s="1" t="str">
        <v>Základná škola s materskou školou</v>
      </c>
      <c r="E168" s="1">
        <v>2</v>
      </c>
      <c r="F168" s="13">
        <v>63</v>
      </c>
      <c r="G168" s="13">
        <v>17</v>
      </c>
      <c r="H168" s="13">
        <v>17</v>
      </c>
      <c r="I168" s="13">
        <v>0</v>
      </c>
      <c r="J168" s="13">
        <v>6</v>
      </c>
      <c r="K168" s="13">
        <v>1</v>
      </c>
      <c r="L168" s="13">
        <v>0</v>
      </c>
      <c r="M168" s="13">
        <v>1</v>
      </c>
      <c r="N168" s="13">
        <v>4</v>
      </c>
      <c r="O168" s="13">
        <v>2</v>
      </c>
      <c r="P168" s="13">
        <v>4</v>
      </c>
      <c r="Q168" s="13">
        <v>23</v>
      </c>
      <c r="R168" s="13">
        <v>3287</v>
      </c>
      <c r="S168" s="13">
        <v>166</v>
      </c>
      <c r="T168" s="13">
        <v>31.5</v>
      </c>
      <c r="U168" s="15">
        <v>3.9375</v>
      </c>
      <c r="V168" s="15">
        <v>2.4806249999999999</v>
      </c>
      <c r="W168" s="15">
        <v>297</v>
      </c>
      <c r="X168" s="13">
        <v>544</v>
      </c>
      <c r="Y168" s="13">
        <v>63</v>
      </c>
      <c r="Z168" s="13">
        <v>841</v>
      </c>
      <c r="AA168" s="13">
        <v>144</v>
      </c>
      <c r="AB168" s="13">
        <v>6</v>
      </c>
    </row>
    <row r="169" spans="1:28">
      <c r="A169" s="1">
        <v>100008207</v>
      </c>
      <c r="B169" s="1" t="str">
        <v>Žilinský</v>
      </c>
      <c r="C169" s="1" t="str">
        <v>Námestovo</v>
      </c>
      <c r="D169" s="1" t="str">
        <v>Základná škola</v>
      </c>
      <c r="E169" s="1">
        <v>2</v>
      </c>
      <c r="F169" s="13">
        <v>68</v>
      </c>
      <c r="G169" s="13">
        <v>18</v>
      </c>
      <c r="H169" s="13">
        <v>18</v>
      </c>
      <c r="I169" s="13">
        <v>0</v>
      </c>
      <c r="J169" s="13">
        <v>10</v>
      </c>
      <c r="K169" s="13">
        <v>0</v>
      </c>
      <c r="L169" s="13">
        <v>0</v>
      </c>
      <c r="M169" s="13">
        <v>0</v>
      </c>
      <c r="N169" s="13">
        <v>7</v>
      </c>
      <c r="O169" s="13">
        <v>2</v>
      </c>
      <c r="P169" s="13">
        <v>5</v>
      </c>
      <c r="Q169" s="13">
        <v>25</v>
      </c>
      <c r="R169" s="13">
        <v>3408</v>
      </c>
      <c r="S169" s="13">
        <v>157</v>
      </c>
      <c r="T169" s="13">
        <v>34</v>
      </c>
      <c r="U169" s="15">
        <v>4.25</v>
      </c>
      <c r="V169" s="15">
        <v>2.6775000000000002</v>
      </c>
      <c r="W169" s="15">
        <v>308</v>
      </c>
      <c r="X169" s="13">
        <v>559</v>
      </c>
      <c r="Y169" s="13">
        <v>68</v>
      </c>
      <c r="Z169" s="13">
        <v>867</v>
      </c>
      <c r="AA169" s="13">
        <v>168</v>
      </c>
      <c r="AB169" s="13">
        <v>10</v>
      </c>
    </row>
    <row r="170" spans="1:28">
      <c r="A170" s="1">
        <v>100008212</v>
      </c>
      <c r="B170" s="1" t="str">
        <v>Žilinský</v>
      </c>
      <c r="C170" s="1" t="str">
        <v>Námestovo</v>
      </c>
      <c r="D170" s="1" t="str">
        <v>Základná škola s materskou školou</v>
      </c>
      <c r="E170" s="1">
        <v>1</v>
      </c>
      <c r="F170" s="13">
        <v>65</v>
      </c>
      <c r="G170" s="13">
        <v>17</v>
      </c>
      <c r="H170" s="13">
        <v>17</v>
      </c>
      <c r="I170" s="13">
        <v>0</v>
      </c>
      <c r="J170" s="13">
        <v>10</v>
      </c>
      <c r="K170" s="13">
        <v>0</v>
      </c>
      <c r="L170" s="13">
        <v>0</v>
      </c>
      <c r="M170" s="13">
        <v>0</v>
      </c>
      <c r="N170" s="13">
        <v>6</v>
      </c>
      <c r="O170" s="13">
        <v>1</v>
      </c>
      <c r="P170" s="13">
        <v>5</v>
      </c>
      <c r="Q170" s="13">
        <v>24</v>
      </c>
      <c r="R170" s="13">
        <v>3268</v>
      </c>
      <c r="S170" s="13">
        <v>381</v>
      </c>
      <c r="T170" s="13">
        <v>32.5</v>
      </c>
      <c r="U170" s="15">
        <v>4.0625</v>
      </c>
      <c r="V170" s="15">
        <v>2.5593750000000002</v>
      </c>
      <c r="W170" s="15">
        <v>295</v>
      </c>
      <c r="X170" s="13">
        <v>605</v>
      </c>
      <c r="Y170" s="13">
        <v>65</v>
      </c>
      <c r="Z170" s="13">
        <v>900</v>
      </c>
      <c r="AA170" s="13">
        <v>144</v>
      </c>
      <c r="AB170" s="13">
        <v>10</v>
      </c>
    </row>
    <row r="171" spans="1:28">
      <c r="A171" s="1">
        <v>100008221</v>
      </c>
      <c r="B171" s="1" t="str">
        <v>Žilinský</v>
      </c>
      <c r="C171" s="1" t="str">
        <v>Námestovo</v>
      </c>
      <c r="D171" s="1" t="str">
        <v>Základná škola s materskou školou</v>
      </c>
      <c r="E171" s="1">
        <v>1</v>
      </c>
      <c r="F171" s="13">
        <v>41</v>
      </c>
      <c r="G171" s="13">
        <v>11</v>
      </c>
      <c r="H171" s="13">
        <v>11</v>
      </c>
      <c r="I171" s="13">
        <v>0</v>
      </c>
      <c r="J171" s="13">
        <v>6</v>
      </c>
      <c r="K171" s="13">
        <v>0</v>
      </c>
      <c r="L171" s="13">
        <v>0</v>
      </c>
      <c r="M171" s="13">
        <v>0</v>
      </c>
      <c r="N171" s="13">
        <v>4</v>
      </c>
      <c r="O171" s="13">
        <v>1</v>
      </c>
      <c r="P171" s="13">
        <v>3</v>
      </c>
      <c r="Q171" s="13">
        <v>15</v>
      </c>
      <c r="R171" s="13">
        <v>2030</v>
      </c>
      <c r="S171" s="13">
        <v>120</v>
      </c>
      <c r="T171" s="13">
        <v>20.5</v>
      </c>
      <c r="U171" s="15">
        <v>2.5625</v>
      </c>
      <c r="V171" s="15">
        <v>1.6143749999999999</v>
      </c>
      <c r="W171" s="15">
        <v>183</v>
      </c>
      <c r="X171" s="13">
        <v>341</v>
      </c>
      <c r="Y171" s="13">
        <v>41</v>
      </c>
      <c r="Z171" s="13">
        <v>524</v>
      </c>
      <c r="AA171" s="13">
        <v>96</v>
      </c>
      <c r="AB171" s="13">
        <v>6</v>
      </c>
    </row>
    <row r="172" spans="1:28">
      <c r="A172" s="1">
        <v>100008230</v>
      </c>
      <c r="B172" s="1" t="str">
        <v>Žilinský</v>
      </c>
      <c r="C172" s="1" t="str">
        <v>Námestovo</v>
      </c>
      <c r="D172" s="1" t="str">
        <v>Základná škola s materskou školou</v>
      </c>
      <c r="E172" s="1">
        <v>1</v>
      </c>
      <c r="F172" s="13">
        <v>55</v>
      </c>
      <c r="G172" s="13">
        <v>15</v>
      </c>
      <c r="H172" s="13">
        <v>14</v>
      </c>
      <c r="I172" s="13">
        <v>1</v>
      </c>
      <c r="J172" s="13">
        <v>8</v>
      </c>
      <c r="K172" s="13">
        <v>0</v>
      </c>
      <c r="L172" s="13">
        <v>0</v>
      </c>
      <c r="M172" s="13">
        <v>0</v>
      </c>
      <c r="N172" s="13">
        <v>5</v>
      </c>
      <c r="O172" s="13">
        <v>1</v>
      </c>
      <c r="P172" s="13">
        <v>4</v>
      </c>
      <c r="Q172" s="13">
        <v>21</v>
      </c>
      <c r="R172" s="13">
        <v>2802</v>
      </c>
      <c r="S172" s="13">
        <v>279</v>
      </c>
      <c r="T172" s="13">
        <v>27.5</v>
      </c>
      <c r="U172" s="15">
        <v>3.4375</v>
      </c>
      <c r="V172" s="15">
        <v>2.1656249999999999</v>
      </c>
      <c r="W172" s="15">
        <v>253</v>
      </c>
      <c r="X172" s="13">
        <v>504</v>
      </c>
      <c r="Y172" s="13">
        <v>55</v>
      </c>
      <c r="Z172" s="13">
        <v>757</v>
      </c>
      <c r="AA172" s="13">
        <v>120</v>
      </c>
      <c r="AB172" s="13">
        <v>8</v>
      </c>
    </row>
    <row r="173" spans="1:28">
      <c r="A173" s="1">
        <v>100008235</v>
      </c>
      <c r="B173" s="1" t="str">
        <v>Žilinský</v>
      </c>
      <c r="C173" s="1" t="str">
        <v>Námestovo</v>
      </c>
      <c r="D173" s="1" t="str">
        <v>Základná škola s materskou školou</v>
      </c>
      <c r="E173" s="1">
        <v>1</v>
      </c>
      <c r="F173" s="13">
        <v>14</v>
      </c>
      <c r="G173" s="13">
        <v>4</v>
      </c>
      <c r="H173" s="13">
        <v>4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5</v>
      </c>
      <c r="R173" s="13">
        <v>767</v>
      </c>
      <c r="S173" s="13">
        <v>0</v>
      </c>
      <c r="T173" s="13">
        <v>7</v>
      </c>
      <c r="U173" s="15">
        <v>0.875</v>
      </c>
      <c r="V173" s="15">
        <v>0.55125000000000002</v>
      </c>
      <c r="W173" s="15">
        <v>70</v>
      </c>
      <c r="X173" s="13">
        <v>116</v>
      </c>
      <c r="Y173" s="13">
        <v>14</v>
      </c>
      <c r="Z173" s="13">
        <v>186</v>
      </c>
      <c r="AA173" s="13">
        <v>48</v>
      </c>
      <c r="AB173" s="13">
        <v>0</v>
      </c>
    </row>
    <row r="174" spans="1:28">
      <c r="A174" s="1">
        <v>100008241</v>
      </c>
      <c r="B174" s="1" t="str">
        <v>Žilinský</v>
      </c>
      <c r="C174" s="1" t="str">
        <v>Námestovo</v>
      </c>
      <c r="D174" s="1" t="str">
        <v>Základná škola s materskou školou</v>
      </c>
      <c r="E174" s="1">
        <v>1</v>
      </c>
      <c r="F174" s="13">
        <v>71</v>
      </c>
      <c r="G174" s="13">
        <v>19</v>
      </c>
      <c r="H174" s="13">
        <v>18</v>
      </c>
      <c r="I174" s="13">
        <v>1</v>
      </c>
      <c r="J174" s="13">
        <v>10</v>
      </c>
      <c r="K174" s="13">
        <v>0</v>
      </c>
      <c r="L174" s="13">
        <v>0</v>
      </c>
      <c r="M174" s="13">
        <v>0</v>
      </c>
      <c r="N174" s="13">
        <v>6</v>
      </c>
      <c r="O174" s="13">
        <v>1</v>
      </c>
      <c r="P174" s="13">
        <v>5</v>
      </c>
      <c r="Q174" s="13">
        <v>27</v>
      </c>
      <c r="R174" s="13">
        <v>3547</v>
      </c>
      <c r="S174" s="13">
        <v>500</v>
      </c>
      <c r="T174" s="13">
        <v>35.5</v>
      </c>
      <c r="U174" s="15">
        <v>4.4375</v>
      </c>
      <c r="V174" s="15">
        <v>2.7956249999999998</v>
      </c>
      <c r="W174" s="15">
        <v>320</v>
      </c>
      <c r="X174" s="13">
        <v>683</v>
      </c>
      <c r="Y174" s="13">
        <v>71</v>
      </c>
      <c r="Z174" s="13">
        <v>1003</v>
      </c>
      <c r="AA174" s="13">
        <v>144</v>
      </c>
      <c r="AB174" s="13">
        <v>10</v>
      </c>
    </row>
    <row r="175" spans="1:28">
      <c r="A175" s="1">
        <v>100008249</v>
      </c>
      <c r="B175" s="1" t="str">
        <v>Žilinský</v>
      </c>
      <c r="C175" s="1" t="str">
        <v>Námestovo</v>
      </c>
      <c r="D175" s="1" t="str">
        <v>Stredná odborná škola podnikania a služieb</v>
      </c>
      <c r="E175" s="1">
        <v>1</v>
      </c>
      <c r="F175" s="13">
        <v>58</v>
      </c>
      <c r="G175" s="13">
        <v>16</v>
      </c>
      <c r="H175" s="13">
        <v>15</v>
      </c>
      <c r="I175" s="13">
        <v>1</v>
      </c>
      <c r="J175" s="13">
        <v>8</v>
      </c>
      <c r="K175" s="13">
        <v>0</v>
      </c>
      <c r="L175" s="13">
        <v>0</v>
      </c>
      <c r="M175" s="13">
        <v>0</v>
      </c>
      <c r="N175" s="13">
        <v>5</v>
      </c>
      <c r="O175" s="13">
        <v>1</v>
      </c>
      <c r="P175" s="13">
        <v>4</v>
      </c>
      <c r="Q175" s="13">
        <v>22</v>
      </c>
      <c r="R175" s="13">
        <v>2942</v>
      </c>
      <c r="S175" s="13">
        <v>311</v>
      </c>
      <c r="T175" s="13">
        <v>29</v>
      </c>
      <c r="U175" s="15">
        <v>3.625</v>
      </c>
      <c r="V175" s="15">
        <v>2.2837499999999999</v>
      </c>
      <c r="W175" s="15">
        <v>265</v>
      </c>
      <c r="X175" s="13">
        <v>535</v>
      </c>
      <c r="Y175" s="13">
        <v>58</v>
      </c>
      <c r="Z175" s="13">
        <v>800</v>
      </c>
      <c r="AA175" s="13">
        <v>120</v>
      </c>
      <c r="AB175" s="13">
        <v>8</v>
      </c>
    </row>
    <row r="176" spans="1:28">
      <c r="A176" s="1">
        <v>100008255</v>
      </c>
      <c r="B176" s="1" t="str">
        <v>Žilinský</v>
      </c>
      <c r="C176" s="1" t="str">
        <v>Námestovo</v>
      </c>
      <c r="D176" s="1" t="str">
        <v>Cirkevná základná škola sv. Gorazda</v>
      </c>
      <c r="E176" s="1">
        <v>1</v>
      </c>
      <c r="F176" s="13">
        <v>57</v>
      </c>
      <c r="G176" s="13">
        <v>15</v>
      </c>
      <c r="H176" s="13">
        <v>15</v>
      </c>
      <c r="I176" s="13">
        <v>0</v>
      </c>
      <c r="J176" s="13">
        <v>8</v>
      </c>
      <c r="K176" s="13">
        <v>0</v>
      </c>
      <c r="L176" s="13">
        <v>0</v>
      </c>
      <c r="M176" s="13">
        <v>0</v>
      </c>
      <c r="N176" s="13">
        <v>5</v>
      </c>
      <c r="O176" s="13">
        <v>1</v>
      </c>
      <c r="P176" s="13">
        <v>4</v>
      </c>
      <c r="Q176" s="13">
        <v>21</v>
      </c>
      <c r="R176" s="13">
        <v>2895</v>
      </c>
      <c r="S176" s="13">
        <v>279</v>
      </c>
      <c r="T176" s="13">
        <v>28.5</v>
      </c>
      <c r="U176" s="15">
        <v>3.5625</v>
      </c>
      <c r="V176" s="15">
        <v>2.2443749999999998</v>
      </c>
      <c r="W176" s="15">
        <v>261</v>
      </c>
      <c r="X176" s="13">
        <v>518</v>
      </c>
      <c r="Y176" s="13">
        <v>57</v>
      </c>
      <c r="Z176" s="13">
        <v>779</v>
      </c>
      <c r="AA176" s="13">
        <v>120</v>
      </c>
      <c r="AB176" s="13">
        <v>8</v>
      </c>
    </row>
    <row r="177" spans="1:28">
      <c r="A177" s="1">
        <v>100008257</v>
      </c>
      <c r="B177" s="1" t="str">
        <v>Žilinský</v>
      </c>
      <c r="C177" s="1" t="str">
        <v>Námestovo</v>
      </c>
      <c r="D177" s="1" t="str">
        <v>Základná škola</v>
      </c>
      <c r="E177" s="1">
        <v>1</v>
      </c>
      <c r="F177" s="13">
        <v>68</v>
      </c>
      <c r="G177" s="13">
        <v>18</v>
      </c>
      <c r="H177" s="13">
        <v>18</v>
      </c>
      <c r="I177" s="13">
        <v>0</v>
      </c>
      <c r="J177" s="13">
        <v>10</v>
      </c>
      <c r="K177" s="13">
        <v>0</v>
      </c>
      <c r="L177" s="13">
        <v>0</v>
      </c>
      <c r="M177" s="13">
        <v>0</v>
      </c>
      <c r="N177" s="13">
        <v>6</v>
      </c>
      <c r="O177" s="13">
        <v>1</v>
      </c>
      <c r="P177" s="13">
        <v>5</v>
      </c>
      <c r="Q177" s="13">
        <v>25</v>
      </c>
      <c r="R177" s="13">
        <v>3408</v>
      </c>
      <c r="S177" s="13">
        <v>419</v>
      </c>
      <c r="T177" s="13">
        <v>34</v>
      </c>
      <c r="U177" s="15">
        <v>4.25</v>
      </c>
      <c r="V177" s="15">
        <v>2.6775000000000002</v>
      </c>
      <c r="W177" s="15">
        <v>307</v>
      </c>
      <c r="X177" s="13">
        <v>637</v>
      </c>
      <c r="Y177" s="13">
        <v>68</v>
      </c>
      <c r="Z177" s="13">
        <v>944</v>
      </c>
      <c r="AA177" s="13">
        <v>144</v>
      </c>
      <c r="AB177" s="13">
        <v>10</v>
      </c>
    </row>
    <row r="178" spans="1:28">
      <c r="A178" s="1">
        <v>100008261</v>
      </c>
      <c r="B178" s="1" t="str">
        <v>Žilinský</v>
      </c>
      <c r="C178" s="1" t="str">
        <v>Námestovo</v>
      </c>
      <c r="D178" s="1" t="str">
        <v>Stredná odborná škola technická</v>
      </c>
      <c r="E178" s="1">
        <v>1</v>
      </c>
      <c r="F178" s="13">
        <v>73</v>
      </c>
      <c r="G178" s="13">
        <v>19</v>
      </c>
      <c r="H178" s="13">
        <v>19</v>
      </c>
      <c r="I178" s="13">
        <v>0</v>
      </c>
      <c r="J178" s="13">
        <v>10</v>
      </c>
      <c r="K178" s="13">
        <v>0</v>
      </c>
      <c r="L178" s="13">
        <v>0</v>
      </c>
      <c r="M178" s="13">
        <v>0</v>
      </c>
      <c r="N178" s="13">
        <v>6</v>
      </c>
      <c r="O178" s="13">
        <v>1</v>
      </c>
      <c r="P178" s="13">
        <v>5</v>
      </c>
      <c r="Q178" s="13">
        <v>27</v>
      </c>
      <c r="R178" s="13">
        <v>3640</v>
      </c>
      <c r="S178" s="13">
        <v>500</v>
      </c>
      <c r="T178" s="13">
        <v>36.5</v>
      </c>
      <c r="U178" s="15">
        <v>4.5625</v>
      </c>
      <c r="V178" s="15">
        <v>2.8743750000000001</v>
      </c>
      <c r="W178" s="15">
        <v>328</v>
      </c>
      <c r="X178" s="13">
        <v>696</v>
      </c>
      <c r="Y178" s="13">
        <v>73</v>
      </c>
      <c r="Z178" s="13">
        <v>1024</v>
      </c>
      <c r="AA178" s="13">
        <v>144</v>
      </c>
      <c r="AB178" s="13">
        <v>10</v>
      </c>
    </row>
    <row r="179" spans="1:28">
      <c r="A179" s="1">
        <v>100008264</v>
      </c>
      <c r="B179" s="1" t="str">
        <v>Žilinský</v>
      </c>
      <c r="C179" s="1" t="str">
        <v>Námestovo</v>
      </c>
      <c r="D179" s="1" t="str">
        <v>Gymnázium Antona Bernoláka</v>
      </c>
      <c r="E179" s="1">
        <v>1</v>
      </c>
      <c r="F179" s="13">
        <v>148</v>
      </c>
      <c r="G179" s="13">
        <v>38</v>
      </c>
      <c r="H179" s="13">
        <v>38</v>
      </c>
      <c r="I179" s="13">
        <v>0</v>
      </c>
      <c r="J179" s="13">
        <v>22</v>
      </c>
      <c r="K179" s="13">
        <v>0</v>
      </c>
      <c r="L179" s="13">
        <v>1</v>
      </c>
      <c r="M179" s="13">
        <v>0</v>
      </c>
      <c r="N179" s="13">
        <v>11</v>
      </c>
      <c r="O179" s="13">
        <v>1</v>
      </c>
      <c r="P179" s="13">
        <v>11</v>
      </c>
      <c r="Q179" s="13">
        <v>55</v>
      </c>
      <c r="R179" s="13">
        <v>7254</v>
      </c>
      <c r="S179" s="13">
        <v>2363</v>
      </c>
      <c r="T179" s="13">
        <v>74</v>
      </c>
      <c r="U179" s="15">
        <v>9.25</v>
      </c>
      <c r="V179" s="15">
        <v>5.8274999999999997</v>
      </c>
      <c r="W179" s="15">
        <v>653</v>
      </c>
      <c r="X179" s="13">
        <v>1797</v>
      </c>
      <c r="Y179" s="13">
        <v>148</v>
      </c>
      <c r="Z179" s="13">
        <v>2450</v>
      </c>
      <c r="AA179" s="13">
        <v>264</v>
      </c>
      <c r="AB179" s="13">
        <v>22</v>
      </c>
    </row>
    <row r="180" spans="1:28">
      <c r="A180" s="1">
        <v>100008279</v>
      </c>
      <c r="B180" s="1" t="str">
        <v>Žilinský</v>
      </c>
      <c r="C180" s="1" t="str">
        <v>Námestovo</v>
      </c>
      <c r="D180" s="1" t="str">
        <v>Základná škola</v>
      </c>
      <c r="E180" s="1">
        <v>1</v>
      </c>
      <c r="F180" s="13">
        <v>70</v>
      </c>
      <c r="G180" s="13"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26</v>
      </c>
      <c r="R180" s="13">
        <v>3501</v>
      </c>
      <c r="S180" s="13">
        <v>458</v>
      </c>
      <c r="T180" s="13">
        <v>35</v>
      </c>
      <c r="U180" s="15">
        <v>4.375</v>
      </c>
      <c r="V180" s="15">
        <v>2.7562500000000001</v>
      </c>
      <c r="W180" s="15">
        <v>316</v>
      </c>
      <c r="X180" s="13">
        <v>663</v>
      </c>
      <c r="Y180" s="13">
        <v>70</v>
      </c>
      <c r="Z180" s="13">
        <v>979</v>
      </c>
      <c r="AA180" s="13">
        <v>144</v>
      </c>
      <c r="AB180" s="13">
        <v>10</v>
      </c>
    </row>
    <row r="181" spans="1:28">
      <c r="A181" s="1">
        <v>100008291</v>
      </c>
      <c r="B181" s="1" t="str">
        <v>Žilinský</v>
      </c>
      <c r="C181" s="1" t="str">
        <v>Námestovo</v>
      </c>
      <c r="D181" s="1" t="str">
        <v>Základná škola s materskou školou</v>
      </c>
      <c r="E181" s="1">
        <v>4</v>
      </c>
      <c r="F181" s="13">
        <v>94</v>
      </c>
      <c r="G181" s="13">
        <v>26</v>
      </c>
      <c r="H181" s="13">
        <v>26</v>
      </c>
      <c r="I181" s="13">
        <v>0</v>
      </c>
      <c r="J181" s="13">
        <v>10</v>
      </c>
      <c r="K181" s="13">
        <v>2</v>
      </c>
      <c r="L181" s="13">
        <v>0</v>
      </c>
      <c r="M181" s="13">
        <v>2</v>
      </c>
      <c r="N181" s="13">
        <v>7</v>
      </c>
      <c r="O181" s="13">
        <v>4</v>
      </c>
      <c r="P181" s="13">
        <v>7</v>
      </c>
      <c r="Q181" s="13">
        <v>34</v>
      </c>
      <c r="R181" s="13">
        <v>4891</v>
      </c>
      <c r="S181" s="13">
        <v>158</v>
      </c>
      <c r="T181" s="13">
        <v>47</v>
      </c>
      <c r="U181" s="15">
        <v>5.875</v>
      </c>
      <c r="V181" s="15">
        <v>3.7012499999999999</v>
      </c>
      <c r="W181" s="15">
        <v>443</v>
      </c>
      <c r="X181" s="13">
        <v>783</v>
      </c>
      <c r="Y181" s="13">
        <v>94</v>
      </c>
      <c r="Z181" s="13">
        <v>1226</v>
      </c>
      <c r="AA181" s="13">
        <v>264</v>
      </c>
      <c r="AB181" s="13">
        <v>10</v>
      </c>
    </row>
    <row r="182" spans="1:28">
      <c r="A182" s="1">
        <v>100008297</v>
      </c>
      <c r="B182" s="1" t="str">
        <v>Žilinský</v>
      </c>
      <c r="C182" s="1" t="str">
        <v>Námestovo</v>
      </c>
      <c r="D182" s="1" t="str">
        <v>Základná škola s materskou školou Martina Hamuljaka</v>
      </c>
      <c r="E182" s="1">
        <v>1</v>
      </c>
      <c r="F182" s="13">
        <v>50</v>
      </c>
      <c r="G182" s="13">
        <v>14</v>
      </c>
      <c r="H182" s="13">
        <v>13</v>
      </c>
      <c r="I182" s="13">
        <v>1</v>
      </c>
      <c r="J182" s="13">
        <v>6</v>
      </c>
      <c r="K182" s="13">
        <v>0</v>
      </c>
      <c r="L182" s="13">
        <v>0</v>
      </c>
      <c r="M182" s="13">
        <v>0</v>
      </c>
      <c r="N182" s="13">
        <v>4</v>
      </c>
      <c r="O182" s="13">
        <v>1</v>
      </c>
      <c r="P182" s="13">
        <v>3</v>
      </c>
      <c r="Q182" s="13">
        <v>19</v>
      </c>
      <c r="R182" s="13">
        <v>2449</v>
      </c>
      <c r="S182" s="13">
        <v>219</v>
      </c>
      <c r="T182" s="13">
        <v>25</v>
      </c>
      <c r="U182" s="15">
        <v>3.125</v>
      </c>
      <c r="V182" s="15">
        <v>1.96875</v>
      </c>
      <c r="W182" s="15">
        <v>221</v>
      </c>
      <c r="X182" s="13">
        <v>434</v>
      </c>
      <c r="Y182" s="13">
        <v>50</v>
      </c>
      <c r="Z182" s="13">
        <v>655</v>
      </c>
      <c r="AA182" s="13">
        <v>96</v>
      </c>
      <c r="AB182" s="13">
        <v>6</v>
      </c>
    </row>
    <row r="183" spans="1:28">
      <c r="A183" s="1">
        <v>100008305</v>
      </c>
      <c r="B183" s="1" t="str">
        <v>Žilinský</v>
      </c>
      <c r="C183" s="1" t="str">
        <v>Námestovo</v>
      </c>
      <c r="D183" s="1" t="str">
        <v>Základná škola s materskou školou</v>
      </c>
      <c r="E183" s="1">
        <v>1</v>
      </c>
      <c r="F183" s="13">
        <v>84</v>
      </c>
      <c r="G183" s="13">
        <v>22</v>
      </c>
      <c r="H183" s="13">
        <v>22</v>
      </c>
      <c r="I183" s="13">
        <v>0</v>
      </c>
      <c r="J183" s="13">
        <v>12</v>
      </c>
      <c r="K183" s="13">
        <v>0</v>
      </c>
      <c r="L183" s="13">
        <v>0</v>
      </c>
      <c r="M183" s="13">
        <v>0</v>
      </c>
      <c r="N183" s="13">
        <v>7</v>
      </c>
      <c r="O183" s="13">
        <v>1</v>
      </c>
      <c r="P183" s="13">
        <v>6</v>
      </c>
      <c r="Q183" s="13">
        <v>31</v>
      </c>
      <c r="R183" s="13">
        <v>4153</v>
      </c>
      <c r="S183" s="13">
        <v>682</v>
      </c>
      <c r="T183" s="13">
        <v>42</v>
      </c>
      <c r="U183" s="15">
        <v>5.25</v>
      </c>
      <c r="V183" s="15">
        <v>3.3075000000000001</v>
      </c>
      <c r="W183" s="15">
        <v>374</v>
      </c>
      <c r="X183" s="13">
        <v>828</v>
      </c>
      <c r="Y183" s="13">
        <v>84</v>
      </c>
      <c r="Z183" s="13">
        <v>1202</v>
      </c>
      <c r="AA183" s="13">
        <v>168</v>
      </c>
      <c r="AB183" s="13">
        <v>12</v>
      </c>
    </row>
    <row r="184" spans="1:28">
      <c r="A184" s="1">
        <v>100008310</v>
      </c>
      <c r="B184" s="1" t="str">
        <v>Žilinský</v>
      </c>
      <c r="C184" s="1" t="str">
        <v>Námestovo</v>
      </c>
      <c r="D184" s="1" t="str">
        <v>Základná škola s materskou školou</v>
      </c>
      <c r="E184" s="1">
        <v>1</v>
      </c>
      <c r="F184" s="13">
        <v>70</v>
      </c>
      <c r="G184" s="13">
        <v>18</v>
      </c>
      <c r="H184" s="13">
        <v>18</v>
      </c>
      <c r="I184" s="13">
        <v>0</v>
      </c>
      <c r="J184" s="13">
        <v>10</v>
      </c>
      <c r="K184" s="13">
        <v>0</v>
      </c>
      <c r="L184" s="13">
        <v>0</v>
      </c>
      <c r="M184" s="13">
        <v>0</v>
      </c>
      <c r="N184" s="13">
        <v>6</v>
      </c>
      <c r="O184" s="13">
        <v>1</v>
      </c>
      <c r="P184" s="13">
        <v>5</v>
      </c>
      <c r="Q184" s="13">
        <v>26</v>
      </c>
      <c r="R184" s="13">
        <v>3501</v>
      </c>
      <c r="S184" s="13">
        <v>458</v>
      </c>
      <c r="T184" s="13">
        <v>35</v>
      </c>
      <c r="U184" s="15">
        <v>4.375</v>
      </c>
      <c r="V184" s="15">
        <v>2.7562500000000001</v>
      </c>
      <c r="W184" s="15">
        <v>316</v>
      </c>
      <c r="X184" s="13">
        <v>663</v>
      </c>
      <c r="Y184" s="13">
        <v>70</v>
      </c>
      <c r="Z184" s="13">
        <v>979</v>
      </c>
      <c r="AA184" s="13">
        <v>144</v>
      </c>
      <c r="AB184" s="13">
        <v>10</v>
      </c>
    </row>
    <row r="185" spans="1:28">
      <c r="A185" s="1">
        <v>100008314</v>
      </c>
      <c r="B185" s="1" t="str">
        <v>Žilinský</v>
      </c>
      <c r="C185" s="1" t="str">
        <v>Námestovo</v>
      </c>
      <c r="D185" s="1" t="str">
        <v>Základná škola s materskou školou</v>
      </c>
      <c r="E185" s="1">
        <v>1</v>
      </c>
      <c r="F185" s="13">
        <v>30</v>
      </c>
      <c r="G185" s="13">
        <v>8</v>
      </c>
      <c r="H185" s="13">
        <v>8</v>
      </c>
      <c r="I185" s="13">
        <v>0</v>
      </c>
      <c r="J185" s="13">
        <v>4</v>
      </c>
      <c r="K185" s="13">
        <v>0</v>
      </c>
      <c r="L185" s="13">
        <v>0</v>
      </c>
      <c r="M185" s="13">
        <v>0</v>
      </c>
      <c r="N185" s="13">
        <v>3</v>
      </c>
      <c r="O185" s="13">
        <v>1</v>
      </c>
      <c r="P185" s="13">
        <v>2</v>
      </c>
      <c r="Q185" s="13">
        <v>11</v>
      </c>
      <c r="R185" s="13">
        <v>1518</v>
      </c>
      <c r="S185" s="13">
        <v>50</v>
      </c>
      <c r="T185" s="13">
        <v>15</v>
      </c>
      <c r="U185" s="15">
        <v>1.875</v>
      </c>
      <c r="V185" s="15">
        <v>1.1812499999999999</v>
      </c>
      <c r="W185" s="15">
        <v>137</v>
      </c>
      <c r="X185" s="13">
        <v>243</v>
      </c>
      <c r="Y185" s="13">
        <v>30</v>
      </c>
      <c r="Z185" s="13">
        <v>380</v>
      </c>
      <c r="AA185" s="13">
        <v>72</v>
      </c>
      <c r="AB185" s="13">
        <v>4</v>
      </c>
    </row>
    <row r="186" spans="1:28">
      <c r="A186" s="1">
        <v>100008322</v>
      </c>
      <c r="B186" s="1" t="str">
        <v>Žilinský</v>
      </c>
      <c r="C186" s="1" t="str">
        <v>Námestovo</v>
      </c>
      <c r="D186" s="1" t="str">
        <v>Základná škola s materskou školou</v>
      </c>
      <c r="E186" s="1">
        <v>1</v>
      </c>
      <c r="F186" s="13">
        <v>79</v>
      </c>
      <c r="G186" s="13">
        <v>21</v>
      </c>
      <c r="H186" s="13">
        <v>20</v>
      </c>
      <c r="I186" s="13">
        <v>1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30</v>
      </c>
      <c r="R186" s="13">
        <v>3920</v>
      </c>
      <c r="S186" s="13">
        <v>634</v>
      </c>
      <c r="T186" s="13">
        <v>39.5</v>
      </c>
      <c r="U186" s="15">
        <v>4.9375</v>
      </c>
      <c r="V186" s="15">
        <v>3.1106250000000002</v>
      </c>
      <c r="W186" s="15">
        <v>353</v>
      </c>
      <c r="X186" s="13">
        <v>779</v>
      </c>
      <c r="Y186" s="13">
        <v>79</v>
      </c>
      <c r="Z186" s="13">
        <v>1132</v>
      </c>
      <c r="AA186" s="13">
        <v>144</v>
      </c>
      <c r="AB186" s="13">
        <v>10</v>
      </c>
    </row>
    <row r="187" spans="1:28">
      <c r="A187" s="1">
        <v>100008328</v>
      </c>
      <c r="B187" s="1" t="str">
        <v>Žilinský</v>
      </c>
      <c r="C187" s="1" t="str">
        <v>Námestovo</v>
      </c>
      <c r="D187" s="1" t="str">
        <v>Základná škola s materskou školou</v>
      </c>
      <c r="E187" s="1">
        <v>2</v>
      </c>
      <c r="F187" s="13">
        <v>165</v>
      </c>
      <c r="G187" s="13">
        <v>43</v>
      </c>
      <c r="H187" s="13">
        <v>43</v>
      </c>
      <c r="I187" s="13">
        <v>0</v>
      </c>
      <c r="J187" s="13">
        <v>22</v>
      </c>
      <c r="K187" s="13">
        <v>0</v>
      </c>
      <c r="L187" s="13">
        <v>1</v>
      </c>
      <c r="M187" s="13">
        <v>0</v>
      </c>
      <c r="N187" s="13">
        <v>12</v>
      </c>
      <c r="O187" s="13">
        <v>2</v>
      </c>
      <c r="P187" s="13">
        <v>11</v>
      </c>
      <c r="Q187" s="13">
        <v>61</v>
      </c>
      <c r="R187" s="13">
        <v>8046</v>
      </c>
      <c r="S187" s="13">
        <v>1634</v>
      </c>
      <c r="T187" s="13">
        <v>82.5</v>
      </c>
      <c r="U187" s="15">
        <v>10.3125</v>
      </c>
      <c r="V187" s="15">
        <v>6.4968750000000002</v>
      </c>
      <c r="W187" s="15">
        <v>725</v>
      </c>
      <c r="X187" s="13">
        <v>1698</v>
      </c>
      <c r="Y187" s="13">
        <v>165</v>
      </c>
      <c r="Z187" s="13">
        <v>2423</v>
      </c>
      <c r="AA187" s="13">
        <v>288</v>
      </c>
      <c r="AB187" s="13">
        <v>22</v>
      </c>
    </row>
    <row r="188" spans="1:28">
      <c r="A188" s="1">
        <v>100008338</v>
      </c>
      <c r="B188" s="1" t="str">
        <v>Žilinský</v>
      </c>
      <c r="C188" s="1" t="str">
        <v>Námestovo</v>
      </c>
      <c r="D188" s="1" t="str">
        <v>Základná škola s materskou školou</v>
      </c>
      <c r="E188" s="1">
        <v>2</v>
      </c>
      <c r="F188" s="13">
        <v>49</v>
      </c>
      <c r="G188" s="13">
        <v>13</v>
      </c>
      <c r="H188" s="13">
        <v>13</v>
      </c>
      <c r="I188" s="13">
        <v>0</v>
      </c>
      <c r="J188" s="13">
        <v>8</v>
      </c>
      <c r="K188" s="13">
        <v>0</v>
      </c>
      <c r="L188" s="13">
        <v>0</v>
      </c>
      <c r="M188" s="13">
        <v>0</v>
      </c>
      <c r="N188" s="13">
        <v>6</v>
      </c>
      <c r="O188" s="13">
        <v>2</v>
      </c>
      <c r="P188" s="13">
        <v>4</v>
      </c>
      <c r="Q188" s="13">
        <v>18</v>
      </c>
      <c r="R188" s="13">
        <v>2523</v>
      </c>
      <c r="S188" s="13">
        <v>53</v>
      </c>
      <c r="T188" s="13">
        <v>24.5</v>
      </c>
      <c r="U188" s="15">
        <v>3.0625</v>
      </c>
      <c r="V188" s="15">
        <v>1.9293750000000001</v>
      </c>
      <c r="W188" s="15">
        <v>229</v>
      </c>
      <c r="X188" s="13">
        <v>395</v>
      </c>
      <c r="Y188" s="13">
        <v>49</v>
      </c>
      <c r="Z188" s="13">
        <v>624</v>
      </c>
      <c r="AA188" s="13">
        <v>144</v>
      </c>
      <c r="AB188" s="13">
        <v>8</v>
      </c>
    </row>
    <row r="189" spans="1:28">
      <c r="A189" s="1">
        <v>100008339</v>
      </c>
      <c r="B189" s="1" t="str">
        <v>Žilinský</v>
      </c>
      <c r="C189" s="1" t="str">
        <v>Námestovo</v>
      </c>
      <c r="D189" s="1" t="str">
        <v>Cirkevná základná škola sv. apoštola Pavla</v>
      </c>
      <c r="E189" s="1">
        <v>1</v>
      </c>
      <c r="F189" s="13">
        <v>54</v>
      </c>
      <c r="G189" s="13">
        <v>14</v>
      </c>
      <c r="H189" s="13">
        <v>14</v>
      </c>
      <c r="I189" s="13">
        <v>0</v>
      </c>
      <c r="J189" s="13">
        <v>6</v>
      </c>
      <c r="K189" s="13">
        <v>0</v>
      </c>
      <c r="L189" s="13">
        <v>0</v>
      </c>
      <c r="M189" s="13">
        <v>0</v>
      </c>
      <c r="N189" s="13">
        <v>4</v>
      </c>
      <c r="O189" s="13">
        <v>1</v>
      </c>
      <c r="P189" s="13">
        <v>3</v>
      </c>
      <c r="Q189" s="13">
        <v>20</v>
      </c>
      <c r="R189" s="13">
        <v>2636</v>
      </c>
      <c r="S189" s="13">
        <v>248</v>
      </c>
      <c r="T189" s="13">
        <v>27</v>
      </c>
      <c r="U189" s="15">
        <v>3.375</v>
      </c>
      <c r="V189" s="15">
        <v>2.1262500000000002</v>
      </c>
      <c r="W189" s="15">
        <v>238</v>
      </c>
      <c r="X189" s="13">
        <v>470</v>
      </c>
      <c r="Y189" s="13">
        <v>54</v>
      </c>
      <c r="Z189" s="13">
        <v>708</v>
      </c>
      <c r="AA189" s="13">
        <v>96</v>
      </c>
      <c r="AB189" s="13">
        <v>6</v>
      </c>
    </row>
    <row r="190" spans="1:28">
      <c r="A190" s="1">
        <v>100008346</v>
      </c>
      <c r="B190" s="1" t="str">
        <v>Žilinský</v>
      </c>
      <c r="C190" s="1" t="str">
        <v>Námestovo</v>
      </c>
      <c r="D190" s="1" t="str">
        <v>Základná škola</v>
      </c>
      <c r="E190" s="1">
        <v>1</v>
      </c>
      <c r="F190" s="13">
        <v>11</v>
      </c>
      <c r="G190" s="13">
        <v>3</v>
      </c>
      <c r="H190" s="13">
        <v>3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4</v>
      </c>
      <c r="R190" s="13">
        <v>552</v>
      </c>
      <c r="S190" s="13">
        <v>0</v>
      </c>
      <c r="T190" s="13">
        <v>5.5</v>
      </c>
      <c r="U190" s="15">
        <v>0.6875</v>
      </c>
      <c r="V190" s="15">
        <v>0.43312499999999998</v>
      </c>
      <c r="W190" s="15">
        <v>50</v>
      </c>
      <c r="X190" s="13">
        <v>83</v>
      </c>
      <c r="Y190" s="13">
        <v>11</v>
      </c>
      <c r="Z190" s="13">
        <v>133</v>
      </c>
      <c r="AA190" s="13">
        <v>48</v>
      </c>
      <c r="AB190" s="13">
        <v>0</v>
      </c>
    </row>
    <row r="191" spans="1:28">
      <c r="A191" s="1">
        <v>100008350</v>
      </c>
      <c r="B191" s="1" t="str">
        <v>Žilinský</v>
      </c>
      <c r="C191" s="1" t="str">
        <v>Námestovo</v>
      </c>
      <c r="D191" s="1" t="str">
        <v>Základná škola s materskou školou</v>
      </c>
      <c r="E191" s="1">
        <v>1</v>
      </c>
      <c r="F191" s="13">
        <v>9</v>
      </c>
      <c r="G191" s="13"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3">
        <v>4.5</v>
      </c>
      <c r="U191" s="15">
        <v>0.5625</v>
      </c>
      <c r="V191" s="15">
        <v>0.354375</v>
      </c>
      <c r="W191" s="15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100008356</v>
      </c>
      <c r="B192" s="1" t="str">
        <v>Žilinský</v>
      </c>
      <c r="C192" s="1" t="str">
        <v>Námestovo</v>
      </c>
      <c r="D192" s="1" t="str">
        <v>Základná škola s materskou školou</v>
      </c>
      <c r="E192" s="1">
        <v>1</v>
      </c>
      <c r="F192" s="13">
        <v>19</v>
      </c>
      <c r="G192" s="13">
        <v>7</v>
      </c>
      <c r="H192" s="13">
        <v>7</v>
      </c>
      <c r="I192" s="13">
        <v>0</v>
      </c>
      <c r="J192" s="13">
        <v>0</v>
      </c>
      <c r="K192" s="13">
        <v>1</v>
      </c>
      <c r="L192" s="13">
        <v>0</v>
      </c>
      <c r="M192" s="13">
        <v>1</v>
      </c>
      <c r="N192" s="13">
        <v>0</v>
      </c>
      <c r="O192" s="13">
        <v>1</v>
      </c>
      <c r="P192" s="13">
        <v>1</v>
      </c>
      <c r="Q192" s="13">
        <v>6</v>
      </c>
      <c r="R192" s="13">
        <v>1130</v>
      </c>
      <c r="S192" s="13">
        <v>0</v>
      </c>
      <c r="T192" s="13">
        <v>9.5</v>
      </c>
      <c r="U192" s="15">
        <v>1.1875</v>
      </c>
      <c r="V192" s="15">
        <v>0.74812500000000004</v>
      </c>
      <c r="W192" s="15">
        <v>102</v>
      </c>
      <c r="X192" s="13">
        <v>170</v>
      </c>
      <c r="Y192" s="13">
        <v>19</v>
      </c>
      <c r="Z192" s="13">
        <v>272</v>
      </c>
      <c r="AA192" s="13">
        <v>48</v>
      </c>
      <c r="AB192" s="13">
        <v>0</v>
      </c>
    </row>
    <row r="193" spans="1:28">
      <c r="A193" s="1">
        <v>100008364</v>
      </c>
      <c r="B193" s="1" t="str">
        <v>Žilinský</v>
      </c>
      <c r="C193" s="1" t="str">
        <v>Námestovo</v>
      </c>
      <c r="D193" s="1" t="str">
        <v>Základná škola s materskou školou Jána Vojtaššáka</v>
      </c>
      <c r="E193" s="1">
        <v>1</v>
      </c>
      <c r="F193" s="13">
        <v>116</v>
      </c>
      <c r="G193" s="13">
        <v>30</v>
      </c>
      <c r="H193" s="13">
        <v>30</v>
      </c>
      <c r="I193" s="13">
        <v>0</v>
      </c>
      <c r="J193" s="13">
        <v>18</v>
      </c>
      <c r="K193" s="13">
        <v>0</v>
      </c>
      <c r="L193" s="13">
        <v>1</v>
      </c>
      <c r="M193" s="13">
        <v>0</v>
      </c>
      <c r="N193" s="13">
        <v>9</v>
      </c>
      <c r="O193" s="13">
        <v>1</v>
      </c>
      <c r="P193" s="13">
        <v>9</v>
      </c>
      <c r="Q193" s="13">
        <v>43</v>
      </c>
      <c r="R193" s="13">
        <v>5763</v>
      </c>
      <c r="S193" s="13">
        <v>1397</v>
      </c>
      <c r="T193" s="13">
        <v>58</v>
      </c>
      <c r="U193" s="15">
        <v>7.25</v>
      </c>
      <c r="V193" s="15">
        <v>4.5674999999999999</v>
      </c>
      <c r="W193" s="15">
        <v>519</v>
      </c>
      <c r="X193" s="13">
        <v>1284</v>
      </c>
      <c r="Y193" s="13">
        <v>116</v>
      </c>
      <c r="Z193" s="13">
        <v>1803</v>
      </c>
      <c r="AA193" s="13">
        <v>216</v>
      </c>
      <c r="AB193" s="13">
        <v>18</v>
      </c>
    </row>
    <row r="194" spans="1:28">
      <c r="A194" s="1">
        <v>100008371</v>
      </c>
      <c r="B194" s="1" t="str">
        <v>Žilinský</v>
      </c>
      <c r="C194" s="1" t="str">
        <v>Námestovo</v>
      </c>
      <c r="D194" s="1" t="str">
        <v>Základná škola s materskou školou</v>
      </c>
      <c r="E194" s="1">
        <v>1</v>
      </c>
      <c r="F194" s="13">
        <v>46</v>
      </c>
      <c r="G194" s="13">
        <v>14</v>
      </c>
      <c r="H194" s="13">
        <v>12</v>
      </c>
      <c r="I194" s="13">
        <v>2</v>
      </c>
      <c r="J194" s="13">
        <v>6</v>
      </c>
      <c r="K194" s="13">
        <v>0</v>
      </c>
      <c r="L194" s="13">
        <v>0</v>
      </c>
      <c r="M194" s="13">
        <v>0</v>
      </c>
      <c r="N194" s="13">
        <v>4</v>
      </c>
      <c r="O194" s="13">
        <v>1</v>
      </c>
      <c r="P194" s="13">
        <v>3</v>
      </c>
      <c r="Q194" s="13">
        <v>18</v>
      </c>
      <c r="R194" s="13">
        <v>2263</v>
      </c>
      <c r="S194" s="13">
        <v>192</v>
      </c>
      <c r="T194" s="13">
        <v>23</v>
      </c>
      <c r="U194" s="15">
        <v>2.875</v>
      </c>
      <c r="V194" s="15">
        <v>1.81125</v>
      </c>
      <c r="W194" s="15">
        <v>204</v>
      </c>
      <c r="X194" s="13">
        <v>398</v>
      </c>
      <c r="Y194" s="13">
        <v>46</v>
      </c>
      <c r="Z194" s="13">
        <v>602</v>
      </c>
      <c r="AA194" s="13">
        <v>96</v>
      </c>
      <c r="AB194" s="13">
        <v>6</v>
      </c>
    </row>
    <row r="195" spans="1:28">
      <c r="A195" s="1">
        <v>100008381</v>
      </c>
      <c r="B195" s="1" t="str">
        <v>Žilinský</v>
      </c>
      <c r="C195" s="1" t="str">
        <v>Ružomberok</v>
      </c>
      <c r="D195" s="1" t="str">
        <v>Základná škola</v>
      </c>
      <c r="E195" s="1">
        <v>1</v>
      </c>
      <c r="F195" s="13">
        <v>17</v>
      </c>
      <c r="G195" s="13">
        <v>7</v>
      </c>
      <c r="H195" s="13">
        <v>6</v>
      </c>
      <c r="I195" s="13">
        <v>1</v>
      </c>
      <c r="J195" s="13">
        <v>0</v>
      </c>
      <c r="K195" s="13">
        <v>1</v>
      </c>
      <c r="L195" s="13">
        <v>0</v>
      </c>
      <c r="M195" s="13">
        <v>1</v>
      </c>
      <c r="N195" s="13">
        <v>0</v>
      </c>
      <c r="O195" s="13">
        <v>1</v>
      </c>
      <c r="P195" s="13">
        <v>1</v>
      </c>
      <c r="Q195" s="13">
        <v>6</v>
      </c>
      <c r="R195" s="13">
        <v>1024</v>
      </c>
      <c r="S195" s="13">
        <v>0</v>
      </c>
      <c r="T195" s="13">
        <v>8.5</v>
      </c>
      <c r="U195" s="15">
        <v>1.0625</v>
      </c>
      <c r="V195" s="15">
        <v>0.66937500000000005</v>
      </c>
      <c r="W195" s="15">
        <v>93</v>
      </c>
      <c r="X195" s="13">
        <v>154</v>
      </c>
      <c r="Y195" s="13">
        <v>17</v>
      </c>
      <c r="Z195" s="13">
        <v>247</v>
      </c>
      <c r="AA195" s="13">
        <v>48</v>
      </c>
      <c r="AB195" s="13">
        <v>0</v>
      </c>
    </row>
    <row r="196" spans="1:28">
      <c r="A196" s="1">
        <v>100008391</v>
      </c>
      <c r="B196" s="1" t="str">
        <v>Žilinský</v>
      </c>
      <c r="C196" s="1" t="str">
        <v>Ružomberok</v>
      </c>
      <c r="D196" s="1" t="str">
        <v>Základná škola s materskou školou</v>
      </c>
      <c r="E196" s="1">
        <v>1</v>
      </c>
      <c r="F196" s="13">
        <v>37</v>
      </c>
      <c r="G196" s="13">
        <v>13</v>
      </c>
      <c r="H196" s="13">
        <v>13</v>
      </c>
      <c r="I196" s="13">
        <v>0</v>
      </c>
      <c r="J196" s="13">
        <v>4</v>
      </c>
      <c r="K196" s="13">
        <v>0</v>
      </c>
      <c r="L196" s="13">
        <v>0</v>
      </c>
      <c r="M196" s="13">
        <v>0</v>
      </c>
      <c r="N196" s="13">
        <v>3</v>
      </c>
      <c r="O196" s="13">
        <v>1</v>
      </c>
      <c r="P196" s="13">
        <v>2</v>
      </c>
      <c r="Q196" s="13">
        <v>12</v>
      </c>
      <c r="R196" s="13">
        <v>1844</v>
      </c>
      <c r="S196" s="13">
        <v>65</v>
      </c>
      <c r="T196" s="13">
        <v>18.5</v>
      </c>
      <c r="U196" s="15">
        <v>2.3125</v>
      </c>
      <c r="V196" s="15">
        <v>1.4568749999999999</v>
      </c>
      <c r="W196" s="15">
        <v>166</v>
      </c>
      <c r="X196" s="13">
        <v>297</v>
      </c>
      <c r="Y196" s="13">
        <v>37</v>
      </c>
      <c r="Z196" s="13">
        <v>463</v>
      </c>
      <c r="AA196" s="13">
        <v>72</v>
      </c>
      <c r="AB196" s="13">
        <v>4</v>
      </c>
    </row>
    <row r="197" spans="1:28">
      <c r="A197" s="1">
        <v>100008401</v>
      </c>
      <c r="B197" s="1" t="str">
        <v>Žilinský</v>
      </c>
      <c r="C197" s="1" t="str">
        <v>Ružomberok</v>
      </c>
      <c r="D197" s="1" t="str">
        <v>Základná škola s materskou školou</v>
      </c>
      <c r="E197" s="1">
        <v>1</v>
      </c>
      <c r="F197" s="13">
        <v>62</v>
      </c>
      <c r="G197" s="13">
        <v>16</v>
      </c>
      <c r="H197" s="13">
        <v>16</v>
      </c>
      <c r="I197" s="13">
        <v>0</v>
      </c>
      <c r="J197" s="13">
        <v>8</v>
      </c>
      <c r="K197" s="13">
        <v>0</v>
      </c>
      <c r="L197" s="13">
        <v>0</v>
      </c>
      <c r="M197" s="13">
        <v>0</v>
      </c>
      <c r="N197" s="13">
        <v>5</v>
      </c>
      <c r="O197" s="13">
        <v>1</v>
      </c>
      <c r="P197" s="13">
        <v>4</v>
      </c>
      <c r="Q197" s="13">
        <v>23</v>
      </c>
      <c r="R197" s="13">
        <v>3008</v>
      </c>
      <c r="S197" s="13">
        <v>345</v>
      </c>
      <c r="T197" s="13">
        <v>31</v>
      </c>
      <c r="U197" s="15">
        <v>3.875</v>
      </c>
      <c r="V197" s="15">
        <v>2.4412500000000001</v>
      </c>
      <c r="W197" s="15">
        <v>271</v>
      </c>
      <c r="X197" s="13">
        <v>555</v>
      </c>
      <c r="Y197" s="13">
        <v>62</v>
      </c>
      <c r="Z197" s="13">
        <v>826</v>
      </c>
      <c r="AA197" s="13">
        <v>120</v>
      </c>
      <c r="AB197" s="13">
        <v>8</v>
      </c>
    </row>
    <row r="198" spans="1:28">
      <c r="A198" s="1">
        <v>100008409</v>
      </c>
      <c r="B198" s="1" t="str">
        <v>Žilinský</v>
      </c>
      <c r="C198" s="1" t="str">
        <v>Ružomberok</v>
      </c>
      <c r="D198" s="1" t="str">
        <v>Základná škola s materskou školou</v>
      </c>
      <c r="E198" s="1">
        <v>1</v>
      </c>
      <c r="F198" s="13">
        <v>41</v>
      </c>
      <c r="G198" s="13">
        <v>11</v>
      </c>
      <c r="H198" s="13">
        <v>11</v>
      </c>
      <c r="I198" s="13">
        <v>0</v>
      </c>
      <c r="J198" s="13">
        <v>6</v>
      </c>
      <c r="K198" s="13">
        <v>0</v>
      </c>
      <c r="L198" s="13">
        <v>0</v>
      </c>
      <c r="M198" s="13">
        <v>0</v>
      </c>
      <c r="N198" s="13">
        <v>4</v>
      </c>
      <c r="O198" s="13">
        <v>1</v>
      </c>
      <c r="P198" s="13">
        <v>3</v>
      </c>
      <c r="Q198" s="13">
        <v>15</v>
      </c>
      <c r="R198" s="13">
        <v>2030</v>
      </c>
      <c r="S198" s="13">
        <v>120</v>
      </c>
      <c r="T198" s="13">
        <v>20.5</v>
      </c>
      <c r="U198" s="15">
        <v>2.5625</v>
      </c>
      <c r="V198" s="15">
        <v>1.6143749999999999</v>
      </c>
      <c r="W198" s="15">
        <v>183</v>
      </c>
      <c r="X198" s="13">
        <v>341</v>
      </c>
      <c r="Y198" s="13">
        <v>41</v>
      </c>
      <c r="Z198" s="13">
        <v>524</v>
      </c>
      <c r="AA198" s="13">
        <v>96</v>
      </c>
      <c r="AB198" s="13">
        <v>6</v>
      </c>
    </row>
    <row r="199" spans="1:28">
      <c r="A199" s="1">
        <v>100008414</v>
      </c>
      <c r="B199" s="1" t="str">
        <v>Žilinský</v>
      </c>
      <c r="C199" s="1" t="str">
        <v>Ružomberok</v>
      </c>
      <c r="D199" s="1" t="str">
        <v>Základná škola s materskou školou</v>
      </c>
      <c r="E199" s="1">
        <v>1</v>
      </c>
      <c r="F199" s="13">
        <v>44</v>
      </c>
      <c r="G199" s="13">
        <v>12</v>
      </c>
      <c r="H199" s="13">
        <v>12</v>
      </c>
      <c r="I199" s="13">
        <v>0</v>
      </c>
      <c r="J199" s="13">
        <v>6</v>
      </c>
      <c r="K199" s="13">
        <v>0</v>
      </c>
      <c r="L199" s="13">
        <v>0</v>
      </c>
      <c r="M199" s="13">
        <v>0</v>
      </c>
      <c r="N199" s="13">
        <v>4</v>
      </c>
      <c r="O199" s="13">
        <v>1</v>
      </c>
      <c r="P199" s="13">
        <v>3</v>
      </c>
      <c r="Q199" s="13">
        <v>16</v>
      </c>
      <c r="R199" s="13">
        <v>2170</v>
      </c>
      <c r="S199" s="13">
        <v>142</v>
      </c>
      <c r="T199" s="13">
        <v>22</v>
      </c>
      <c r="U199" s="15">
        <v>2.75</v>
      </c>
      <c r="V199" s="15">
        <v>1.7324999999999999</v>
      </c>
      <c r="W199" s="15">
        <v>196</v>
      </c>
      <c r="X199" s="13">
        <v>369</v>
      </c>
      <c r="Y199" s="13">
        <v>44</v>
      </c>
      <c r="Z199" s="13">
        <v>565</v>
      </c>
      <c r="AA199" s="13">
        <v>96</v>
      </c>
      <c r="AB199" s="13">
        <v>6</v>
      </c>
    </row>
    <row r="200" spans="1:28">
      <c r="A200" s="1">
        <v>100008415</v>
      </c>
      <c r="B200" s="1" t="str">
        <v>Žilinský</v>
      </c>
      <c r="C200" s="1" t="str">
        <v>Ružomberok</v>
      </c>
      <c r="D200" s="1" t="str">
        <v>Základná škola</v>
      </c>
      <c r="E200" s="1">
        <v>1</v>
      </c>
      <c r="F200" s="13">
        <v>14</v>
      </c>
      <c r="G200" s="13">
        <v>4</v>
      </c>
      <c r="H200" s="13">
        <v>4</v>
      </c>
      <c r="I200" s="13">
        <v>0</v>
      </c>
      <c r="J200" s="13">
        <v>0</v>
      </c>
      <c r="K200" s="13">
        <v>1</v>
      </c>
      <c r="L200" s="13">
        <v>0</v>
      </c>
      <c r="M200" s="13">
        <v>1</v>
      </c>
      <c r="N200" s="13">
        <v>0</v>
      </c>
      <c r="O200" s="13">
        <v>1</v>
      </c>
      <c r="P200" s="13">
        <v>1</v>
      </c>
      <c r="Q200" s="13">
        <v>5</v>
      </c>
      <c r="R200" s="13">
        <v>767</v>
      </c>
      <c r="S200" s="13">
        <v>0</v>
      </c>
      <c r="T200" s="13">
        <v>7</v>
      </c>
      <c r="U200" s="15">
        <v>0.875</v>
      </c>
      <c r="V200" s="15">
        <v>0.55125000000000002</v>
      </c>
      <c r="W200" s="15">
        <v>70</v>
      </c>
      <c r="X200" s="13">
        <v>116</v>
      </c>
      <c r="Y200" s="13">
        <v>14</v>
      </c>
      <c r="Z200" s="13">
        <v>186</v>
      </c>
      <c r="AA200" s="13">
        <v>48</v>
      </c>
      <c r="AB200" s="13">
        <v>0</v>
      </c>
    </row>
    <row r="201" spans="1:28">
      <c r="A201" s="1">
        <v>100008423</v>
      </c>
      <c r="B201" s="1" t="str">
        <v>Žilinský</v>
      </c>
      <c r="C201" s="1" t="str">
        <v>Ružomberok</v>
      </c>
      <c r="D201" s="1" t="str">
        <v>Základná škola s materskou školou</v>
      </c>
      <c r="E201" s="1">
        <v>1</v>
      </c>
      <c r="F201" s="13">
        <v>57</v>
      </c>
      <c r="G201" s="13">
        <v>15</v>
      </c>
      <c r="H201" s="13">
        <v>15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21</v>
      </c>
      <c r="R201" s="13">
        <v>2775</v>
      </c>
      <c r="S201" s="13">
        <v>279</v>
      </c>
      <c r="T201" s="13">
        <v>28.5</v>
      </c>
      <c r="U201" s="15">
        <v>3.5625</v>
      </c>
      <c r="V201" s="15">
        <v>2.2443749999999998</v>
      </c>
      <c r="W201" s="15">
        <v>250</v>
      </c>
      <c r="X201" s="13">
        <v>500</v>
      </c>
      <c r="Y201" s="13">
        <v>57</v>
      </c>
      <c r="Z201" s="13">
        <v>750</v>
      </c>
      <c r="AA201" s="13">
        <v>96</v>
      </c>
      <c r="AB201" s="13">
        <v>6</v>
      </c>
    </row>
    <row r="202" spans="1:28">
      <c r="A202" s="1">
        <v>100008431</v>
      </c>
      <c r="B202" s="1" t="str">
        <v>Žilinský</v>
      </c>
      <c r="C202" s="1" t="str">
        <v>Ružomberok</v>
      </c>
      <c r="D202" s="1" t="str">
        <v>Základná škola s materskou školou</v>
      </c>
      <c r="E202" s="1">
        <v>1</v>
      </c>
      <c r="F202" s="13">
        <v>43</v>
      </c>
      <c r="G202" s="13">
        <v>13</v>
      </c>
      <c r="H202" s="13">
        <v>11</v>
      </c>
      <c r="I202" s="13">
        <v>2</v>
      </c>
      <c r="J202" s="13">
        <v>6</v>
      </c>
      <c r="K202" s="13">
        <v>0</v>
      </c>
      <c r="L202" s="13">
        <v>0</v>
      </c>
      <c r="M202" s="13">
        <v>0</v>
      </c>
      <c r="N202" s="13">
        <v>4</v>
      </c>
      <c r="O202" s="13">
        <v>1</v>
      </c>
      <c r="P202" s="13">
        <v>3</v>
      </c>
      <c r="Q202" s="13">
        <v>17</v>
      </c>
      <c r="R202" s="13">
        <v>2123</v>
      </c>
      <c r="S202" s="13">
        <v>166</v>
      </c>
      <c r="T202" s="13">
        <v>21.5</v>
      </c>
      <c r="U202" s="15">
        <v>2.6875</v>
      </c>
      <c r="V202" s="15">
        <v>1.693125</v>
      </c>
      <c r="W202" s="15">
        <v>192</v>
      </c>
      <c r="X202" s="13">
        <v>369</v>
      </c>
      <c r="Y202" s="13">
        <v>43</v>
      </c>
      <c r="Z202" s="13">
        <v>561</v>
      </c>
      <c r="AA202" s="13">
        <v>96</v>
      </c>
      <c r="AB202" s="13">
        <v>6</v>
      </c>
    </row>
    <row r="203" spans="1:28">
      <c r="A203" s="1">
        <v>100008448</v>
      </c>
      <c r="B203" s="1" t="str">
        <v>Žilinský</v>
      </c>
      <c r="C203" s="1" t="str">
        <v>Ružomberok</v>
      </c>
      <c r="D203" s="1" t="str">
        <v>Základná škola s materskou školou</v>
      </c>
      <c r="E203" s="1">
        <v>2</v>
      </c>
      <c r="F203" s="13">
        <v>44</v>
      </c>
      <c r="G203" s="13">
        <v>12</v>
      </c>
      <c r="H203" s="13">
        <v>12</v>
      </c>
      <c r="I203" s="13">
        <v>0</v>
      </c>
      <c r="J203" s="13">
        <v>6</v>
      </c>
      <c r="K203" s="13">
        <v>1</v>
      </c>
      <c r="L203" s="13">
        <v>0</v>
      </c>
      <c r="M203" s="13">
        <v>1</v>
      </c>
      <c r="N203" s="13">
        <v>4</v>
      </c>
      <c r="O203" s="13">
        <v>2</v>
      </c>
      <c r="P203" s="13">
        <v>4</v>
      </c>
      <c r="Q203" s="13">
        <v>16</v>
      </c>
      <c r="R203" s="13">
        <v>2205</v>
      </c>
      <c r="S203" s="13">
        <v>120</v>
      </c>
      <c r="T203" s="13">
        <v>22</v>
      </c>
      <c r="U203" s="15">
        <v>2.75</v>
      </c>
      <c r="V203" s="15">
        <v>1.7324999999999999</v>
      </c>
      <c r="W203" s="15">
        <v>199</v>
      </c>
      <c r="X203" s="13">
        <v>368</v>
      </c>
      <c r="Y203" s="13">
        <v>44</v>
      </c>
      <c r="Z203" s="13">
        <v>567</v>
      </c>
      <c r="AA203" s="13">
        <v>144</v>
      </c>
      <c r="AB203" s="13">
        <v>6</v>
      </c>
    </row>
    <row r="204" spans="1:28">
      <c r="A204" s="1">
        <v>100008456</v>
      </c>
      <c r="B204" s="1" t="str">
        <v>Žilinský</v>
      </c>
      <c r="C204" s="1" t="str">
        <v>Ružomberok</v>
      </c>
      <c r="D204" s="1" t="str">
        <v>Liečebno-výchovné sanatórium</v>
      </c>
      <c r="E204" s="1">
        <v>2</v>
      </c>
      <c r="F204" s="13">
        <v>16</v>
      </c>
      <c r="G204" s="13">
        <v>6</v>
      </c>
      <c r="H204" s="13">
        <v>6</v>
      </c>
      <c r="I204" s="13">
        <v>0</v>
      </c>
      <c r="J204" s="13">
        <v>0</v>
      </c>
      <c r="K204" s="13">
        <v>1</v>
      </c>
      <c r="L204" s="13">
        <v>0</v>
      </c>
      <c r="M204" s="13">
        <v>1</v>
      </c>
      <c r="N204" s="13">
        <v>0</v>
      </c>
      <c r="O204" s="13">
        <v>1</v>
      </c>
      <c r="P204" s="13">
        <v>1</v>
      </c>
      <c r="Q204" s="13">
        <v>5</v>
      </c>
      <c r="R204" s="13">
        <v>859</v>
      </c>
      <c r="S204" s="13">
        <v>0</v>
      </c>
      <c r="T204" s="13">
        <v>8</v>
      </c>
      <c r="U204" s="15">
        <v>1</v>
      </c>
      <c r="V204" s="15">
        <v>0.63</v>
      </c>
      <c r="W204" s="15">
        <v>78</v>
      </c>
      <c r="X204" s="13">
        <v>129</v>
      </c>
      <c r="Y204" s="13">
        <v>16</v>
      </c>
      <c r="Z204" s="13">
        <v>207</v>
      </c>
      <c r="AA204" s="13">
        <v>48</v>
      </c>
      <c r="AB204" s="13">
        <v>0</v>
      </c>
    </row>
    <row r="205" spans="1:28">
      <c r="A205" s="1">
        <v>100008460</v>
      </c>
      <c r="B205" s="1" t="str">
        <v>Žilinský</v>
      </c>
      <c r="C205" s="1" t="str">
        <v>Ružomberok</v>
      </c>
      <c r="D205" s="1" t="str">
        <v>Základná škola s materskou školou</v>
      </c>
      <c r="E205" s="1">
        <v>1</v>
      </c>
      <c r="F205" s="13">
        <v>67</v>
      </c>
      <c r="G205" s="13">
        <v>19</v>
      </c>
      <c r="H205" s="13">
        <v>17</v>
      </c>
      <c r="I205" s="13">
        <v>2</v>
      </c>
      <c r="J205" s="13">
        <v>8</v>
      </c>
      <c r="K205" s="13">
        <v>0</v>
      </c>
      <c r="L205" s="13">
        <v>0</v>
      </c>
      <c r="M205" s="13">
        <v>0</v>
      </c>
      <c r="N205" s="13">
        <v>5</v>
      </c>
      <c r="O205" s="13">
        <v>1</v>
      </c>
      <c r="P205" s="13">
        <v>4</v>
      </c>
      <c r="Q205" s="13">
        <v>26</v>
      </c>
      <c r="R205" s="13">
        <v>3241</v>
      </c>
      <c r="S205" s="13">
        <v>458</v>
      </c>
      <c r="T205" s="13">
        <v>33.5</v>
      </c>
      <c r="U205" s="15">
        <v>4.1875</v>
      </c>
      <c r="V205" s="15">
        <v>2.6381250000000001</v>
      </c>
      <c r="W205" s="15">
        <v>292</v>
      </c>
      <c r="X205" s="13">
        <v>624</v>
      </c>
      <c r="Y205" s="13">
        <v>67</v>
      </c>
      <c r="Z205" s="13">
        <v>916</v>
      </c>
      <c r="AA205" s="13">
        <v>120</v>
      </c>
      <c r="AB205" s="13">
        <v>8</v>
      </c>
    </row>
    <row r="206" spans="1:28">
      <c r="A206" s="1">
        <v>100008474</v>
      </c>
      <c r="B206" s="1" t="str">
        <v>Žilinský</v>
      </c>
      <c r="C206" s="1" t="str">
        <v>Ružomberok</v>
      </c>
      <c r="D206" s="1" t="str">
        <v>Základná škola</v>
      </c>
      <c r="E206" s="1">
        <v>1</v>
      </c>
      <c r="F206" s="13">
        <v>16</v>
      </c>
      <c r="G206" s="13">
        <v>6</v>
      </c>
      <c r="H206" s="13">
        <v>6</v>
      </c>
      <c r="I206" s="13">
        <v>0</v>
      </c>
      <c r="J206" s="13">
        <v>0</v>
      </c>
      <c r="K206" s="13">
        <v>1</v>
      </c>
      <c r="L206" s="13">
        <v>0</v>
      </c>
      <c r="M206" s="13">
        <v>1</v>
      </c>
      <c r="N206" s="13">
        <v>0</v>
      </c>
      <c r="O206" s="13">
        <v>1</v>
      </c>
      <c r="P206" s="13">
        <v>1</v>
      </c>
      <c r="Q206" s="13">
        <v>5</v>
      </c>
      <c r="R206" s="13">
        <v>859</v>
      </c>
      <c r="S206" s="13">
        <v>0</v>
      </c>
      <c r="T206" s="13">
        <v>8</v>
      </c>
      <c r="U206" s="15">
        <v>1</v>
      </c>
      <c r="V206" s="15">
        <v>0.63</v>
      </c>
      <c r="W206" s="15">
        <v>78</v>
      </c>
      <c r="X206" s="13">
        <v>129</v>
      </c>
      <c r="Y206" s="13">
        <v>16</v>
      </c>
      <c r="Z206" s="13">
        <v>207</v>
      </c>
      <c r="AA206" s="13">
        <v>48</v>
      </c>
      <c r="AB206" s="13">
        <v>0</v>
      </c>
    </row>
    <row r="207" spans="1:28">
      <c r="A207" s="1">
        <v>100008486</v>
      </c>
      <c r="B207" s="1" t="str">
        <v>Žilinský</v>
      </c>
      <c r="C207" s="1" t="str">
        <v>Ružomberok</v>
      </c>
      <c r="D207" s="1" t="str">
        <v>Základná škola</v>
      </c>
      <c r="E207" s="1">
        <v>2</v>
      </c>
      <c r="F207" s="13">
        <v>92</v>
      </c>
      <c r="G207" s="13">
        <v>24</v>
      </c>
      <c r="H207" s="13">
        <v>24</v>
      </c>
      <c r="I207" s="13">
        <v>0</v>
      </c>
      <c r="J207" s="13">
        <v>12</v>
      </c>
      <c r="K207" s="13">
        <v>2</v>
      </c>
      <c r="L207" s="13">
        <v>0</v>
      </c>
      <c r="M207" s="13">
        <v>1</v>
      </c>
      <c r="N207" s="13">
        <v>7</v>
      </c>
      <c r="O207" s="13">
        <v>2</v>
      </c>
      <c r="P207" s="13">
        <v>8</v>
      </c>
      <c r="Q207" s="13">
        <v>34</v>
      </c>
      <c r="R207" s="13">
        <v>4765</v>
      </c>
      <c r="S207" s="13">
        <v>837</v>
      </c>
      <c r="T207" s="13">
        <v>46</v>
      </c>
      <c r="U207" s="15">
        <v>5.75</v>
      </c>
      <c r="V207" s="15">
        <v>3.6225000000000001</v>
      </c>
      <c r="W207" s="15">
        <v>430</v>
      </c>
      <c r="X207" s="13">
        <v>966</v>
      </c>
      <c r="Y207" s="13">
        <v>92</v>
      </c>
      <c r="Z207" s="13">
        <v>1396</v>
      </c>
      <c r="AA207" s="13">
        <v>240</v>
      </c>
      <c r="AB207" s="13">
        <v>12</v>
      </c>
    </row>
    <row r="208" spans="1:28">
      <c r="A208" s="1">
        <v>100008508</v>
      </c>
      <c r="B208" s="1" t="str">
        <v>Žilinský</v>
      </c>
      <c r="C208" s="1" t="str">
        <v>Ružomberok</v>
      </c>
      <c r="D208" s="1" t="str">
        <v>Stredná zdravotnícka škola M. T. Schererovej</v>
      </c>
      <c r="E208" s="1">
        <v>1</v>
      </c>
      <c r="F208" s="13">
        <v>35</v>
      </c>
      <c r="G208" s="13">
        <v>9</v>
      </c>
      <c r="H208" s="13">
        <v>9</v>
      </c>
      <c r="I208" s="13">
        <v>0</v>
      </c>
      <c r="J208" s="13">
        <v>6</v>
      </c>
      <c r="K208" s="13">
        <v>0</v>
      </c>
      <c r="L208" s="13">
        <v>0</v>
      </c>
      <c r="M208" s="13">
        <v>0</v>
      </c>
      <c r="N208" s="13">
        <v>4</v>
      </c>
      <c r="O208" s="13">
        <v>1</v>
      </c>
      <c r="P208" s="13">
        <v>3</v>
      </c>
      <c r="Q208" s="13">
        <v>13</v>
      </c>
      <c r="R208" s="13">
        <v>1871</v>
      </c>
      <c r="S208" s="13">
        <v>82</v>
      </c>
      <c r="T208" s="13">
        <v>17.5</v>
      </c>
      <c r="U208" s="15">
        <v>2.1875</v>
      </c>
      <c r="V208" s="15">
        <v>1.378125</v>
      </c>
      <c r="W208" s="15">
        <v>169</v>
      </c>
      <c r="X208" s="13">
        <v>306</v>
      </c>
      <c r="Y208" s="13">
        <v>35</v>
      </c>
      <c r="Z208" s="13">
        <v>475</v>
      </c>
      <c r="AA208" s="13">
        <v>96</v>
      </c>
      <c r="AB208" s="13">
        <v>6</v>
      </c>
    </row>
    <row r="209" spans="1:28">
      <c r="A209" s="1">
        <v>100008526</v>
      </c>
      <c r="B209" s="1" t="str">
        <v>Žilinský</v>
      </c>
      <c r="C209" s="1" t="str">
        <v>Ružomberok</v>
      </c>
      <c r="D209" s="1" t="str">
        <v>Základná škola</v>
      </c>
      <c r="E209" s="1">
        <v>1</v>
      </c>
      <c r="F209" s="13">
        <v>92</v>
      </c>
      <c r="G209" s="13">
        <v>24</v>
      </c>
      <c r="H209" s="13">
        <v>24</v>
      </c>
      <c r="I209" s="13">
        <v>0</v>
      </c>
      <c r="J209" s="13">
        <v>12</v>
      </c>
      <c r="K209" s="13">
        <v>0</v>
      </c>
      <c r="L209" s="13">
        <v>0</v>
      </c>
      <c r="M209" s="13">
        <v>0</v>
      </c>
      <c r="N209" s="13">
        <v>7</v>
      </c>
      <c r="O209" s="13">
        <v>1</v>
      </c>
      <c r="P209" s="13">
        <v>6</v>
      </c>
      <c r="Q209" s="13">
        <v>34</v>
      </c>
      <c r="R209" s="13">
        <v>4525</v>
      </c>
      <c r="S209" s="13">
        <v>837</v>
      </c>
      <c r="T209" s="13">
        <v>46</v>
      </c>
      <c r="U209" s="15">
        <v>5.75</v>
      </c>
      <c r="V209" s="15">
        <v>3.6225000000000001</v>
      </c>
      <c r="W209" s="15">
        <v>408</v>
      </c>
      <c r="X209" s="13">
        <v>930</v>
      </c>
      <c r="Y209" s="13">
        <v>92</v>
      </c>
      <c r="Z209" s="13">
        <v>1338</v>
      </c>
      <c r="AA209" s="13">
        <v>168</v>
      </c>
      <c r="AB209" s="13">
        <v>12</v>
      </c>
    </row>
    <row r="210" spans="1:28">
      <c r="A210" s="1">
        <v>100008543</v>
      </c>
      <c r="B210" s="1" t="str">
        <v>Žilinský</v>
      </c>
      <c r="C210" s="1" t="str">
        <v>Ružomberok</v>
      </c>
      <c r="D210" s="1" t="str">
        <v>Základná škola sv. Vincenta</v>
      </c>
      <c r="E210" s="1">
        <v>1</v>
      </c>
      <c r="F210" s="13">
        <v>79</v>
      </c>
      <c r="G210" s="13">
        <v>27</v>
      </c>
      <c r="H210" s="13">
        <v>27</v>
      </c>
      <c r="I210" s="13">
        <v>0</v>
      </c>
      <c r="J210" s="13">
        <v>10</v>
      </c>
      <c r="K210" s="13">
        <v>0</v>
      </c>
      <c r="L210" s="13">
        <v>0</v>
      </c>
      <c r="M210" s="13">
        <v>0</v>
      </c>
      <c r="N210" s="13">
        <v>6</v>
      </c>
      <c r="O210" s="13">
        <v>1</v>
      </c>
      <c r="P210" s="13">
        <v>5</v>
      </c>
      <c r="Q210" s="13">
        <v>26</v>
      </c>
      <c r="R210" s="13">
        <v>3920</v>
      </c>
      <c r="S210" s="13">
        <v>458</v>
      </c>
      <c r="T210" s="13">
        <v>39.5</v>
      </c>
      <c r="U210" s="15">
        <v>4.9375</v>
      </c>
      <c r="V210" s="15">
        <v>3.1106250000000002</v>
      </c>
      <c r="W210" s="15">
        <v>353</v>
      </c>
      <c r="X210" s="13">
        <v>726</v>
      </c>
      <c r="Y210" s="13">
        <v>79</v>
      </c>
      <c r="Z210" s="13">
        <v>1079</v>
      </c>
      <c r="AA210" s="13">
        <v>144</v>
      </c>
      <c r="AB210" s="13">
        <v>10</v>
      </c>
    </row>
    <row r="211" spans="1:28">
      <c r="A211" s="1">
        <v>100008544</v>
      </c>
      <c r="B211" s="1" t="str">
        <v>Žilinský</v>
      </c>
      <c r="C211" s="1" t="str">
        <v>Ružomberok</v>
      </c>
      <c r="D211" s="1" t="str">
        <v>Gymnázium sv. Andreja</v>
      </c>
      <c r="E211" s="1">
        <v>1</v>
      </c>
      <c r="F211" s="13">
        <v>83</v>
      </c>
      <c r="G211" s="13">
        <v>29</v>
      </c>
      <c r="H211" s="13">
        <v>28</v>
      </c>
      <c r="I211" s="13">
        <v>1</v>
      </c>
      <c r="J211" s="13">
        <v>12</v>
      </c>
      <c r="K211" s="13">
        <v>0</v>
      </c>
      <c r="L211" s="13">
        <v>0</v>
      </c>
      <c r="M211" s="13">
        <v>0</v>
      </c>
      <c r="N211" s="13">
        <v>7</v>
      </c>
      <c r="O211" s="13">
        <v>1</v>
      </c>
      <c r="P211" s="13">
        <v>6</v>
      </c>
      <c r="Q211" s="13">
        <v>28</v>
      </c>
      <c r="R211" s="13">
        <v>4106</v>
      </c>
      <c r="S211" s="13">
        <v>543</v>
      </c>
      <c r="T211" s="13">
        <v>41.5</v>
      </c>
      <c r="U211" s="15">
        <v>5.1875</v>
      </c>
      <c r="V211" s="15">
        <v>3.2681249999999999</v>
      </c>
      <c r="W211" s="15">
        <v>370</v>
      </c>
      <c r="X211" s="13">
        <v>779</v>
      </c>
      <c r="Y211" s="13">
        <v>83</v>
      </c>
      <c r="Z211" s="13">
        <v>1149</v>
      </c>
      <c r="AA211" s="13">
        <v>168</v>
      </c>
      <c r="AB211" s="13">
        <v>12</v>
      </c>
    </row>
    <row r="212" spans="1:28">
      <c r="A212" s="1">
        <v>100008560</v>
      </c>
      <c r="B212" s="1" t="str">
        <v>Žilinský</v>
      </c>
      <c r="C212" s="1" t="str">
        <v>Ružomberok</v>
      </c>
      <c r="D212" s="1" t="str">
        <v>Obchodná akadémia</v>
      </c>
      <c r="E212" s="1">
        <v>1</v>
      </c>
      <c r="F212" s="13">
        <v>57</v>
      </c>
      <c r="G212" s="13">
        <v>15</v>
      </c>
      <c r="H212" s="13">
        <v>15</v>
      </c>
      <c r="I212" s="13">
        <v>0</v>
      </c>
      <c r="J212" s="13">
        <v>6</v>
      </c>
      <c r="K212" s="13">
        <v>0</v>
      </c>
      <c r="L212" s="13">
        <v>0</v>
      </c>
      <c r="M212" s="13">
        <v>0</v>
      </c>
      <c r="N212" s="13">
        <v>4</v>
      </c>
      <c r="O212" s="13">
        <v>1</v>
      </c>
      <c r="P212" s="13">
        <v>3</v>
      </c>
      <c r="Q212" s="13">
        <v>21</v>
      </c>
      <c r="R212" s="13">
        <v>2775</v>
      </c>
      <c r="S212" s="13">
        <v>279</v>
      </c>
      <c r="T212" s="13">
        <v>28.5</v>
      </c>
      <c r="U212" s="15">
        <v>3.5625</v>
      </c>
      <c r="V212" s="15">
        <v>2.2443749999999998</v>
      </c>
      <c r="W212" s="15">
        <v>250</v>
      </c>
      <c r="X212" s="13">
        <v>500</v>
      </c>
      <c r="Y212" s="13">
        <v>57</v>
      </c>
      <c r="Z212" s="13">
        <v>750</v>
      </c>
      <c r="AA212" s="13">
        <v>96</v>
      </c>
      <c r="AB212" s="13">
        <v>6</v>
      </c>
    </row>
    <row r="213" spans="1:28">
      <c r="A213" s="1">
        <v>100008561</v>
      </c>
      <c r="B213" s="1" t="str">
        <v>Žilinský</v>
      </c>
      <c r="C213" s="1" t="str">
        <v>Ružomberok</v>
      </c>
      <c r="D213" s="1" t="str">
        <v>Škola umeleckého priemyslu</v>
      </c>
      <c r="E213" s="1">
        <v>1</v>
      </c>
      <c r="F213" s="13">
        <v>136</v>
      </c>
      <c r="G213" s="13">
        <v>36</v>
      </c>
      <c r="H213" s="13">
        <v>35</v>
      </c>
      <c r="I213" s="13">
        <v>1</v>
      </c>
      <c r="J213" s="13">
        <v>16</v>
      </c>
      <c r="K213" s="13">
        <v>0</v>
      </c>
      <c r="L213" s="13">
        <v>1</v>
      </c>
      <c r="M213" s="13">
        <v>0</v>
      </c>
      <c r="N213" s="13">
        <v>8</v>
      </c>
      <c r="O213" s="13">
        <v>1</v>
      </c>
      <c r="P213" s="13">
        <v>8</v>
      </c>
      <c r="Q213" s="13">
        <v>51</v>
      </c>
      <c r="R213" s="13">
        <v>6455</v>
      </c>
      <c r="S213" s="13">
        <v>2013</v>
      </c>
      <c r="T213" s="13">
        <v>68</v>
      </c>
      <c r="U213" s="15">
        <v>8.5</v>
      </c>
      <c r="V213" s="15">
        <v>5.3550000000000004</v>
      </c>
      <c r="W213" s="15">
        <v>581</v>
      </c>
      <c r="X213" s="13">
        <v>1573</v>
      </c>
      <c r="Y213" s="13">
        <v>136</v>
      </c>
      <c r="Z213" s="13">
        <v>2154</v>
      </c>
      <c r="AA213" s="13">
        <v>192</v>
      </c>
      <c r="AB213" s="13">
        <v>16</v>
      </c>
    </row>
    <row r="214" spans="1:28">
      <c r="A214" s="1">
        <v>100008564</v>
      </c>
      <c r="B214" s="1" t="str">
        <v>Žilinský</v>
      </c>
      <c r="C214" s="1" t="str">
        <v>Ružomberok</v>
      </c>
      <c r="D214" s="1" t="str">
        <v>Základná škola</v>
      </c>
      <c r="E214" s="1">
        <v>1</v>
      </c>
      <c r="F214" s="13">
        <v>81</v>
      </c>
      <c r="G214" s="13">
        <v>21</v>
      </c>
      <c r="H214" s="13">
        <v>21</v>
      </c>
      <c r="I214" s="13">
        <v>0</v>
      </c>
      <c r="J214" s="13">
        <v>10</v>
      </c>
      <c r="K214" s="13">
        <v>0</v>
      </c>
      <c r="L214" s="13">
        <v>0</v>
      </c>
      <c r="M214" s="13">
        <v>0</v>
      </c>
      <c r="N214" s="13">
        <v>6</v>
      </c>
      <c r="O214" s="13">
        <v>1</v>
      </c>
      <c r="P214" s="13">
        <v>5</v>
      </c>
      <c r="Q214" s="13">
        <v>30</v>
      </c>
      <c r="R214" s="13">
        <v>3893</v>
      </c>
      <c r="S214" s="13">
        <v>634</v>
      </c>
      <c r="T214" s="13">
        <v>40.5</v>
      </c>
      <c r="U214" s="15">
        <v>5.0625</v>
      </c>
      <c r="V214" s="15">
        <v>3.1893750000000001</v>
      </c>
      <c r="W214" s="15">
        <v>351</v>
      </c>
      <c r="X214" s="13">
        <v>775</v>
      </c>
      <c r="Y214" s="13">
        <v>81</v>
      </c>
      <c r="Z214" s="13">
        <v>1126</v>
      </c>
      <c r="AA214" s="13">
        <v>144</v>
      </c>
      <c r="AB214" s="13">
        <v>10</v>
      </c>
    </row>
    <row r="215" spans="1:28">
      <c r="A215" s="1">
        <v>100008570</v>
      </c>
      <c r="B215" s="1" t="str">
        <v>Žilinský</v>
      </c>
      <c r="C215" s="1" t="str">
        <v>Ružomberok</v>
      </c>
      <c r="D215" s="1" t="str">
        <v>Stredná odborná škola polytechnická</v>
      </c>
      <c r="E215" s="1">
        <v>1</v>
      </c>
      <c r="F215" s="13">
        <v>113</v>
      </c>
      <c r="G215" s="13">
        <v>29</v>
      </c>
      <c r="H215" s="13">
        <v>29</v>
      </c>
      <c r="I215" s="13">
        <v>0</v>
      </c>
      <c r="J215" s="13">
        <v>14</v>
      </c>
      <c r="K215" s="13">
        <v>0</v>
      </c>
      <c r="L215" s="13">
        <v>1</v>
      </c>
      <c r="M215" s="13">
        <v>0</v>
      </c>
      <c r="N215" s="13">
        <v>7</v>
      </c>
      <c r="O215" s="13">
        <v>1</v>
      </c>
      <c r="P215" s="13">
        <v>7</v>
      </c>
      <c r="Q215" s="13">
        <v>42</v>
      </c>
      <c r="R215" s="13">
        <v>5383</v>
      </c>
      <c r="S215" s="13">
        <v>1328</v>
      </c>
      <c r="T215" s="13">
        <v>56.5</v>
      </c>
      <c r="U215" s="15">
        <v>7.0625</v>
      </c>
      <c r="V215" s="15">
        <v>4.4493749999999999</v>
      </c>
      <c r="W215" s="15">
        <v>485</v>
      </c>
      <c r="X215" s="13">
        <v>1206</v>
      </c>
      <c r="Y215" s="13">
        <v>113</v>
      </c>
      <c r="Z215" s="13">
        <v>1691</v>
      </c>
      <c r="AA215" s="13">
        <v>168</v>
      </c>
      <c r="AB215" s="13">
        <v>14</v>
      </c>
    </row>
    <row r="216" spans="1:28">
      <c r="A216" s="1">
        <v>100008573</v>
      </c>
      <c r="B216" s="1" t="str">
        <v>Žilinský</v>
      </c>
      <c r="C216" s="1" t="str">
        <v>Ružomberok</v>
      </c>
      <c r="D216" s="1" t="str">
        <v>Gymnázium</v>
      </c>
      <c r="E216" s="1">
        <v>1</v>
      </c>
      <c r="F216" s="13">
        <v>94</v>
      </c>
      <c r="G216" s="13">
        <v>32</v>
      </c>
      <c r="H216" s="13">
        <v>32</v>
      </c>
      <c r="I216" s="13">
        <v>0</v>
      </c>
      <c r="J216" s="13">
        <v>12</v>
      </c>
      <c r="K216" s="13">
        <v>0</v>
      </c>
      <c r="L216" s="13">
        <v>0</v>
      </c>
      <c r="M216" s="13">
        <v>0</v>
      </c>
      <c r="N216" s="13">
        <v>7</v>
      </c>
      <c r="O216" s="13">
        <v>1</v>
      </c>
      <c r="P216" s="13">
        <v>6</v>
      </c>
      <c r="Q216" s="13">
        <v>31</v>
      </c>
      <c r="R216" s="13">
        <v>4619</v>
      </c>
      <c r="S216" s="13">
        <v>682</v>
      </c>
      <c r="T216" s="13">
        <v>47</v>
      </c>
      <c r="U216" s="15">
        <v>5.875</v>
      </c>
      <c r="V216" s="15">
        <v>3.7012499999999999</v>
      </c>
      <c r="W216" s="15">
        <v>416</v>
      </c>
      <c r="X216" s="13">
        <v>898</v>
      </c>
      <c r="Y216" s="13">
        <v>94</v>
      </c>
      <c r="Z216" s="13">
        <v>1314</v>
      </c>
      <c r="AA216" s="13">
        <v>168</v>
      </c>
      <c r="AB216" s="13">
        <v>12</v>
      </c>
    </row>
    <row r="217" spans="1:28">
      <c r="A217" s="1">
        <v>100008580</v>
      </c>
      <c r="B217" s="1" t="str">
        <v>Žilinský</v>
      </c>
      <c r="C217" s="1" t="str">
        <v>Ružomberok</v>
      </c>
      <c r="D217" s="1" t="str">
        <v>Súkromná základná škola</v>
      </c>
      <c r="E217" s="1">
        <v>2</v>
      </c>
      <c r="F217" s="13">
        <v>36</v>
      </c>
      <c r="G217" s="13">
        <v>10</v>
      </c>
      <c r="H217" s="13">
        <v>10</v>
      </c>
      <c r="I217" s="13">
        <v>0</v>
      </c>
      <c r="J217" s="13">
        <v>4</v>
      </c>
      <c r="K217" s="13">
        <v>1</v>
      </c>
      <c r="L217" s="13">
        <v>0</v>
      </c>
      <c r="M217" s="13">
        <v>1</v>
      </c>
      <c r="N217" s="13">
        <v>3</v>
      </c>
      <c r="O217" s="13">
        <v>2</v>
      </c>
      <c r="P217" s="13">
        <v>3</v>
      </c>
      <c r="Q217" s="13">
        <v>13</v>
      </c>
      <c r="R217" s="13">
        <v>1837</v>
      </c>
      <c r="S217" s="13">
        <v>25</v>
      </c>
      <c r="T217" s="13">
        <v>18</v>
      </c>
      <c r="U217" s="15">
        <v>2.25</v>
      </c>
      <c r="V217" s="15">
        <v>1.4175</v>
      </c>
      <c r="W217" s="15">
        <v>166</v>
      </c>
      <c r="X217" s="13">
        <v>284</v>
      </c>
      <c r="Y217" s="13">
        <v>36</v>
      </c>
      <c r="Z217" s="13">
        <v>450</v>
      </c>
      <c r="AA217" s="13">
        <v>120</v>
      </c>
      <c r="AB217" s="13">
        <v>4</v>
      </c>
    </row>
    <row r="218" spans="1:28">
      <c r="A218" s="1">
        <v>100008590</v>
      </c>
      <c r="B218" s="1" t="str">
        <v>Žilinský</v>
      </c>
      <c r="C218" s="1" t="str">
        <v>Ružomberok</v>
      </c>
      <c r="D218" s="1" t="str">
        <v>Základná škola</v>
      </c>
      <c r="E218" s="1">
        <v>1</v>
      </c>
      <c r="F218" s="13">
        <v>121</v>
      </c>
      <c r="G218" s="13">
        <v>41</v>
      </c>
      <c r="H218" s="13">
        <v>41</v>
      </c>
      <c r="I218" s="13">
        <v>0</v>
      </c>
      <c r="J218" s="13">
        <v>20</v>
      </c>
      <c r="K218" s="13">
        <v>0</v>
      </c>
      <c r="L218" s="13">
        <v>1</v>
      </c>
      <c r="M218" s="13">
        <v>0</v>
      </c>
      <c r="N218" s="13">
        <v>10</v>
      </c>
      <c r="O218" s="13">
        <v>1</v>
      </c>
      <c r="P218" s="13">
        <v>10</v>
      </c>
      <c r="Q218" s="13">
        <v>40</v>
      </c>
      <c r="R218" s="13">
        <v>5996</v>
      </c>
      <c r="S218" s="13">
        <v>1195</v>
      </c>
      <c r="T218" s="13">
        <v>60.5</v>
      </c>
      <c r="U218" s="15">
        <v>7.5625</v>
      </c>
      <c r="V218" s="15">
        <v>4.7643750000000002</v>
      </c>
      <c r="W218" s="15">
        <v>540</v>
      </c>
      <c r="X218" s="13">
        <v>1258</v>
      </c>
      <c r="Y218" s="13">
        <v>121</v>
      </c>
      <c r="Z218" s="13">
        <v>1798</v>
      </c>
      <c r="AA218" s="13">
        <v>240</v>
      </c>
      <c r="AB218" s="13">
        <v>20</v>
      </c>
    </row>
    <row r="219" spans="1:28">
      <c r="A219" s="1">
        <v>100008595</v>
      </c>
      <c r="B219" s="1" t="str">
        <v>Žilinský</v>
      </c>
      <c r="C219" s="1" t="str">
        <v>Ružomberok</v>
      </c>
      <c r="D219" s="1" t="str">
        <v>Základná škola Andreja Hlinku</v>
      </c>
      <c r="E219" s="1">
        <v>1</v>
      </c>
      <c r="F219" s="13">
        <v>44</v>
      </c>
      <c r="G219" s="13">
        <v>12</v>
      </c>
      <c r="H219" s="13">
        <v>12</v>
      </c>
      <c r="I219" s="13">
        <v>0</v>
      </c>
      <c r="J219" s="13">
        <v>6</v>
      </c>
      <c r="K219" s="13">
        <v>0</v>
      </c>
      <c r="L219" s="13">
        <v>0</v>
      </c>
      <c r="M219" s="13">
        <v>0</v>
      </c>
      <c r="N219" s="13">
        <v>4</v>
      </c>
      <c r="O219" s="13">
        <v>1</v>
      </c>
      <c r="P219" s="13">
        <v>3</v>
      </c>
      <c r="Q219" s="13">
        <v>16</v>
      </c>
      <c r="R219" s="13">
        <v>2170</v>
      </c>
      <c r="S219" s="13">
        <v>142</v>
      </c>
      <c r="T219" s="13">
        <v>22</v>
      </c>
      <c r="U219" s="15">
        <v>2.75</v>
      </c>
      <c r="V219" s="15">
        <v>1.7324999999999999</v>
      </c>
      <c r="W219" s="15">
        <v>196</v>
      </c>
      <c r="X219" s="13">
        <v>369</v>
      </c>
      <c r="Y219" s="13">
        <v>44</v>
      </c>
      <c r="Z219" s="13">
        <v>565</v>
      </c>
      <c r="AA219" s="13">
        <v>96</v>
      </c>
      <c r="AB219" s="13">
        <v>6</v>
      </c>
    </row>
    <row r="220" spans="1:28">
      <c r="A220" s="1">
        <v>100008602</v>
      </c>
      <c r="B220" s="1" t="str">
        <v>Žilinský</v>
      </c>
      <c r="C220" s="1" t="str">
        <v>Ružomberok</v>
      </c>
      <c r="D220" s="1" t="str">
        <v>Základná škola</v>
      </c>
      <c r="E220" s="1">
        <v>1</v>
      </c>
      <c r="F220" s="13">
        <v>13</v>
      </c>
      <c r="G220" s="13">
        <v>5</v>
      </c>
      <c r="H220" s="13">
        <v>5</v>
      </c>
      <c r="I220" s="13">
        <v>0</v>
      </c>
      <c r="J220" s="13">
        <v>0</v>
      </c>
      <c r="K220" s="13">
        <v>1</v>
      </c>
      <c r="L220" s="13">
        <v>0</v>
      </c>
      <c r="M220" s="13">
        <v>1</v>
      </c>
      <c r="N220" s="13">
        <v>0</v>
      </c>
      <c r="O220" s="13">
        <v>1</v>
      </c>
      <c r="P220" s="13">
        <v>1</v>
      </c>
      <c r="Q220" s="13">
        <v>4</v>
      </c>
      <c r="R220" s="13">
        <v>630</v>
      </c>
      <c r="S220" s="13">
        <v>0</v>
      </c>
      <c r="T220" s="13">
        <v>6.5</v>
      </c>
      <c r="U220" s="15">
        <v>0.8125</v>
      </c>
      <c r="V220" s="15">
        <v>0.51187499999999997</v>
      </c>
      <c r="W220" s="15">
        <v>57</v>
      </c>
      <c r="X220" s="13">
        <v>95</v>
      </c>
      <c r="Y220" s="13">
        <v>13</v>
      </c>
      <c r="Z220" s="13">
        <v>152</v>
      </c>
      <c r="AA220" s="13">
        <v>48</v>
      </c>
      <c r="AB220" s="13">
        <v>0</v>
      </c>
    </row>
    <row r="221" spans="1:28">
      <c r="A221" s="1">
        <v>100008614</v>
      </c>
      <c r="B221" s="1" t="str">
        <v>Žilinský</v>
      </c>
      <c r="C221" s="1" t="str">
        <v>Ružomberok</v>
      </c>
      <c r="D221" s="1" t="str">
        <v>Základná škola s materskou školou</v>
      </c>
      <c r="E221" s="1">
        <v>1</v>
      </c>
      <c r="F221" s="13">
        <v>13</v>
      </c>
      <c r="G221" s="13">
        <v>5</v>
      </c>
      <c r="H221" s="13">
        <v>5</v>
      </c>
      <c r="I221" s="13">
        <v>0</v>
      </c>
      <c r="J221" s="13">
        <v>0</v>
      </c>
      <c r="K221" s="13">
        <v>1</v>
      </c>
      <c r="L221" s="13">
        <v>0</v>
      </c>
      <c r="M221" s="13">
        <v>1</v>
      </c>
      <c r="N221" s="13">
        <v>0</v>
      </c>
      <c r="O221" s="13">
        <v>1</v>
      </c>
      <c r="P221" s="13">
        <v>1</v>
      </c>
      <c r="Q221" s="13">
        <v>4</v>
      </c>
      <c r="R221" s="13">
        <v>630</v>
      </c>
      <c r="S221" s="13">
        <v>0</v>
      </c>
      <c r="T221" s="13">
        <v>6.5</v>
      </c>
      <c r="U221" s="15">
        <v>0.8125</v>
      </c>
      <c r="V221" s="15">
        <v>0.51187499999999997</v>
      </c>
      <c r="W221" s="15">
        <v>57</v>
      </c>
      <c r="X221" s="13">
        <v>95</v>
      </c>
      <c r="Y221" s="13">
        <v>13</v>
      </c>
      <c r="Z221" s="13">
        <v>152</v>
      </c>
      <c r="AA221" s="13">
        <v>48</v>
      </c>
      <c r="AB221" s="13">
        <v>0</v>
      </c>
    </row>
    <row r="222" spans="1:28">
      <c r="A222" s="1">
        <v>100008620</v>
      </c>
      <c r="B222" s="1" t="str">
        <v>Žilinský</v>
      </c>
      <c r="C222" s="1" t="str">
        <v>Ružomberok</v>
      </c>
      <c r="D222" s="1" t="str">
        <v>Cirkevná základná škola s materskou školou sv. Matúša</v>
      </c>
      <c r="E222" s="1">
        <v>1</v>
      </c>
      <c r="F222" s="13">
        <v>11</v>
      </c>
      <c r="G222" s="13">
        <v>3</v>
      </c>
      <c r="H222" s="13">
        <v>3</v>
      </c>
      <c r="I222" s="13">
        <v>0</v>
      </c>
      <c r="J222" s="13">
        <v>0</v>
      </c>
      <c r="K222" s="13">
        <v>1</v>
      </c>
      <c r="L222" s="13">
        <v>0</v>
      </c>
      <c r="M222" s="13">
        <v>1</v>
      </c>
      <c r="N222" s="13">
        <v>0</v>
      </c>
      <c r="O222" s="13">
        <v>1</v>
      </c>
      <c r="P222" s="13">
        <v>1</v>
      </c>
      <c r="Q222" s="13">
        <v>4</v>
      </c>
      <c r="R222" s="13">
        <v>552</v>
      </c>
      <c r="S222" s="13">
        <v>0</v>
      </c>
      <c r="T222" s="13">
        <v>5.5</v>
      </c>
      <c r="U222" s="15">
        <v>0.6875</v>
      </c>
      <c r="V222" s="15">
        <v>0.43312499999999998</v>
      </c>
      <c r="W222" s="15">
        <v>50</v>
      </c>
      <c r="X222" s="13">
        <v>83</v>
      </c>
      <c r="Y222" s="13">
        <v>11</v>
      </c>
      <c r="Z222" s="13">
        <v>133</v>
      </c>
      <c r="AA222" s="13">
        <v>48</v>
      </c>
      <c r="AB222" s="13">
        <v>0</v>
      </c>
    </row>
    <row r="223" spans="1:28">
      <c r="A223" s="1">
        <v>100008636</v>
      </c>
      <c r="B223" s="1" t="str">
        <v>Žilinský</v>
      </c>
      <c r="C223" s="1" t="str">
        <v>Turčianske Teplice</v>
      </c>
      <c r="D223" s="1" t="str">
        <v>Základná škola</v>
      </c>
      <c r="E223" s="1">
        <v>1</v>
      </c>
      <c r="F223" s="13">
        <v>79</v>
      </c>
      <c r="G223" s="13">
        <v>27</v>
      </c>
      <c r="H223" s="13">
        <v>27</v>
      </c>
      <c r="I223" s="13">
        <v>0</v>
      </c>
      <c r="J223" s="13">
        <v>8</v>
      </c>
      <c r="K223" s="13">
        <v>0</v>
      </c>
      <c r="L223" s="13">
        <v>0</v>
      </c>
      <c r="M223" s="13">
        <v>0</v>
      </c>
      <c r="N223" s="13">
        <v>5</v>
      </c>
      <c r="O223" s="13">
        <v>1</v>
      </c>
      <c r="P223" s="13">
        <v>4</v>
      </c>
      <c r="Q223" s="13">
        <v>26</v>
      </c>
      <c r="R223" s="13">
        <v>3800</v>
      </c>
      <c r="S223" s="13">
        <v>458</v>
      </c>
      <c r="T223" s="13">
        <v>39.5</v>
      </c>
      <c r="U223" s="15">
        <v>4.9375</v>
      </c>
      <c r="V223" s="15">
        <v>3.1106250000000002</v>
      </c>
      <c r="W223" s="15">
        <v>342</v>
      </c>
      <c r="X223" s="13">
        <v>708</v>
      </c>
      <c r="Y223" s="13">
        <v>79</v>
      </c>
      <c r="Z223" s="13">
        <v>1050</v>
      </c>
      <c r="AA223" s="13">
        <v>120</v>
      </c>
      <c r="AB223" s="13">
        <v>8</v>
      </c>
    </row>
    <row r="224" spans="1:28">
      <c r="A224" s="1">
        <v>100008651</v>
      </c>
      <c r="B224" s="1" t="str">
        <v>Žilinský</v>
      </c>
      <c r="C224" s="1" t="str">
        <v>Turčianske Teplice</v>
      </c>
      <c r="D224" s="1" t="str">
        <v>Základná škola s materskou školou</v>
      </c>
      <c r="E224" s="1">
        <v>1</v>
      </c>
      <c r="F224" s="13">
        <v>9</v>
      </c>
      <c r="G224" s="13">
        <v>3</v>
      </c>
      <c r="H224" s="13">
        <v>3</v>
      </c>
      <c r="I224" s="13">
        <v>0</v>
      </c>
      <c r="J224" s="13">
        <v>0</v>
      </c>
      <c r="K224" s="13">
        <v>1</v>
      </c>
      <c r="L224" s="13">
        <v>0</v>
      </c>
      <c r="M224" s="13">
        <v>1</v>
      </c>
      <c r="N224" s="13">
        <v>0</v>
      </c>
      <c r="O224" s="13">
        <v>1</v>
      </c>
      <c r="P224" s="13">
        <v>1</v>
      </c>
      <c r="Q224" s="13">
        <v>3</v>
      </c>
      <c r="R224" s="13">
        <v>410</v>
      </c>
      <c r="S224" s="13">
        <v>0</v>
      </c>
      <c r="T224" s="13">
        <v>4.5</v>
      </c>
      <c r="U224" s="15">
        <v>0.5625</v>
      </c>
      <c r="V224" s="15">
        <v>0.354375</v>
      </c>
      <c r="W224" s="15">
        <v>37</v>
      </c>
      <c r="X224" s="13">
        <v>62</v>
      </c>
      <c r="Y224" s="13">
        <v>9</v>
      </c>
      <c r="Z224" s="13">
        <v>99</v>
      </c>
      <c r="AA224" s="13">
        <v>48</v>
      </c>
      <c r="AB224" s="13">
        <v>0</v>
      </c>
    </row>
    <row r="225" spans="1:28">
      <c r="A225" s="1">
        <v>100008666</v>
      </c>
      <c r="B225" s="1" t="str">
        <v>Žilinský</v>
      </c>
      <c r="C225" s="1" t="str">
        <v>Turčianske Teplice</v>
      </c>
      <c r="D225" s="1" t="str">
        <v>Základná škola len s ročníkmi I. stupňa</v>
      </c>
      <c r="E225" s="1">
        <v>1</v>
      </c>
      <c r="F225" s="13">
        <v>6</v>
      </c>
      <c r="G225" s="13">
        <v>2</v>
      </c>
      <c r="H225" s="13">
        <v>2</v>
      </c>
      <c r="I225" s="13">
        <v>0</v>
      </c>
      <c r="J225" s="13">
        <v>0</v>
      </c>
      <c r="K225" s="13">
        <v>1</v>
      </c>
      <c r="L225" s="13">
        <v>0</v>
      </c>
      <c r="M225" s="13">
        <v>1</v>
      </c>
      <c r="N225" s="13">
        <v>0</v>
      </c>
      <c r="O225" s="13">
        <v>1</v>
      </c>
      <c r="P225" s="13">
        <v>1</v>
      </c>
      <c r="Q225" s="13">
        <v>2</v>
      </c>
      <c r="R225" s="13">
        <v>272</v>
      </c>
      <c r="S225" s="13">
        <v>0</v>
      </c>
      <c r="T225" s="13">
        <v>3</v>
      </c>
      <c r="U225" s="15">
        <v>0.375</v>
      </c>
      <c r="V225" s="15">
        <v>0.23624999999999999</v>
      </c>
      <c r="W225" s="15">
        <v>25</v>
      </c>
      <c r="X225" s="13">
        <v>41</v>
      </c>
      <c r="Y225" s="13">
        <v>6</v>
      </c>
      <c r="Z225" s="13">
        <v>66</v>
      </c>
      <c r="AA225" s="13">
        <v>48</v>
      </c>
      <c r="AB225" s="13">
        <v>0</v>
      </c>
    </row>
    <row r="226" spans="1:28">
      <c r="A226" s="1">
        <v>100008675</v>
      </c>
      <c r="B226" s="1" t="str">
        <v>Žilinský</v>
      </c>
      <c r="C226" s="1" t="str">
        <v>Turčianske Teplice</v>
      </c>
      <c r="D226" s="1" t="str">
        <v>Základná škola</v>
      </c>
      <c r="E226" s="1">
        <v>1</v>
      </c>
      <c r="F226" s="13">
        <v>38</v>
      </c>
      <c r="G226" s="13">
        <v>10</v>
      </c>
      <c r="H226" s="13">
        <v>10</v>
      </c>
      <c r="I226" s="13">
        <v>0</v>
      </c>
      <c r="J226" s="13">
        <v>4</v>
      </c>
      <c r="K226" s="13">
        <v>0</v>
      </c>
      <c r="L226" s="13">
        <v>0</v>
      </c>
      <c r="M226" s="13">
        <v>0</v>
      </c>
      <c r="N226" s="13">
        <v>3</v>
      </c>
      <c r="O226" s="13">
        <v>1</v>
      </c>
      <c r="P226" s="13">
        <v>2</v>
      </c>
      <c r="Q226" s="13">
        <v>14</v>
      </c>
      <c r="R226" s="13">
        <v>1890</v>
      </c>
      <c r="S226" s="13">
        <v>100</v>
      </c>
      <c r="T226" s="13">
        <v>19</v>
      </c>
      <c r="U226" s="15">
        <v>2.375</v>
      </c>
      <c r="V226" s="15">
        <v>1.4962500000000001</v>
      </c>
      <c r="W226" s="15">
        <v>171</v>
      </c>
      <c r="X226" s="13">
        <v>314</v>
      </c>
      <c r="Y226" s="13">
        <v>38</v>
      </c>
      <c r="Z226" s="13">
        <v>485</v>
      </c>
      <c r="AA226" s="13">
        <v>72</v>
      </c>
      <c r="AB226" s="13">
        <v>4</v>
      </c>
    </row>
    <row r="227" spans="1:28">
      <c r="A227" s="1">
        <v>100008690</v>
      </c>
      <c r="B227" s="1" t="str">
        <v>Žilinský</v>
      </c>
      <c r="C227" s="1" t="str">
        <v>Turčianske Teplice</v>
      </c>
      <c r="D227" s="1" t="str">
        <v>Stredná odborná škola pedagogická</v>
      </c>
      <c r="E227" s="1">
        <v>1</v>
      </c>
      <c r="F227" s="13">
        <v>109</v>
      </c>
      <c r="G227" s="13">
        <v>37</v>
      </c>
      <c r="H227" s="13">
        <v>37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36</v>
      </c>
      <c r="R227" s="13">
        <v>5317</v>
      </c>
      <c r="S227" s="13">
        <v>949</v>
      </c>
      <c r="T227" s="13">
        <v>54.5</v>
      </c>
      <c r="U227" s="15">
        <v>6.8125</v>
      </c>
      <c r="V227" s="15">
        <v>4.2918750000000001</v>
      </c>
      <c r="W227" s="15">
        <v>479</v>
      </c>
      <c r="X227" s="13">
        <v>1083</v>
      </c>
      <c r="Y227" s="13">
        <v>109</v>
      </c>
      <c r="Z227" s="13">
        <v>1562</v>
      </c>
      <c r="AA227" s="13">
        <v>192</v>
      </c>
      <c r="AB227" s="13">
        <v>14</v>
      </c>
    </row>
    <row r="228" spans="1:28">
      <c r="A228" s="1">
        <v>100008705</v>
      </c>
      <c r="B228" s="1" t="str">
        <v>Žilinský</v>
      </c>
      <c r="C228" s="1" t="str">
        <v>Turčianske Teplice</v>
      </c>
      <c r="D228" s="1" t="str">
        <v>Základná škola s materskou školou</v>
      </c>
      <c r="E228" s="1">
        <v>1</v>
      </c>
      <c r="F228" s="13">
        <v>16</v>
      </c>
      <c r="G228" s="13">
        <v>6</v>
      </c>
      <c r="H228" s="13">
        <v>6</v>
      </c>
      <c r="I228" s="13">
        <v>0</v>
      </c>
      <c r="J228" s="13">
        <v>0</v>
      </c>
      <c r="K228" s="13">
        <v>1</v>
      </c>
      <c r="L228" s="13">
        <v>0</v>
      </c>
      <c r="M228" s="13">
        <v>1</v>
      </c>
      <c r="N228" s="13">
        <v>0</v>
      </c>
      <c r="O228" s="13">
        <v>1</v>
      </c>
      <c r="P228" s="13">
        <v>1</v>
      </c>
      <c r="Q228" s="13">
        <v>5</v>
      </c>
      <c r="R228" s="13">
        <v>859</v>
      </c>
      <c r="S228" s="13">
        <v>0</v>
      </c>
      <c r="T228" s="13">
        <v>8</v>
      </c>
      <c r="U228" s="15">
        <v>1</v>
      </c>
      <c r="V228" s="15">
        <v>0.63</v>
      </c>
      <c r="W228" s="15">
        <v>78</v>
      </c>
      <c r="X228" s="13">
        <v>129</v>
      </c>
      <c r="Y228" s="13">
        <v>16</v>
      </c>
      <c r="Z228" s="13">
        <v>207</v>
      </c>
      <c r="AA228" s="13">
        <v>48</v>
      </c>
      <c r="AB228" s="13">
        <v>0</v>
      </c>
    </row>
    <row r="229" spans="1:28">
      <c r="A229" s="1">
        <v>100008709</v>
      </c>
      <c r="B229" s="1" t="str">
        <v>Žilinský</v>
      </c>
      <c r="C229" s="1" t="str">
        <v>Tvrdošín</v>
      </c>
      <c r="D229" s="1" t="str">
        <v>Základná škola s materskou školou</v>
      </c>
      <c r="E229" s="1">
        <v>1</v>
      </c>
      <c r="F229" s="13">
        <v>37</v>
      </c>
      <c r="G229" s="13">
        <v>13</v>
      </c>
      <c r="H229" s="13">
        <v>13</v>
      </c>
      <c r="I229" s="13">
        <v>0</v>
      </c>
      <c r="J229" s="13">
        <v>4</v>
      </c>
      <c r="K229" s="13">
        <v>0</v>
      </c>
      <c r="L229" s="13">
        <v>0</v>
      </c>
      <c r="M229" s="13">
        <v>0</v>
      </c>
      <c r="N229" s="13">
        <v>3</v>
      </c>
      <c r="O229" s="13">
        <v>1</v>
      </c>
      <c r="P229" s="13">
        <v>2</v>
      </c>
      <c r="Q229" s="13">
        <v>12</v>
      </c>
      <c r="R229" s="13">
        <v>1844</v>
      </c>
      <c r="S229" s="13">
        <v>65</v>
      </c>
      <c r="T229" s="13">
        <v>18.5</v>
      </c>
      <c r="U229" s="15">
        <v>2.3125</v>
      </c>
      <c r="V229" s="15">
        <v>1.4568749999999999</v>
      </c>
      <c r="W229" s="15">
        <v>166</v>
      </c>
      <c r="X229" s="13">
        <v>297</v>
      </c>
      <c r="Y229" s="13">
        <v>37</v>
      </c>
      <c r="Z229" s="13">
        <v>463</v>
      </c>
      <c r="AA229" s="13">
        <v>72</v>
      </c>
      <c r="AB229" s="13">
        <v>4</v>
      </c>
    </row>
    <row r="230" spans="1:28">
      <c r="A230" s="1">
        <v>100008713</v>
      </c>
      <c r="B230" s="1" t="str">
        <v>Žilinský</v>
      </c>
      <c r="C230" s="1" t="str">
        <v>Tvrdošín</v>
      </c>
      <c r="D230" s="1" t="str">
        <v>Základná škola s materskou školou</v>
      </c>
      <c r="E230" s="1">
        <v>1</v>
      </c>
      <c r="F230" s="13">
        <v>17</v>
      </c>
      <c r="G230" s="13">
        <v>5</v>
      </c>
      <c r="H230" s="13">
        <v>5</v>
      </c>
      <c r="I230" s="13">
        <v>0</v>
      </c>
      <c r="J230" s="13">
        <v>0</v>
      </c>
      <c r="K230" s="13">
        <v>1</v>
      </c>
      <c r="L230" s="13">
        <v>0</v>
      </c>
      <c r="M230" s="13">
        <v>1</v>
      </c>
      <c r="N230" s="13">
        <v>0</v>
      </c>
      <c r="O230" s="13">
        <v>1</v>
      </c>
      <c r="P230" s="13">
        <v>1</v>
      </c>
      <c r="Q230" s="13">
        <v>6</v>
      </c>
      <c r="R230" s="13">
        <v>1024</v>
      </c>
      <c r="S230" s="13">
        <v>0</v>
      </c>
      <c r="T230" s="13">
        <v>8.5</v>
      </c>
      <c r="U230" s="15">
        <v>1.0625</v>
      </c>
      <c r="V230" s="15">
        <v>0.66937500000000005</v>
      </c>
      <c r="W230" s="15">
        <v>93</v>
      </c>
      <c r="X230" s="13">
        <v>154</v>
      </c>
      <c r="Y230" s="13">
        <v>17</v>
      </c>
      <c r="Z230" s="13">
        <v>247</v>
      </c>
      <c r="AA230" s="13">
        <v>48</v>
      </c>
      <c r="AB230" s="13">
        <v>0</v>
      </c>
    </row>
    <row r="231" spans="1:28">
      <c r="A231" s="1">
        <v>100008722</v>
      </c>
      <c r="B231" s="1" t="str">
        <v>Žilinský</v>
      </c>
      <c r="C231" s="1" t="str">
        <v>Tvrdošín</v>
      </c>
      <c r="D231" s="1" t="str">
        <v>Základná škola s materskou školou</v>
      </c>
      <c r="E231" s="1">
        <v>1</v>
      </c>
      <c r="F231" s="13">
        <v>52</v>
      </c>
      <c r="G231" s="13">
        <v>18</v>
      </c>
      <c r="H231" s="13">
        <v>18</v>
      </c>
      <c r="I231" s="13">
        <v>0</v>
      </c>
      <c r="J231" s="13">
        <v>6</v>
      </c>
      <c r="K231" s="13">
        <v>0</v>
      </c>
      <c r="L231" s="13">
        <v>0</v>
      </c>
      <c r="M231" s="13">
        <v>0</v>
      </c>
      <c r="N231" s="13">
        <v>4</v>
      </c>
      <c r="O231" s="13">
        <v>1</v>
      </c>
      <c r="P231" s="13">
        <v>3</v>
      </c>
      <c r="Q231" s="13">
        <v>17</v>
      </c>
      <c r="R231" s="13">
        <v>2542</v>
      </c>
      <c r="S231" s="13">
        <v>166</v>
      </c>
      <c r="T231" s="13">
        <v>26</v>
      </c>
      <c r="U231" s="15">
        <v>3.25</v>
      </c>
      <c r="V231" s="15">
        <v>2.0474999999999999</v>
      </c>
      <c r="W231" s="15">
        <v>229</v>
      </c>
      <c r="X231" s="13">
        <v>432</v>
      </c>
      <c r="Y231" s="13">
        <v>52</v>
      </c>
      <c r="Z231" s="13">
        <v>661</v>
      </c>
      <c r="AA231" s="13">
        <v>96</v>
      </c>
      <c r="AB231" s="13">
        <v>6</v>
      </c>
    </row>
    <row r="232" spans="1:28">
      <c r="A232" s="1">
        <v>100008724</v>
      </c>
      <c r="B232" s="1" t="str">
        <v>Žilinský</v>
      </c>
      <c r="C232" s="1" t="str">
        <v>Tvrdošín</v>
      </c>
      <c r="D232" s="1" t="str">
        <v>Základná škola s materskou školou</v>
      </c>
      <c r="E232" s="1">
        <v>1</v>
      </c>
      <c r="F232" s="13">
        <v>61</v>
      </c>
      <c r="G232" s="13">
        <v>21</v>
      </c>
      <c r="H232" s="13">
        <v>21</v>
      </c>
      <c r="I232" s="13">
        <v>0</v>
      </c>
      <c r="J232" s="13">
        <v>8</v>
      </c>
      <c r="K232" s="13">
        <v>0</v>
      </c>
      <c r="L232" s="13">
        <v>0</v>
      </c>
      <c r="M232" s="13">
        <v>0</v>
      </c>
      <c r="N232" s="13">
        <v>5</v>
      </c>
      <c r="O232" s="13">
        <v>1</v>
      </c>
      <c r="P232" s="13">
        <v>4</v>
      </c>
      <c r="Q232" s="13">
        <v>20</v>
      </c>
      <c r="R232" s="13">
        <v>2962</v>
      </c>
      <c r="S232" s="13">
        <v>248</v>
      </c>
      <c r="T232" s="13">
        <v>30.5</v>
      </c>
      <c r="U232" s="15">
        <v>3.8125</v>
      </c>
      <c r="V232" s="15">
        <v>2.401875</v>
      </c>
      <c r="W232" s="15">
        <v>267</v>
      </c>
      <c r="X232" s="13">
        <v>519</v>
      </c>
      <c r="Y232" s="13">
        <v>61</v>
      </c>
      <c r="Z232" s="13">
        <v>786</v>
      </c>
      <c r="AA232" s="13">
        <v>120</v>
      </c>
      <c r="AB232" s="13">
        <v>8</v>
      </c>
    </row>
    <row r="233" spans="1:28">
      <c r="A233" s="1">
        <v>100008731</v>
      </c>
      <c r="B233" s="1" t="str">
        <v>Žilinský</v>
      </c>
      <c r="C233" s="1" t="str">
        <v>Tvrdošín</v>
      </c>
      <c r="D233" s="1" t="str">
        <v>Základná škola s materskou školou</v>
      </c>
      <c r="E233" s="1">
        <v>1</v>
      </c>
      <c r="F233" s="13">
        <v>68</v>
      </c>
      <c r="G233" s="13">
        <v>18</v>
      </c>
      <c r="H233" s="13">
        <v>18</v>
      </c>
      <c r="I233" s="13">
        <v>0</v>
      </c>
      <c r="J233" s="13">
        <v>10</v>
      </c>
      <c r="K233" s="13">
        <v>0</v>
      </c>
      <c r="L233" s="13">
        <v>0</v>
      </c>
      <c r="M233" s="13">
        <v>0</v>
      </c>
      <c r="N233" s="13">
        <v>6</v>
      </c>
      <c r="O233" s="13">
        <v>1</v>
      </c>
      <c r="P233" s="13">
        <v>5</v>
      </c>
      <c r="Q233" s="13">
        <v>25</v>
      </c>
      <c r="R233" s="13">
        <v>3408</v>
      </c>
      <c r="S233" s="13">
        <v>419</v>
      </c>
      <c r="T233" s="13">
        <v>34</v>
      </c>
      <c r="U233" s="15">
        <v>4.25</v>
      </c>
      <c r="V233" s="15">
        <v>2.6775000000000002</v>
      </c>
      <c r="W233" s="15">
        <v>307</v>
      </c>
      <c r="X233" s="13">
        <v>637</v>
      </c>
      <c r="Y233" s="13">
        <v>68</v>
      </c>
      <c r="Z233" s="13">
        <v>944</v>
      </c>
      <c r="AA233" s="13">
        <v>144</v>
      </c>
      <c r="AB233" s="13">
        <v>10</v>
      </c>
    </row>
    <row r="234" spans="1:28">
      <c r="A234" s="1">
        <v>100008743</v>
      </c>
      <c r="B234" s="1" t="str">
        <v>Žilinský</v>
      </c>
      <c r="C234" s="1" t="str">
        <v>Tvrdošín</v>
      </c>
      <c r="D234" s="1" t="str">
        <v>Základná škola s materskou školou</v>
      </c>
      <c r="E234" s="1">
        <v>1</v>
      </c>
      <c r="F234" s="13">
        <v>81</v>
      </c>
      <c r="G234" s="13">
        <v>21</v>
      </c>
      <c r="H234" s="13">
        <v>21</v>
      </c>
      <c r="I234" s="13">
        <v>0</v>
      </c>
      <c r="J234" s="13">
        <v>12</v>
      </c>
      <c r="K234" s="13">
        <v>0</v>
      </c>
      <c r="L234" s="13">
        <v>0</v>
      </c>
      <c r="M234" s="13">
        <v>0</v>
      </c>
      <c r="N234" s="13">
        <v>7</v>
      </c>
      <c r="O234" s="13">
        <v>1</v>
      </c>
      <c r="P234" s="13">
        <v>6</v>
      </c>
      <c r="Q234" s="13">
        <v>30</v>
      </c>
      <c r="R234" s="13">
        <v>4013</v>
      </c>
      <c r="S234" s="13">
        <v>634</v>
      </c>
      <c r="T234" s="13">
        <v>40.5</v>
      </c>
      <c r="U234" s="15">
        <v>5.0625</v>
      </c>
      <c r="V234" s="15">
        <v>3.1893750000000001</v>
      </c>
      <c r="W234" s="15">
        <v>362</v>
      </c>
      <c r="X234" s="13">
        <v>793</v>
      </c>
      <c r="Y234" s="13">
        <v>81</v>
      </c>
      <c r="Z234" s="13">
        <v>1155</v>
      </c>
      <c r="AA234" s="13">
        <v>168</v>
      </c>
      <c r="AB234" s="13">
        <v>12</v>
      </c>
    </row>
    <row r="235" spans="1:28">
      <c r="A235" s="1">
        <v>100008756</v>
      </c>
      <c r="B235" s="1" t="str">
        <v>Žilinský</v>
      </c>
      <c r="C235" s="1" t="str">
        <v>Tvrdošín</v>
      </c>
      <c r="D235" s="1" t="str">
        <v>Základná škola s materskou školou</v>
      </c>
      <c r="E235" s="1">
        <v>1</v>
      </c>
      <c r="F235" s="13">
        <v>11</v>
      </c>
      <c r="G235" s="13">
        <v>3</v>
      </c>
      <c r="H235" s="13">
        <v>3</v>
      </c>
      <c r="I235" s="13">
        <v>0</v>
      </c>
      <c r="J235" s="13">
        <v>0</v>
      </c>
      <c r="K235" s="13">
        <v>1</v>
      </c>
      <c r="L235" s="13">
        <v>0</v>
      </c>
      <c r="M235" s="13">
        <v>1</v>
      </c>
      <c r="N235" s="13">
        <v>0</v>
      </c>
      <c r="O235" s="13">
        <v>1</v>
      </c>
      <c r="P235" s="13">
        <v>1</v>
      </c>
      <c r="Q235" s="13">
        <v>4</v>
      </c>
      <c r="R235" s="13">
        <v>552</v>
      </c>
      <c r="S235" s="13">
        <v>0</v>
      </c>
      <c r="T235" s="13">
        <v>5.5</v>
      </c>
      <c r="U235" s="15">
        <v>0.6875</v>
      </c>
      <c r="V235" s="15">
        <v>0.43312499999999998</v>
      </c>
      <c r="W235" s="15">
        <v>50</v>
      </c>
      <c r="X235" s="13">
        <v>83</v>
      </c>
      <c r="Y235" s="13">
        <v>11</v>
      </c>
      <c r="Z235" s="13">
        <v>133</v>
      </c>
      <c r="AA235" s="13">
        <v>48</v>
      </c>
      <c r="AB235" s="13">
        <v>0</v>
      </c>
    </row>
    <row r="236" spans="1:28">
      <c r="A236" s="1">
        <v>100008764</v>
      </c>
      <c r="B236" s="1" t="str">
        <v>Žilinský</v>
      </c>
      <c r="C236" s="1" t="str">
        <v>Tvrdošín</v>
      </c>
      <c r="D236" s="1" t="str">
        <v>Základná škola</v>
      </c>
      <c r="E236" s="1">
        <v>1</v>
      </c>
      <c r="F236" s="13">
        <v>14</v>
      </c>
      <c r="G236" s="13">
        <v>4</v>
      </c>
      <c r="H236" s="13">
        <v>4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5</v>
      </c>
      <c r="R236" s="13">
        <v>767</v>
      </c>
      <c r="S236" s="13">
        <v>0</v>
      </c>
      <c r="T236" s="13">
        <v>7</v>
      </c>
      <c r="U236" s="15">
        <v>0.875</v>
      </c>
      <c r="V236" s="15">
        <v>0.55125000000000002</v>
      </c>
      <c r="W236" s="15">
        <v>70</v>
      </c>
      <c r="X236" s="13">
        <v>116</v>
      </c>
      <c r="Y236" s="13">
        <v>14</v>
      </c>
      <c r="Z236" s="13">
        <v>186</v>
      </c>
      <c r="AA236" s="13">
        <v>48</v>
      </c>
      <c r="AB236" s="13">
        <v>0</v>
      </c>
    </row>
    <row r="237" spans="1:28">
      <c r="A237" s="1">
        <v>100008769</v>
      </c>
      <c r="B237" s="1" t="str">
        <v>Žilinský</v>
      </c>
      <c r="C237" s="1" t="str">
        <v>Tvrdošín</v>
      </c>
      <c r="D237" s="1" t="str">
        <v>Základná škola Pavla Országha Hviezdoslava</v>
      </c>
      <c r="E237" s="1">
        <v>4</v>
      </c>
      <c r="F237" s="13">
        <v>100</v>
      </c>
      <c r="G237" s="13">
        <v>26</v>
      </c>
      <c r="H237" s="13">
        <v>26</v>
      </c>
      <c r="I237" s="13">
        <v>0</v>
      </c>
      <c r="J237" s="13">
        <v>10</v>
      </c>
      <c r="K237" s="13">
        <v>2</v>
      </c>
      <c r="L237" s="13">
        <v>0</v>
      </c>
      <c r="M237" s="13">
        <v>3</v>
      </c>
      <c r="N237" s="13">
        <v>6</v>
      </c>
      <c r="O237" s="13">
        <v>4</v>
      </c>
      <c r="P237" s="13">
        <v>7</v>
      </c>
      <c r="Q237" s="13">
        <v>37</v>
      </c>
      <c r="R237" s="13">
        <v>5018</v>
      </c>
      <c r="S237" s="13">
        <v>1008</v>
      </c>
      <c r="T237" s="13">
        <v>50</v>
      </c>
      <c r="U237" s="15">
        <v>6.25</v>
      </c>
      <c r="V237" s="15">
        <v>3.9375</v>
      </c>
      <c r="W237" s="15">
        <v>453</v>
      </c>
      <c r="X237" s="13">
        <v>1056</v>
      </c>
      <c r="Y237" s="13">
        <v>100</v>
      </c>
      <c r="Z237" s="13">
        <v>1509</v>
      </c>
      <c r="AA237" s="13">
        <v>264</v>
      </c>
      <c r="AB237" s="13">
        <v>10</v>
      </c>
    </row>
    <row r="238" spans="1:28">
      <c r="A238" s="1">
        <v>100008773</v>
      </c>
      <c r="B238" s="1" t="str">
        <v>Žilinský</v>
      </c>
      <c r="C238" s="1" t="str">
        <v>Tvrdošín</v>
      </c>
      <c r="D238" s="1" t="str">
        <v>Základná škola s materskou školou Rudolfa Dilonga</v>
      </c>
      <c r="E238" s="1">
        <v>1</v>
      </c>
      <c r="F238" s="13">
        <v>52</v>
      </c>
      <c r="G238" s="13">
        <v>16</v>
      </c>
      <c r="H238" s="13">
        <v>13</v>
      </c>
      <c r="I238" s="13">
        <v>3</v>
      </c>
      <c r="J238" s="13">
        <v>6</v>
      </c>
      <c r="K238" s="13">
        <v>0</v>
      </c>
      <c r="L238" s="13">
        <v>0</v>
      </c>
      <c r="M238" s="13">
        <v>0</v>
      </c>
      <c r="N238" s="13">
        <v>4</v>
      </c>
      <c r="O238" s="13">
        <v>1</v>
      </c>
      <c r="P238" s="13">
        <v>3</v>
      </c>
      <c r="Q238" s="13">
        <v>21</v>
      </c>
      <c r="R238" s="13">
        <v>2542</v>
      </c>
      <c r="S238" s="13">
        <v>279</v>
      </c>
      <c r="T238" s="13">
        <v>26</v>
      </c>
      <c r="U238" s="15">
        <v>3.25</v>
      </c>
      <c r="V238" s="15">
        <v>2.0474999999999999</v>
      </c>
      <c r="W238" s="15">
        <v>229</v>
      </c>
      <c r="X238" s="13">
        <v>465</v>
      </c>
      <c r="Y238" s="13">
        <v>52</v>
      </c>
      <c r="Z238" s="13">
        <v>694</v>
      </c>
      <c r="AA238" s="13">
        <v>96</v>
      </c>
      <c r="AB238" s="13">
        <v>6</v>
      </c>
    </row>
    <row r="239" spans="1:28">
      <c r="A239" s="1">
        <v>100008798</v>
      </c>
      <c r="B239" s="1" t="str">
        <v>Žilinský</v>
      </c>
      <c r="C239" s="1" t="str">
        <v>Tvrdošín</v>
      </c>
      <c r="D239" s="1" t="str">
        <v>Gymnázium Martina Hattalu</v>
      </c>
      <c r="E239" s="1">
        <v>1</v>
      </c>
      <c r="F239" s="13">
        <v>113</v>
      </c>
      <c r="G239" s="13">
        <v>29</v>
      </c>
      <c r="H239" s="13">
        <v>29</v>
      </c>
      <c r="I239" s="13">
        <v>0</v>
      </c>
      <c r="J239" s="13">
        <v>16</v>
      </c>
      <c r="K239" s="13">
        <v>0</v>
      </c>
      <c r="L239" s="13">
        <v>1</v>
      </c>
      <c r="M239" s="13">
        <v>0</v>
      </c>
      <c r="N239" s="13">
        <v>8</v>
      </c>
      <c r="O239" s="13">
        <v>1</v>
      </c>
      <c r="P239" s="13">
        <v>8</v>
      </c>
      <c r="Q239" s="13">
        <v>42</v>
      </c>
      <c r="R239" s="13">
        <v>5503</v>
      </c>
      <c r="S239" s="13">
        <v>1328</v>
      </c>
      <c r="T239" s="13">
        <v>56.5</v>
      </c>
      <c r="U239" s="15">
        <v>7.0625</v>
      </c>
      <c r="V239" s="15">
        <v>4.4493749999999999</v>
      </c>
      <c r="W239" s="15">
        <v>496</v>
      </c>
      <c r="X239" s="13">
        <v>1224</v>
      </c>
      <c r="Y239" s="13">
        <v>113</v>
      </c>
      <c r="Z239" s="13">
        <v>1720</v>
      </c>
      <c r="AA239" s="13">
        <v>192</v>
      </c>
      <c r="AB239" s="13">
        <v>16</v>
      </c>
    </row>
    <row r="240" spans="1:28">
      <c r="A240" s="1">
        <v>100008802</v>
      </c>
      <c r="B240" s="1" t="str">
        <v>Žilinský</v>
      </c>
      <c r="C240" s="1" t="str">
        <v>Tvrdošín</v>
      </c>
      <c r="D240" s="1" t="str">
        <v>Stredná odborná škola lesnícka</v>
      </c>
      <c r="E240" s="1">
        <v>1</v>
      </c>
      <c r="F240" s="13">
        <v>33</v>
      </c>
      <c r="G240" s="13">
        <v>9</v>
      </c>
      <c r="H240" s="13">
        <v>9</v>
      </c>
      <c r="I240" s="13">
        <v>0</v>
      </c>
      <c r="J240" s="13">
        <v>4</v>
      </c>
      <c r="K240" s="13">
        <v>0</v>
      </c>
      <c r="L240" s="13">
        <v>0</v>
      </c>
      <c r="M240" s="13">
        <v>0</v>
      </c>
      <c r="N240" s="13">
        <v>3</v>
      </c>
      <c r="O240" s="13">
        <v>1</v>
      </c>
      <c r="P240" s="13">
        <v>2</v>
      </c>
      <c r="Q240" s="13">
        <v>12</v>
      </c>
      <c r="R240" s="13">
        <v>1657</v>
      </c>
      <c r="S240" s="13">
        <v>65</v>
      </c>
      <c r="T240" s="13">
        <v>16.5</v>
      </c>
      <c r="U240" s="15">
        <v>2.0625</v>
      </c>
      <c r="V240" s="15">
        <v>1.2993749999999999</v>
      </c>
      <c r="W240" s="15">
        <v>150</v>
      </c>
      <c r="X240" s="13">
        <v>269</v>
      </c>
      <c r="Y240" s="13">
        <v>33</v>
      </c>
      <c r="Z240" s="13">
        <v>419</v>
      </c>
      <c r="AA240" s="13">
        <v>72</v>
      </c>
      <c r="AB240" s="13">
        <v>4</v>
      </c>
    </row>
    <row r="241" spans="1:28">
      <c r="A241" s="1">
        <v>100008807</v>
      </c>
      <c r="B241" s="1" t="str">
        <v>Žilinský</v>
      </c>
      <c r="C241" s="1" t="str">
        <v>Tvrdošín</v>
      </c>
      <c r="D241" s="1" t="str">
        <v>Základná škola Márie Medveckej</v>
      </c>
      <c r="E241" s="1">
        <v>1</v>
      </c>
      <c r="F241" s="13">
        <v>146</v>
      </c>
      <c r="G241" s="13">
        <v>38</v>
      </c>
      <c r="H241" s="13">
        <v>38</v>
      </c>
      <c r="I241" s="13">
        <v>0</v>
      </c>
      <c r="J241" s="13">
        <v>20</v>
      </c>
      <c r="K241" s="13">
        <v>0</v>
      </c>
      <c r="L241" s="13">
        <v>1</v>
      </c>
      <c r="M241" s="13">
        <v>0</v>
      </c>
      <c r="N241" s="13">
        <v>10</v>
      </c>
      <c r="O241" s="13">
        <v>1</v>
      </c>
      <c r="P241" s="13">
        <v>10</v>
      </c>
      <c r="Q241" s="13">
        <v>54</v>
      </c>
      <c r="R241" s="13">
        <v>7040</v>
      </c>
      <c r="S241" s="13">
        <v>2273</v>
      </c>
      <c r="T241" s="13">
        <v>73</v>
      </c>
      <c r="U241" s="15">
        <v>9.125</v>
      </c>
      <c r="V241" s="15">
        <v>5.7487500000000002</v>
      </c>
      <c r="W241" s="15">
        <v>634</v>
      </c>
      <c r="X241" s="13">
        <v>1738</v>
      </c>
      <c r="Y241" s="13">
        <v>146</v>
      </c>
      <c r="Z241" s="13">
        <v>2372</v>
      </c>
      <c r="AA241" s="13">
        <v>240</v>
      </c>
      <c r="AB241" s="13">
        <v>20</v>
      </c>
    </row>
    <row r="242" spans="1:28">
      <c r="A242" s="1">
        <v>100008818</v>
      </c>
      <c r="B242" s="1" t="str">
        <v>Žilinský</v>
      </c>
      <c r="C242" s="1" t="str">
        <v>Tvrdošín</v>
      </c>
      <c r="D242" s="1" t="str">
        <v>Cirkevná základná škola Štefana Šmálika</v>
      </c>
      <c r="E242" s="1">
        <v>1</v>
      </c>
      <c r="F242" s="13">
        <v>64</v>
      </c>
      <c r="G242" s="13">
        <v>22</v>
      </c>
      <c r="H242" s="13">
        <v>22</v>
      </c>
      <c r="I242" s="13">
        <v>0</v>
      </c>
      <c r="J242" s="13">
        <v>10</v>
      </c>
      <c r="K242" s="13">
        <v>0</v>
      </c>
      <c r="L242" s="13">
        <v>0</v>
      </c>
      <c r="M242" s="13">
        <v>0</v>
      </c>
      <c r="N242" s="13">
        <v>6</v>
      </c>
      <c r="O242" s="13">
        <v>1</v>
      </c>
      <c r="P242" s="13">
        <v>5</v>
      </c>
      <c r="Q242" s="13">
        <v>21</v>
      </c>
      <c r="R242" s="13">
        <v>3221</v>
      </c>
      <c r="S242" s="13">
        <v>279</v>
      </c>
      <c r="T242" s="13">
        <v>32</v>
      </c>
      <c r="U242" s="15">
        <v>4</v>
      </c>
      <c r="V242" s="15">
        <v>2.52</v>
      </c>
      <c r="W242" s="15">
        <v>290</v>
      </c>
      <c r="X242" s="13">
        <v>567</v>
      </c>
      <c r="Y242" s="13">
        <v>64</v>
      </c>
      <c r="Z242" s="13">
        <v>857</v>
      </c>
      <c r="AA242" s="13">
        <v>144</v>
      </c>
      <c r="AB242" s="13">
        <v>10</v>
      </c>
    </row>
    <row r="243" spans="1:28">
      <c r="A243" s="1">
        <v>100008821</v>
      </c>
      <c r="B243" s="1" t="str">
        <v>Žilinský</v>
      </c>
      <c r="C243" s="1" t="str">
        <v>Tvrdošín</v>
      </c>
      <c r="D243" s="1" t="str">
        <v>Gymnázium</v>
      </c>
      <c r="E243" s="1">
        <v>1</v>
      </c>
      <c r="F243" s="13">
        <v>44</v>
      </c>
      <c r="G243" s="13">
        <v>12</v>
      </c>
      <c r="H243" s="13">
        <v>12</v>
      </c>
      <c r="I243" s="13">
        <v>0</v>
      </c>
      <c r="J243" s="13">
        <v>6</v>
      </c>
      <c r="K243" s="13">
        <v>0</v>
      </c>
      <c r="L243" s="13">
        <v>0</v>
      </c>
      <c r="M243" s="13">
        <v>0</v>
      </c>
      <c r="N243" s="13">
        <v>4</v>
      </c>
      <c r="O243" s="13">
        <v>1</v>
      </c>
      <c r="P243" s="13">
        <v>3</v>
      </c>
      <c r="Q243" s="13">
        <v>16</v>
      </c>
      <c r="R243" s="13">
        <v>2170</v>
      </c>
      <c r="S243" s="13">
        <v>142</v>
      </c>
      <c r="T243" s="13">
        <v>22</v>
      </c>
      <c r="U243" s="15">
        <v>2.75</v>
      </c>
      <c r="V243" s="15">
        <v>1.7324999999999999</v>
      </c>
      <c r="W243" s="15">
        <v>196</v>
      </c>
      <c r="X243" s="13">
        <v>369</v>
      </c>
      <c r="Y243" s="13">
        <v>44</v>
      </c>
      <c r="Z243" s="13">
        <v>565</v>
      </c>
      <c r="AA243" s="13">
        <v>96</v>
      </c>
      <c r="AB243" s="13">
        <v>6</v>
      </c>
    </row>
    <row r="244" spans="1:28">
      <c r="A244" s="1">
        <v>100008826</v>
      </c>
      <c r="B244" s="1" t="str">
        <v>Žilinský</v>
      </c>
      <c r="C244" s="1" t="str">
        <v>Tvrdošín</v>
      </c>
      <c r="D244" s="1" t="str">
        <v>Základná škola s materskou školou</v>
      </c>
      <c r="E244" s="1">
        <v>1</v>
      </c>
      <c r="F244" s="13">
        <v>33</v>
      </c>
      <c r="G244" s="13">
        <v>9</v>
      </c>
      <c r="H244" s="13">
        <v>9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12</v>
      </c>
      <c r="R244" s="13">
        <v>1657</v>
      </c>
      <c r="S244" s="13">
        <v>65</v>
      </c>
      <c r="T244" s="13">
        <v>16.5</v>
      </c>
      <c r="U244" s="15">
        <v>2.0625</v>
      </c>
      <c r="V244" s="15">
        <v>1.2993749999999999</v>
      </c>
      <c r="W244" s="15">
        <v>150</v>
      </c>
      <c r="X244" s="13">
        <v>269</v>
      </c>
      <c r="Y244" s="13">
        <v>33</v>
      </c>
      <c r="Z244" s="13">
        <v>419</v>
      </c>
      <c r="AA244" s="13">
        <v>72</v>
      </c>
      <c r="AB244" s="13">
        <v>4</v>
      </c>
    </row>
    <row r="245" spans="1:28">
      <c r="A245" s="1">
        <v>100008833</v>
      </c>
      <c r="B245" s="1" t="str">
        <v>Žilinský</v>
      </c>
      <c r="C245" s="1" t="str">
        <v>Tvrdošín</v>
      </c>
      <c r="D245" s="1" t="str">
        <v>Základná škola s materskou školou</v>
      </c>
      <c r="E245" s="1">
        <v>1</v>
      </c>
      <c r="F245" s="13">
        <v>10</v>
      </c>
      <c r="G245" s="13">
        <v>4</v>
      </c>
      <c r="H245" s="13">
        <v>4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3</v>
      </c>
      <c r="R245" s="13">
        <v>443</v>
      </c>
      <c r="S245" s="13">
        <v>0</v>
      </c>
      <c r="T245" s="13">
        <v>5</v>
      </c>
      <c r="U245" s="15">
        <v>0.625</v>
      </c>
      <c r="V245" s="15">
        <v>0.39374999999999999</v>
      </c>
      <c r="W245" s="15">
        <v>40</v>
      </c>
      <c r="X245" s="13">
        <v>67</v>
      </c>
      <c r="Y245" s="13">
        <v>10</v>
      </c>
      <c r="Z245" s="13">
        <v>107</v>
      </c>
      <c r="AA245" s="13">
        <v>48</v>
      </c>
      <c r="AB245" s="13">
        <v>0</v>
      </c>
    </row>
    <row r="246" spans="1:28">
      <c r="A246" s="1">
        <v>100008837</v>
      </c>
      <c r="B246" s="1" t="str">
        <v>Žilinský</v>
      </c>
      <c r="C246" s="1" t="str">
        <v>Tvrdošín</v>
      </c>
      <c r="D246" s="1" t="str">
        <v>Základná škola s materskou školou</v>
      </c>
      <c r="E246" s="1">
        <v>1</v>
      </c>
      <c r="F246" s="13">
        <v>62</v>
      </c>
      <c r="G246" s="13">
        <v>16</v>
      </c>
      <c r="H246" s="13">
        <v>16</v>
      </c>
      <c r="I246" s="13">
        <v>0</v>
      </c>
      <c r="J246" s="13">
        <v>10</v>
      </c>
      <c r="K246" s="13">
        <v>0</v>
      </c>
      <c r="L246" s="13">
        <v>0</v>
      </c>
      <c r="M246" s="13">
        <v>0</v>
      </c>
      <c r="N246" s="13">
        <v>6</v>
      </c>
      <c r="O246" s="13">
        <v>1</v>
      </c>
      <c r="P246" s="13">
        <v>5</v>
      </c>
      <c r="Q246" s="13">
        <v>23</v>
      </c>
      <c r="R246" s="13">
        <v>3128</v>
      </c>
      <c r="S246" s="13">
        <v>345</v>
      </c>
      <c r="T246" s="13">
        <v>31</v>
      </c>
      <c r="U246" s="15">
        <v>3.875</v>
      </c>
      <c r="V246" s="15">
        <v>2.4412500000000001</v>
      </c>
      <c r="W246" s="15">
        <v>282</v>
      </c>
      <c r="X246" s="13">
        <v>573</v>
      </c>
      <c r="Y246" s="13">
        <v>62</v>
      </c>
      <c r="Z246" s="13">
        <v>855</v>
      </c>
      <c r="AA246" s="13">
        <v>144</v>
      </c>
      <c r="AB246" s="13">
        <v>10</v>
      </c>
    </row>
    <row r="247" spans="1:28">
      <c r="A247" s="1">
        <v>100008854</v>
      </c>
      <c r="B247" s="1" t="str">
        <v>Žilinský</v>
      </c>
      <c r="C247" s="1" t="str">
        <v>Žilina</v>
      </c>
      <c r="D247" s="1" t="str">
        <v>Základná škola s materskou školou</v>
      </c>
      <c r="E247" s="1">
        <v>1</v>
      </c>
      <c r="F247" s="13">
        <v>38</v>
      </c>
      <c r="G247" s="13">
        <v>10</v>
      </c>
      <c r="H247" s="13">
        <v>10</v>
      </c>
      <c r="I247" s="13">
        <v>0</v>
      </c>
      <c r="J247" s="13">
        <v>4</v>
      </c>
      <c r="K247" s="13">
        <v>0</v>
      </c>
      <c r="L247" s="13">
        <v>0</v>
      </c>
      <c r="M247" s="13">
        <v>0</v>
      </c>
      <c r="N247" s="13">
        <v>3</v>
      </c>
      <c r="O247" s="13">
        <v>1</v>
      </c>
      <c r="P247" s="13">
        <v>2</v>
      </c>
      <c r="Q247" s="13">
        <v>14</v>
      </c>
      <c r="R247" s="13">
        <v>1890</v>
      </c>
      <c r="S247" s="13">
        <v>100</v>
      </c>
      <c r="T247" s="13">
        <v>19</v>
      </c>
      <c r="U247" s="15">
        <v>2.375</v>
      </c>
      <c r="V247" s="15">
        <v>1.4962500000000001</v>
      </c>
      <c r="W247" s="15">
        <v>171</v>
      </c>
      <c r="X247" s="13">
        <v>314</v>
      </c>
      <c r="Y247" s="13">
        <v>38</v>
      </c>
      <c r="Z247" s="13">
        <v>485</v>
      </c>
      <c r="AA247" s="13">
        <v>72</v>
      </c>
      <c r="AB247" s="13">
        <v>4</v>
      </c>
    </row>
    <row r="248" spans="1:28">
      <c r="A248" s="1">
        <v>100008859</v>
      </c>
      <c r="B248" s="1" t="str">
        <v>Žilinský</v>
      </c>
      <c r="C248" s="1" t="str">
        <v>Žilina</v>
      </c>
      <c r="D248" s="1" t="str">
        <v>Základná škola s materskou školou</v>
      </c>
      <c r="E248" s="1">
        <v>1</v>
      </c>
      <c r="F248" s="13">
        <v>13</v>
      </c>
      <c r="G248" s="13">
        <v>5</v>
      </c>
      <c r="H248" s="13">
        <v>5</v>
      </c>
      <c r="I248" s="13">
        <v>0</v>
      </c>
      <c r="J248" s="13">
        <v>0</v>
      </c>
      <c r="K248" s="13">
        <v>1</v>
      </c>
      <c r="L248" s="13">
        <v>0</v>
      </c>
      <c r="M248" s="13">
        <v>1</v>
      </c>
      <c r="N248" s="13">
        <v>0</v>
      </c>
      <c r="O248" s="13">
        <v>1</v>
      </c>
      <c r="P248" s="13">
        <v>1</v>
      </c>
      <c r="Q248" s="13">
        <v>4</v>
      </c>
      <c r="R248" s="13">
        <v>630</v>
      </c>
      <c r="S248" s="13">
        <v>0</v>
      </c>
      <c r="T248" s="13">
        <v>6.5</v>
      </c>
      <c r="U248" s="15">
        <v>0.8125</v>
      </c>
      <c r="V248" s="15">
        <v>0.51187499999999997</v>
      </c>
      <c r="W248" s="15">
        <v>57</v>
      </c>
      <c r="X248" s="13">
        <v>95</v>
      </c>
      <c r="Y248" s="13">
        <v>13</v>
      </c>
      <c r="Z248" s="13">
        <v>152</v>
      </c>
      <c r="AA248" s="13">
        <v>48</v>
      </c>
      <c r="AB248" s="13">
        <v>0</v>
      </c>
    </row>
    <row r="249" spans="1:28">
      <c r="A249" s="1">
        <v>100008865</v>
      </c>
      <c r="B249" s="1" t="str">
        <v>Žilinský</v>
      </c>
      <c r="C249" s="1" t="str">
        <v>Žilina</v>
      </c>
      <c r="D249" s="1" t="str">
        <v>Základná škola s materskou školou</v>
      </c>
      <c r="E249" s="1">
        <v>1</v>
      </c>
      <c r="F249" s="13">
        <v>55</v>
      </c>
      <c r="G249" s="13">
        <v>19</v>
      </c>
      <c r="H249" s="13">
        <v>19</v>
      </c>
      <c r="I249" s="13">
        <v>0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18</v>
      </c>
      <c r="R249" s="13">
        <v>2682</v>
      </c>
      <c r="S249" s="13">
        <v>192</v>
      </c>
      <c r="T249" s="13">
        <v>27.5</v>
      </c>
      <c r="U249" s="15">
        <v>3.4375</v>
      </c>
      <c r="V249" s="15">
        <v>2.1656249999999999</v>
      </c>
      <c r="W249" s="15">
        <v>242</v>
      </c>
      <c r="X249" s="13">
        <v>460</v>
      </c>
      <c r="Y249" s="13">
        <v>55</v>
      </c>
      <c r="Z249" s="13">
        <v>702</v>
      </c>
      <c r="AA249" s="13">
        <v>96</v>
      </c>
      <c r="AB249" s="13">
        <v>6</v>
      </c>
    </row>
    <row r="250" spans="1:28">
      <c r="A250" s="1">
        <v>100008871</v>
      </c>
      <c r="B250" s="1" t="str">
        <v>Žilinský</v>
      </c>
      <c r="C250" s="1" t="str">
        <v>Žilina</v>
      </c>
      <c r="D250" s="1" t="str">
        <v>Základná škola</v>
      </c>
      <c r="E250" s="1">
        <v>1</v>
      </c>
      <c r="F250" s="13">
        <v>46</v>
      </c>
      <c r="G250" s="13">
        <v>12</v>
      </c>
      <c r="H250" s="13">
        <v>12</v>
      </c>
      <c r="I250" s="13">
        <v>0</v>
      </c>
      <c r="J250" s="13">
        <v>6</v>
      </c>
      <c r="K250" s="13">
        <v>0</v>
      </c>
      <c r="L250" s="13">
        <v>0</v>
      </c>
      <c r="M250" s="13">
        <v>0</v>
      </c>
      <c r="N250" s="13">
        <v>4</v>
      </c>
      <c r="O250" s="13">
        <v>1</v>
      </c>
      <c r="P250" s="13">
        <v>3</v>
      </c>
      <c r="Q250" s="13">
        <v>17</v>
      </c>
      <c r="R250" s="13">
        <v>2263</v>
      </c>
      <c r="S250" s="13">
        <v>166</v>
      </c>
      <c r="T250" s="13">
        <v>23</v>
      </c>
      <c r="U250" s="15">
        <v>2.875</v>
      </c>
      <c r="V250" s="15">
        <v>1.81125</v>
      </c>
      <c r="W250" s="15">
        <v>204</v>
      </c>
      <c r="X250" s="13">
        <v>390</v>
      </c>
      <c r="Y250" s="13">
        <v>46</v>
      </c>
      <c r="Z250" s="13">
        <v>594</v>
      </c>
      <c r="AA250" s="13">
        <v>96</v>
      </c>
      <c r="AB250" s="13">
        <v>6</v>
      </c>
    </row>
    <row r="251" spans="1:28">
      <c r="A251" s="1">
        <v>100008876</v>
      </c>
      <c r="B251" s="1" t="str">
        <v>Žilinský</v>
      </c>
      <c r="C251" s="1" t="str">
        <v>Žilina</v>
      </c>
      <c r="D251" s="1" t="str">
        <v>Základná škola s materskou školou Petra Víťazoslava Rovnianka</v>
      </c>
      <c r="E251" s="1">
        <v>1</v>
      </c>
      <c r="F251" s="13">
        <v>38</v>
      </c>
      <c r="G251" s="13">
        <v>10</v>
      </c>
      <c r="H251" s="13">
        <v>10</v>
      </c>
      <c r="I251" s="13">
        <v>0</v>
      </c>
      <c r="J251" s="13">
        <v>4</v>
      </c>
      <c r="K251" s="13">
        <v>0</v>
      </c>
      <c r="L251" s="13">
        <v>0</v>
      </c>
      <c r="M251" s="13">
        <v>0</v>
      </c>
      <c r="N251" s="13">
        <v>3</v>
      </c>
      <c r="O251" s="13">
        <v>1</v>
      </c>
      <c r="P251" s="13">
        <v>2</v>
      </c>
      <c r="Q251" s="13">
        <v>14</v>
      </c>
      <c r="R251" s="13">
        <v>1890</v>
      </c>
      <c r="S251" s="13">
        <v>100</v>
      </c>
      <c r="T251" s="13">
        <v>19</v>
      </c>
      <c r="U251" s="15">
        <v>2.375</v>
      </c>
      <c r="V251" s="15">
        <v>1.4962500000000001</v>
      </c>
      <c r="W251" s="15">
        <v>171</v>
      </c>
      <c r="X251" s="13">
        <v>314</v>
      </c>
      <c r="Y251" s="13">
        <v>38</v>
      </c>
      <c r="Z251" s="13">
        <v>485</v>
      </c>
      <c r="AA251" s="13">
        <v>72</v>
      </c>
      <c r="AB251" s="13">
        <v>4</v>
      </c>
    </row>
    <row r="252" spans="1:28">
      <c r="A252" s="1">
        <v>100008881</v>
      </c>
      <c r="B252" s="1" t="str">
        <v>Žilinský</v>
      </c>
      <c r="C252" s="1" t="str">
        <v>Žilina</v>
      </c>
      <c r="D252" s="1" t="str">
        <v>Základná škola</v>
      </c>
      <c r="E252" s="1">
        <v>1</v>
      </c>
      <c r="F252" s="13">
        <v>19</v>
      </c>
      <c r="G252" s="13">
        <v>7</v>
      </c>
      <c r="H252" s="13">
        <v>7</v>
      </c>
      <c r="I252" s="13">
        <v>0</v>
      </c>
      <c r="J252" s="13">
        <v>0</v>
      </c>
      <c r="K252" s="13">
        <v>1</v>
      </c>
      <c r="L252" s="13">
        <v>0</v>
      </c>
      <c r="M252" s="13">
        <v>1</v>
      </c>
      <c r="N252" s="13">
        <v>0</v>
      </c>
      <c r="O252" s="13">
        <v>1</v>
      </c>
      <c r="P252" s="13">
        <v>1</v>
      </c>
      <c r="Q252" s="13">
        <v>6</v>
      </c>
      <c r="R252" s="13">
        <v>1130</v>
      </c>
      <c r="S252" s="13">
        <v>0</v>
      </c>
      <c r="T252" s="13">
        <v>9.5</v>
      </c>
      <c r="U252" s="15">
        <v>1.1875</v>
      </c>
      <c r="V252" s="15">
        <v>0.74812500000000004</v>
      </c>
      <c r="W252" s="15">
        <v>102</v>
      </c>
      <c r="X252" s="13">
        <v>170</v>
      </c>
      <c r="Y252" s="13">
        <v>19</v>
      </c>
      <c r="Z252" s="13">
        <v>272</v>
      </c>
      <c r="AA252" s="13">
        <v>48</v>
      </c>
      <c r="AB252" s="13">
        <v>0</v>
      </c>
    </row>
    <row r="253" spans="1:28">
      <c r="A253" s="1">
        <v>100008883</v>
      </c>
      <c r="B253" s="1" t="str">
        <v>Žilinský</v>
      </c>
      <c r="C253" s="1" t="str">
        <v>Žilina</v>
      </c>
      <c r="D253" s="1" t="str">
        <v>Základná škola</v>
      </c>
      <c r="E253" s="1">
        <v>1</v>
      </c>
      <c r="F253" s="13">
        <v>13</v>
      </c>
      <c r="G253" s="13">
        <v>5</v>
      </c>
      <c r="H253" s="13">
        <v>5</v>
      </c>
      <c r="I253" s="13">
        <v>0</v>
      </c>
      <c r="J253" s="13">
        <v>0</v>
      </c>
      <c r="K253" s="13">
        <v>1</v>
      </c>
      <c r="L253" s="13">
        <v>0</v>
      </c>
      <c r="M253" s="13">
        <v>1</v>
      </c>
      <c r="N253" s="13">
        <v>0</v>
      </c>
      <c r="O253" s="13">
        <v>1</v>
      </c>
      <c r="P253" s="13">
        <v>1</v>
      </c>
      <c r="Q253" s="13">
        <v>4</v>
      </c>
      <c r="R253" s="13">
        <v>630</v>
      </c>
      <c r="S253" s="13">
        <v>0</v>
      </c>
      <c r="T253" s="13">
        <v>6.5</v>
      </c>
      <c r="U253" s="15">
        <v>0.8125</v>
      </c>
      <c r="V253" s="15">
        <v>0.51187499999999997</v>
      </c>
      <c r="W253" s="15">
        <v>57</v>
      </c>
      <c r="X253" s="13">
        <v>95</v>
      </c>
      <c r="Y253" s="13">
        <v>13</v>
      </c>
      <c r="Z253" s="13">
        <v>152</v>
      </c>
      <c r="AA253" s="13">
        <v>48</v>
      </c>
      <c r="AB253" s="13">
        <v>0</v>
      </c>
    </row>
    <row r="254" spans="1:28">
      <c r="A254" s="1">
        <v>100008886</v>
      </c>
      <c r="B254" s="1" t="str">
        <v>Žilinský</v>
      </c>
      <c r="C254" s="1" t="str">
        <v>Žilina</v>
      </c>
      <c r="D254" s="1" t="str">
        <v>Základná škola</v>
      </c>
      <c r="E254" s="1">
        <v>1</v>
      </c>
      <c r="F254" s="13">
        <v>64</v>
      </c>
      <c r="G254" s="13">
        <v>22</v>
      </c>
      <c r="H254" s="13">
        <v>22</v>
      </c>
      <c r="I254" s="13">
        <v>0</v>
      </c>
      <c r="J254" s="13">
        <v>10</v>
      </c>
      <c r="K254" s="13">
        <v>0</v>
      </c>
      <c r="L254" s="13">
        <v>0</v>
      </c>
      <c r="M254" s="13">
        <v>0</v>
      </c>
      <c r="N254" s="13">
        <v>6</v>
      </c>
      <c r="O254" s="13">
        <v>1</v>
      </c>
      <c r="P254" s="13">
        <v>5</v>
      </c>
      <c r="Q254" s="13">
        <v>21</v>
      </c>
      <c r="R254" s="13">
        <v>3221</v>
      </c>
      <c r="S254" s="13">
        <v>279</v>
      </c>
      <c r="T254" s="13">
        <v>32</v>
      </c>
      <c r="U254" s="15">
        <v>4</v>
      </c>
      <c r="V254" s="15">
        <v>2.52</v>
      </c>
      <c r="W254" s="15">
        <v>290</v>
      </c>
      <c r="X254" s="13">
        <v>567</v>
      </c>
      <c r="Y254" s="13">
        <v>64</v>
      </c>
      <c r="Z254" s="13">
        <v>857</v>
      </c>
      <c r="AA254" s="13">
        <v>144</v>
      </c>
      <c r="AB254" s="13">
        <v>10</v>
      </c>
    </row>
    <row r="255" spans="1:28">
      <c r="A255" s="1">
        <v>100008893</v>
      </c>
      <c r="B255" s="1" t="str">
        <v>Žilinský</v>
      </c>
      <c r="C255" s="1" t="str">
        <v>Žilina</v>
      </c>
      <c r="D255" s="1" t="str">
        <v>Základná škola s materskou školou</v>
      </c>
      <c r="E255" s="1">
        <v>1</v>
      </c>
      <c r="F255" s="13">
        <v>10</v>
      </c>
      <c r="G255" s="13">
        <v>4</v>
      </c>
      <c r="H255" s="13">
        <v>4</v>
      </c>
      <c r="I255" s="13">
        <v>0</v>
      </c>
      <c r="J255" s="13">
        <v>0</v>
      </c>
      <c r="K255" s="13">
        <v>1</v>
      </c>
      <c r="L255" s="13">
        <v>0</v>
      </c>
      <c r="M255" s="13">
        <v>1</v>
      </c>
      <c r="N255" s="13">
        <v>0</v>
      </c>
      <c r="O255" s="13">
        <v>1</v>
      </c>
      <c r="P255" s="13">
        <v>1</v>
      </c>
      <c r="Q255" s="13">
        <v>3</v>
      </c>
      <c r="R255" s="13">
        <v>443</v>
      </c>
      <c r="S255" s="13">
        <v>0</v>
      </c>
      <c r="T255" s="13">
        <v>5</v>
      </c>
      <c r="U255" s="15">
        <v>0.625</v>
      </c>
      <c r="V255" s="15">
        <v>0.39374999999999999</v>
      </c>
      <c r="W255" s="15">
        <v>40</v>
      </c>
      <c r="X255" s="13">
        <v>67</v>
      </c>
      <c r="Y255" s="13">
        <v>10</v>
      </c>
      <c r="Z255" s="13">
        <v>107</v>
      </c>
      <c r="AA255" s="13">
        <v>48</v>
      </c>
      <c r="AB255" s="13">
        <v>0</v>
      </c>
    </row>
    <row r="256" spans="1:28">
      <c r="A256" s="1">
        <v>100008897</v>
      </c>
      <c r="B256" s="1" t="str">
        <v>Žilinský</v>
      </c>
      <c r="C256" s="1" t="str">
        <v>Žilina</v>
      </c>
      <c r="D256" s="1" t="str">
        <v>Základná škola s materskou školou</v>
      </c>
      <c r="E256" s="1">
        <v>1</v>
      </c>
      <c r="F256" s="13">
        <v>67</v>
      </c>
      <c r="G256" s="13">
        <v>23</v>
      </c>
      <c r="H256" s="13">
        <v>23</v>
      </c>
      <c r="I256" s="13">
        <v>0</v>
      </c>
      <c r="J256" s="13">
        <v>10</v>
      </c>
      <c r="K256" s="13">
        <v>0</v>
      </c>
      <c r="L256" s="13">
        <v>0</v>
      </c>
      <c r="M256" s="13">
        <v>0</v>
      </c>
      <c r="N256" s="13">
        <v>6</v>
      </c>
      <c r="O256" s="13">
        <v>1</v>
      </c>
      <c r="P256" s="13">
        <v>5</v>
      </c>
      <c r="Q256" s="13">
        <v>22</v>
      </c>
      <c r="R256" s="13">
        <v>3361</v>
      </c>
      <c r="S256" s="13">
        <v>311</v>
      </c>
      <c r="T256" s="13">
        <v>33.5</v>
      </c>
      <c r="U256" s="15">
        <v>4.1875</v>
      </c>
      <c r="V256" s="15">
        <v>2.6381250000000001</v>
      </c>
      <c r="W256" s="15">
        <v>303</v>
      </c>
      <c r="X256" s="13">
        <v>598</v>
      </c>
      <c r="Y256" s="13">
        <v>67</v>
      </c>
      <c r="Z256" s="13">
        <v>901</v>
      </c>
      <c r="AA256" s="13">
        <v>144</v>
      </c>
      <c r="AB256" s="13">
        <v>10</v>
      </c>
    </row>
    <row r="257" spans="1:28">
      <c r="A257" s="1">
        <v>100008907</v>
      </c>
      <c r="B257" s="1" t="str">
        <v>Žilinský</v>
      </c>
      <c r="C257" s="1" t="str">
        <v>Žilina</v>
      </c>
      <c r="D257" s="1" t="str">
        <v>Základná škola</v>
      </c>
      <c r="E257" s="1">
        <v>1</v>
      </c>
      <c r="F257" s="13">
        <v>16</v>
      </c>
      <c r="G257" s="13">
        <v>6</v>
      </c>
      <c r="H257" s="13">
        <v>6</v>
      </c>
      <c r="I257" s="13">
        <v>0</v>
      </c>
      <c r="J257" s="13">
        <v>0</v>
      </c>
      <c r="K257" s="13">
        <v>1</v>
      </c>
      <c r="L257" s="13">
        <v>0</v>
      </c>
      <c r="M257" s="13">
        <v>1</v>
      </c>
      <c r="N257" s="13">
        <v>0</v>
      </c>
      <c r="O257" s="13">
        <v>1</v>
      </c>
      <c r="P257" s="13">
        <v>1</v>
      </c>
      <c r="Q257" s="13">
        <v>5</v>
      </c>
      <c r="R257" s="13">
        <v>859</v>
      </c>
      <c r="S257" s="13">
        <v>0</v>
      </c>
      <c r="T257" s="13">
        <v>8</v>
      </c>
      <c r="U257" s="15">
        <v>1</v>
      </c>
      <c r="V257" s="15">
        <v>0.63</v>
      </c>
      <c r="W257" s="15">
        <v>78</v>
      </c>
      <c r="X257" s="13">
        <v>129</v>
      </c>
      <c r="Y257" s="13">
        <v>16</v>
      </c>
      <c r="Z257" s="13">
        <v>207</v>
      </c>
      <c r="AA257" s="13">
        <v>48</v>
      </c>
      <c r="AB257" s="13">
        <v>0</v>
      </c>
    </row>
    <row r="258" spans="1:28">
      <c r="A258" s="1">
        <v>100008913</v>
      </c>
      <c r="B258" s="1" t="str">
        <v>Žilinský</v>
      </c>
      <c r="C258" s="1" t="str">
        <v>Žilina</v>
      </c>
      <c r="D258" s="1" t="str">
        <v>Základná škola s materskou školou</v>
      </c>
      <c r="E258" s="1">
        <v>1</v>
      </c>
      <c r="F258" s="13">
        <v>35</v>
      </c>
      <c r="G258" s="13">
        <v>9</v>
      </c>
      <c r="H258" s="13">
        <v>9</v>
      </c>
      <c r="I258" s="13">
        <v>0</v>
      </c>
      <c r="J258" s="13">
        <v>4</v>
      </c>
      <c r="K258" s="13">
        <v>0</v>
      </c>
      <c r="L258" s="13">
        <v>0</v>
      </c>
      <c r="M258" s="13">
        <v>0</v>
      </c>
      <c r="N258" s="13">
        <v>3</v>
      </c>
      <c r="O258" s="13">
        <v>1</v>
      </c>
      <c r="P258" s="13">
        <v>2</v>
      </c>
      <c r="Q258" s="13">
        <v>13</v>
      </c>
      <c r="R258" s="13">
        <v>1751</v>
      </c>
      <c r="S258" s="13">
        <v>82</v>
      </c>
      <c r="T258" s="13">
        <v>17.5</v>
      </c>
      <c r="U258" s="15">
        <v>2.1875</v>
      </c>
      <c r="V258" s="15">
        <v>1.378125</v>
      </c>
      <c r="W258" s="15">
        <v>158</v>
      </c>
      <c r="X258" s="13">
        <v>288</v>
      </c>
      <c r="Y258" s="13">
        <v>35</v>
      </c>
      <c r="Z258" s="13">
        <v>446</v>
      </c>
      <c r="AA258" s="13">
        <v>72</v>
      </c>
      <c r="AB258" s="13">
        <v>4</v>
      </c>
    </row>
    <row r="259" spans="1:28">
      <c r="A259" s="1">
        <v>100008918</v>
      </c>
      <c r="B259" s="1" t="str">
        <v>Žilinský</v>
      </c>
      <c r="C259" s="1" t="str">
        <v>Žilina</v>
      </c>
      <c r="D259" s="1" t="str">
        <v>Základná škola s materskou školou</v>
      </c>
      <c r="E259" s="1">
        <v>1</v>
      </c>
      <c r="F259" s="13">
        <v>17</v>
      </c>
      <c r="G259" s="13">
        <v>5</v>
      </c>
      <c r="H259" s="13">
        <v>5</v>
      </c>
      <c r="I259" s="13">
        <v>0</v>
      </c>
      <c r="J259" s="13">
        <v>0</v>
      </c>
      <c r="K259" s="13">
        <v>1</v>
      </c>
      <c r="L259" s="13">
        <v>0</v>
      </c>
      <c r="M259" s="13">
        <v>1</v>
      </c>
      <c r="N259" s="13">
        <v>0</v>
      </c>
      <c r="O259" s="13">
        <v>1</v>
      </c>
      <c r="P259" s="13">
        <v>1</v>
      </c>
      <c r="Q259" s="13">
        <v>6</v>
      </c>
      <c r="R259" s="13">
        <v>1024</v>
      </c>
      <c r="S259" s="13">
        <v>0</v>
      </c>
      <c r="T259" s="13">
        <v>8.5</v>
      </c>
      <c r="U259" s="15">
        <v>1.0625</v>
      </c>
      <c r="V259" s="15">
        <v>0.66937500000000005</v>
      </c>
      <c r="W259" s="15">
        <v>93</v>
      </c>
      <c r="X259" s="13">
        <v>154</v>
      </c>
      <c r="Y259" s="13">
        <v>17</v>
      </c>
      <c r="Z259" s="13">
        <v>247</v>
      </c>
      <c r="AA259" s="13">
        <v>48</v>
      </c>
      <c r="AB259" s="13">
        <v>0</v>
      </c>
    </row>
    <row r="260" spans="1:28">
      <c r="A260" s="1">
        <v>100008926</v>
      </c>
      <c r="B260" s="1" t="str">
        <v>Žilinský</v>
      </c>
      <c r="C260" s="1" t="str">
        <v>Žilina</v>
      </c>
      <c r="D260" s="1" t="str">
        <v>Základná škola s materskou školou</v>
      </c>
      <c r="E260" s="1">
        <v>1</v>
      </c>
      <c r="F260" s="13">
        <v>17</v>
      </c>
      <c r="G260" s="13">
        <v>5</v>
      </c>
      <c r="H260" s="13">
        <v>5</v>
      </c>
      <c r="I260" s="13">
        <v>0</v>
      </c>
      <c r="J260" s="13">
        <v>0</v>
      </c>
      <c r="K260" s="13">
        <v>1</v>
      </c>
      <c r="L260" s="13">
        <v>0</v>
      </c>
      <c r="M260" s="13">
        <v>1</v>
      </c>
      <c r="N260" s="13">
        <v>0</v>
      </c>
      <c r="O260" s="13">
        <v>1</v>
      </c>
      <c r="P260" s="13">
        <v>1</v>
      </c>
      <c r="Q260" s="13">
        <v>6</v>
      </c>
      <c r="R260" s="13">
        <v>1024</v>
      </c>
      <c r="S260" s="13">
        <v>0</v>
      </c>
      <c r="T260" s="13">
        <v>8.5</v>
      </c>
      <c r="U260" s="15">
        <v>1.0625</v>
      </c>
      <c r="V260" s="15">
        <v>0.66937500000000005</v>
      </c>
      <c r="W260" s="15">
        <v>93</v>
      </c>
      <c r="X260" s="13">
        <v>154</v>
      </c>
      <c r="Y260" s="13">
        <v>17</v>
      </c>
      <c r="Z260" s="13">
        <v>247</v>
      </c>
      <c r="AA260" s="13">
        <v>48</v>
      </c>
      <c r="AB260" s="13">
        <v>0</v>
      </c>
    </row>
    <row r="261" spans="1:28">
      <c r="A261" s="1">
        <v>100008928</v>
      </c>
      <c r="B261" s="1" t="str">
        <v>Žilinský</v>
      </c>
      <c r="C261" s="1" t="str">
        <v>Žilina</v>
      </c>
      <c r="D261" s="1" t="str">
        <v>Základná škola</v>
      </c>
      <c r="E261" s="1">
        <v>1</v>
      </c>
      <c r="F261" s="13">
        <v>11</v>
      </c>
      <c r="G261" s="13">
        <v>3</v>
      </c>
      <c r="H261" s="13">
        <v>3</v>
      </c>
      <c r="I261" s="13">
        <v>0</v>
      </c>
      <c r="J261" s="13">
        <v>0</v>
      </c>
      <c r="K261" s="13">
        <v>1</v>
      </c>
      <c r="L261" s="13">
        <v>0</v>
      </c>
      <c r="M261" s="13">
        <v>1</v>
      </c>
      <c r="N261" s="13">
        <v>0</v>
      </c>
      <c r="O261" s="13">
        <v>1</v>
      </c>
      <c r="P261" s="13">
        <v>1</v>
      </c>
      <c r="Q261" s="13">
        <v>4</v>
      </c>
      <c r="R261" s="13">
        <v>552</v>
      </c>
      <c r="S261" s="13">
        <v>0</v>
      </c>
      <c r="T261" s="13">
        <v>5.5</v>
      </c>
      <c r="U261" s="15">
        <v>0.6875</v>
      </c>
      <c r="V261" s="15">
        <v>0.43312499999999998</v>
      </c>
      <c r="W261" s="15">
        <v>50</v>
      </c>
      <c r="X261" s="13">
        <v>83</v>
      </c>
      <c r="Y261" s="13">
        <v>11</v>
      </c>
      <c r="Z261" s="13">
        <v>133</v>
      </c>
      <c r="AA261" s="13">
        <v>48</v>
      </c>
      <c r="AB261" s="13">
        <v>0</v>
      </c>
    </row>
    <row r="262" spans="1:28">
      <c r="A262" s="1">
        <v>100008932</v>
      </c>
      <c r="B262" s="1" t="str">
        <v>Žilinský</v>
      </c>
      <c r="C262" s="1" t="str">
        <v>Žilina</v>
      </c>
      <c r="D262" s="1" t="str">
        <v>Základná škola</v>
      </c>
      <c r="E262" s="1">
        <v>1</v>
      </c>
      <c r="F262" s="13">
        <v>33</v>
      </c>
      <c r="G262" s="13">
        <v>9</v>
      </c>
      <c r="H262" s="13">
        <v>9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12</v>
      </c>
      <c r="R262" s="13">
        <v>1657</v>
      </c>
      <c r="S262" s="13">
        <v>65</v>
      </c>
      <c r="T262" s="13">
        <v>16.5</v>
      </c>
      <c r="U262" s="15">
        <v>2.0625</v>
      </c>
      <c r="V262" s="15">
        <v>1.2993749999999999</v>
      </c>
      <c r="W262" s="15">
        <v>150</v>
      </c>
      <c r="X262" s="13">
        <v>269</v>
      </c>
      <c r="Y262" s="13">
        <v>33</v>
      </c>
      <c r="Z262" s="13">
        <v>419</v>
      </c>
      <c r="AA262" s="13">
        <v>72</v>
      </c>
      <c r="AB262" s="13">
        <v>4</v>
      </c>
    </row>
    <row r="263" spans="1:28">
      <c r="A263" s="1">
        <v>100008940</v>
      </c>
      <c r="B263" s="1" t="str">
        <v>Žilinský</v>
      </c>
      <c r="C263" s="1" t="str">
        <v>Žilina</v>
      </c>
      <c r="D263" s="1" t="str">
        <v>Základná škola</v>
      </c>
      <c r="E263" s="1">
        <v>1</v>
      </c>
      <c r="F263" s="13">
        <v>54</v>
      </c>
      <c r="G263" s="13">
        <v>14</v>
      </c>
      <c r="H263" s="13">
        <v>14</v>
      </c>
      <c r="I263" s="13">
        <v>0</v>
      </c>
      <c r="J263" s="13">
        <v>6</v>
      </c>
      <c r="K263" s="13">
        <v>0</v>
      </c>
      <c r="L263" s="13">
        <v>0</v>
      </c>
      <c r="M263" s="13">
        <v>0</v>
      </c>
      <c r="N263" s="13">
        <v>4</v>
      </c>
      <c r="O263" s="13">
        <v>1</v>
      </c>
      <c r="P263" s="13">
        <v>3</v>
      </c>
      <c r="Q263" s="13">
        <v>20</v>
      </c>
      <c r="R263" s="13">
        <v>2636</v>
      </c>
      <c r="S263" s="13">
        <v>248</v>
      </c>
      <c r="T263" s="13">
        <v>27</v>
      </c>
      <c r="U263" s="15">
        <v>3.375</v>
      </c>
      <c r="V263" s="15">
        <v>2.1262500000000002</v>
      </c>
      <c r="W263" s="15">
        <v>238</v>
      </c>
      <c r="X263" s="13">
        <v>470</v>
      </c>
      <c r="Y263" s="13">
        <v>54</v>
      </c>
      <c r="Z263" s="13">
        <v>708</v>
      </c>
      <c r="AA263" s="13">
        <v>96</v>
      </c>
      <c r="AB263" s="13">
        <v>6</v>
      </c>
    </row>
    <row r="264" spans="1:28">
      <c r="A264" s="1">
        <v>100008950</v>
      </c>
      <c r="B264" s="1" t="str">
        <v>Žilinský</v>
      </c>
      <c r="C264" s="1" t="str">
        <v>Žilina</v>
      </c>
      <c r="D264" s="1" t="str">
        <v>Základná škola s materskou školou</v>
      </c>
      <c r="E264" s="1">
        <v>1</v>
      </c>
      <c r="F264" s="13">
        <v>11</v>
      </c>
      <c r="G264" s="13">
        <v>3</v>
      </c>
      <c r="H264" s="13">
        <v>3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4</v>
      </c>
      <c r="R264" s="13">
        <v>552</v>
      </c>
      <c r="S264" s="13">
        <v>0</v>
      </c>
      <c r="T264" s="13">
        <v>5.5</v>
      </c>
      <c r="U264" s="15">
        <v>0.6875</v>
      </c>
      <c r="V264" s="15">
        <v>0.43312499999999998</v>
      </c>
      <c r="W264" s="15">
        <v>50</v>
      </c>
      <c r="X264" s="13">
        <v>83</v>
      </c>
      <c r="Y264" s="13">
        <v>11</v>
      </c>
      <c r="Z264" s="13">
        <v>133</v>
      </c>
      <c r="AA264" s="13">
        <v>48</v>
      </c>
      <c r="AB264" s="13">
        <v>0</v>
      </c>
    </row>
    <row r="265" spans="1:28">
      <c r="A265" s="1">
        <v>100008953</v>
      </c>
      <c r="B265" s="1" t="str">
        <v>Žilinský</v>
      </c>
      <c r="C265" s="1" t="str">
        <v>Žilina</v>
      </c>
      <c r="D265" s="1" t="str">
        <v>Základná škola s materskou školou</v>
      </c>
      <c r="E265" s="1">
        <v>1</v>
      </c>
      <c r="F265" s="13">
        <v>25</v>
      </c>
      <c r="G265" s="13">
        <v>7</v>
      </c>
      <c r="H265" s="13">
        <v>7</v>
      </c>
      <c r="I265" s="13">
        <v>0</v>
      </c>
      <c r="J265" s="13">
        <v>4</v>
      </c>
      <c r="K265" s="13">
        <v>0</v>
      </c>
      <c r="L265" s="13">
        <v>0</v>
      </c>
      <c r="M265" s="13">
        <v>0</v>
      </c>
      <c r="N265" s="13">
        <v>3</v>
      </c>
      <c r="O265" s="13">
        <v>1</v>
      </c>
      <c r="P265" s="13">
        <v>2</v>
      </c>
      <c r="Q265" s="13">
        <v>9</v>
      </c>
      <c r="R265" s="13">
        <v>1285</v>
      </c>
      <c r="S265" s="13">
        <v>25</v>
      </c>
      <c r="T265" s="13">
        <v>12.5</v>
      </c>
      <c r="U265" s="15">
        <v>1.5625</v>
      </c>
      <c r="V265" s="15">
        <v>0.984375</v>
      </c>
      <c r="W265" s="15">
        <v>116</v>
      </c>
      <c r="X265" s="13">
        <v>201</v>
      </c>
      <c r="Y265" s="13">
        <v>25</v>
      </c>
      <c r="Z265" s="13">
        <v>317</v>
      </c>
      <c r="AA265" s="13">
        <v>72</v>
      </c>
      <c r="AB265" s="13">
        <v>4</v>
      </c>
    </row>
    <row r="266" spans="1:28">
      <c r="A266" s="1">
        <v>100008956</v>
      </c>
      <c r="B266" s="1" t="str">
        <v>Žilinský</v>
      </c>
      <c r="C266" s="1" t="str">
        <v>Žilina</v>
      </c>
      <c r="D266" s="1" t="str">
        <v>Základná škola</v>
      </c>
      <c r="E266" s="1">
        <v>1</v>
      </c>
      <c r="F266" s="13">
        <v>11</v>
      </c>
      <c r="G266" s="13">
        <v>3</v>
      </c>
      <c r="H266" s="13">
        <v>3</v>
      </c>
      <c r="I266" s="13">
        <v>0</v>
      </c>
      <c r="J266" s="13">
        <v>0</v>
      </c>
      <c r="K266" s="13">
        <v>1</v>
      </c>
      <c r="L266" s="13">
        <v>0</v>
      </c>
      <c r="M266" s="13">
        <v>1</v>
      </c>
      <c r="N266" s="13">
        <v>0</v>
      </c>
      <c r="O266" s="13">
        <v>1</v>
      </c>
      <c r="P266" s="13">
        <v>1</v>
      </c>
      <c r="Q266" s="13">
        <v>4</v>
      </c>
      <c r="R266" s="13">
        <v>552</v>
      </c>
      <c r="S266" s="13">
        <v>0</v>
      </c>
      <c r="T266" s="13">
        <v>5.5</v>
      </c>
      <c r="U266" s="15">
        <v>0.6875</v>
      </c>
      <c r="V266" s="15">
        <v>0.43312499999999998</v>
      </c>
      <c r="W266" s="15">
        <v>50</v>
      </c>
      <c r="X266" s="13">
        <v>83</v>
      </c>
      <c r="Y266" s="13">
        <v>11</v>
      </c>
      <c r="Z266" s="13">
        <v>133</v>
      </c>
      <c r="AA266" s="13">
        <v>48</v>
      </c>
      <c r="AB266" s="13">
        <v>0</v>
      </c>
    </row>
    <row r="267" spans="1:28">
      <c r="A267" s="1">
        <v>100008973</v>
      </c>
      <c r="B267" s="1" t="str">
        <v>Žilinský</v>
      </c>
      <c r="C267" s="1" t="str">
        <v>Žilina</v>
      </c>
      <c r="D267" s="1" t="str">
        <v>Gymnázium</v>
      </c>
      <c r="E267" s="1">
        <v>1</v>
      </c>
      <c r="F267" s="13">
        <v>41</v>
      </c>
      <c r="G267" s="13">
        <v>11</v>
      </c>
      <c r="H267" s="13">
        <v>11</v>
      </c>
      <c r="I267" s="13">
        <v>0</v>
      </c>
      <c r="J267" s="13">
        <v>6</v>
      </c>
      <c r="K267" s="13">
        <v>0</v>
      </c>
      <c r="L267" s="13">
        <v>0</v>
      </c>
      <c r="M267" s="13">
        <v>0</v>
      </c>
      <c r="N267" s="13">
        <v>4</v>
      </c>
      <c r="O267" s="13">
        <v>1</v>
      </c>
      <c r="P267" s="13">
        <v>3</v>
      </c>
      <c r="Q267" s="13">
        <v>15</v>
      </c>
      <c r="R267" s="13">
        <v>2030</v>
      </c>
      <c r="S267" s="13">
        <v>120</v>
      </c>
      <c r="T267" s="13">
        <v>20.5</v>
      </c>
      <c r="U267" s="15">
        <v>2.5625</v>
      </c>
      <c r="V267" s="15">
        <v>1.6143749999999999</v>
      </c>
      <c r="W267" s="15">
        <v>183</v>
      </c>
      <c r="X267" s="13">
        <v>341</v>
      </c>
      <c r="Y267" s="13">
        <v>41</v>
      </c>
      <c r="Z267" s="13">
        <v>524</v>
      </c>
      <c r="AA267" s="13">
        <v>96</v>
      </c>
      <c r="AB267" s="13">
        <v>6</v>
      </c>
    </row>
    <row r="268" spans="1:28">
      <c r="A268" s="1">
        <v>100008974</v>
      </c>
      <c r="B268" s="1" t="str">
        <v>Žilinský</v>
      </c>
      <c r="C268" s="1" t="str">
        <v>Žilina</v>
      </c>
      <c r="D268" s="1" t="str">
        <v>Základná škola</v>
      </c>
      <c r="E268" s="1">
        <v>1</v>
      </c>
      <c r="F268" s="13">
        <v>95</v>
      </c>
      <c r="G268" s="13">
        <v>25</v>
      </c>
      <c r="H268" s="13">
        <v>25</v>
      </c>
      <c r="I268" s="13">
        <v>0</v>
      </c>
      <c r="J268" s="13">
        <v>12</v>
      </c>
      <c r="K268" s="13">
        <v>0</v>
      </c>
      <c r="L268" s="13">
        <v>0</v>
      </c>
      <c r="M268" s="13">
        <v>0</v>
      </c>
      <c r="N268" s="13">
        <v>7</v>
      </c>
      <c r="O268" s="13">
        <v>1</v>
      </c>
      <c r="P268" s="13">
        <v>6</v>
      </c>
      <c r="Q268" s="13">
        <v>35</v>
      </c>
      <c r="R268" s="13">
        <v>4665</v>
      </c>
      <c r="S268" s="13">
        <v>892</v>
      </c>
      <c r="T268" s="13">
        <v>47.5</v>
      </c>
      <c r="U268" s="15">
        <v>5.9375</v>
      </c>
      <c r="V268" s="15">
        <v>3.7406250000000001</v>
      </c>
      <c r="W268" s="15">
        <v>420</v>
      </c>
      <c r="X268" s="13">
        <v>968</v>
      </c>
      <c r="Y268" s="13">
        <v>95</v>
      </c>
      <c r="Z268" s="13">
        <v>1388</v>
      </c>
      <c r="AA268" s="13">
        <v>168</v>
      </c>
      <c r="AB268" s="13">
        <v>12</v>
      </c>
    </row>
    <row r="269" spans="1:28">
      <c r="A269" s="1">
        <v>100008989</v>
      </c>
      <c r="B269" s="1" t="str">
        <v>Žilinský</v>
      </c>
      <c r="C269" s="1" t="str">
        <v>Žilina</v>
      </c>
      <c r="D269" s="1" t="str">
        <v>Základná škola</v>
      </c>
      <c r="E269" s="1">
        <v>1</v>
      </c>
      <c r="F269" s="13">
        <v>31</v>
      </c>
      <c r="G269" s="13">
        <v>11</v>
      </c>
      <c r="H269" s="13">
        <v>11</v>
      </c>
      <c r="I269" s="13">
        <v>0</v>
      </c>
      <c r="J269" s="13">
        <v>4</v>
      </c>
      <c r="K269" s="13">
        <v>0</v>
      </c>
      <c r="L269" s="13">
        <v>0</v>
      </c>
      <c r="M269" s="13">
        <v>0</v>
      </c>
      <c r="N269" s="13">
        <v>3</v>
      </c>
      <c r="O269" s="13">
        <v>1</v>
      </c>
      <c r="P269" s="13">
        <v>2</v>
      </c>
      <c r="Q269" s="13">
        <v>10</v>
      </c>
      <c r="R269" s="13">
        <v>1564</v>
      </c>
      <c r="S269" s="13">
        <v>37</v>
      </c>
      <c r="T269" s="13">
        <v>15.5</v>
      </c>
      <c r="U269" s="15">
        <v>1.9375</v>
      </c>
      <c r="V269" s="15">
        <v>1.2206250000000001</v>
      </c>
      <c r="W269" s="15">
        <v>141</v>
      </c>
      <c r="X269" s="13">
        <v>246</v>
      </c>
      <c r="Y269" s="13">
        <v>31</v>
      </c>
      <c r="Z269" s="13">
        <v>387</v>
      </c>
      <c r="AA269" s="13">
        <v>72</v>
      </c>
      <c r="AB269" s="13">
        <v>4</v>
      </c>
    </row>
    <row r="270" spans="1:28">
      <c r="A270" s="1">
        <v>100008997</v>
      </c>
      <c r="B270" s="1" t="str">
        <v>Žilinský</v>
      </c>
      <c r="C270" s="1" t="str">
        <v>Žilina</v>
      </c>
      <c r="D270" s="1" t="str">
        <v>Základná škola</v>
      </c>
      <c r="E270" s="1">
        <v>1</v>
      </c>
      <c r="F270" s="13">
        <v>76</v>
      </c>
      <c r="G270" s="13">
        <v>20</v>
      </c>
      <c r="H270" s="13">
        <v>20</v>
      </c>
      <c r="I270" s="13">
        <v>0</v>
      </c>
      <c r="J270" s="13">
        <v>10</v>
      </c>
      <c r="K270" s="13">
        <v>0</v>
      </c>
      <c r="L270" s="13">
        <v>0</v>
      </c>
      <c r="M270" s="13">
        <v>0</v>
      </c>
      <c r="N270" s="13">
        <v>6</v>
      </c>
      <c r="O270" s="13">
        <v>1</v>
      </c>
      <c r="P270" s="13">
        <v>5</v>
      </c>
      <c r="Q270" s="13">
        <v>28</v>
      </c>
      <c r="R270" s="13">
        <v>3780</v>
      </c>
      <c r="S270" s="13">
        <v>543</v>
      </c>
      <c r="T270" s="13">
        <v>38</v>
      </c>
      <c r="U270" s="15">
        <v>4.75</v>
      </c>
      <c r="V270" s="15">
        <v>2.9925000000000002</v>
      </c>
      <c r="W270" s="15">
        <v>341</v>
      </c>
      <c r="X270" s="13">
        <v>730</v>
      </c>
      <c r="Y270" s="13">
        <v>76</v>
      </c>
      <c r="Z270" s="13">
        <v>1071</v>
      </c>
      <c r="AA270" s="13">
        <v>144</v>
      </c>
      <c r="AB270" s="13">
        <v>10</v>
      </c>
    </row>
    <row r="271" spans="1:28">
      <c r="A271" s="1">
        <v>100009003</v>
      </c>
      <c r="B271" s="1" t="str">
        <v>Žilinský</v>
      </c>
      <c r="C271" s="1" t="str">
        <v>Žilina</v>
      </c>
      <c r="D271" s="1" t="str">
        <v>Základná škola s materskou školou</v>
      </c>
      <c r="E271" s="1">
        <v>1</v>
      </c>
      <c r="F271" s="13">
        <v>54</v>
      </c>
      <c r="G271" s="13">
        <v>14</v>
      </c>
      <c r="H271" s="13">
        <v>14</v>
      </c>
      <c r="I271" s="13">
        <v>0</v>
      </c>
      <c r="J271" s="13">
        <v>8</v>
      </c>
      <c r="K271" s="13">
        <v>0</v>
      </c>
      <c r="L271" s="13">
        <v>0</v>
      </c>
      <c r="M271" s="13">
        <v>0</v>
      </c>
      <c r="N271" s="13">
        <v>5</v>
      </c>
      <c r="O271" s="13">
        <v>1</v>
      </c>
      <c r="P271" s="13">
        <v>4</v>
      </c>
      <c r="Q271" s="13">
        <v>20</v>
      </c>
      <c r="R271" s="13">
        <v>2756</v>
      </c>
      <c r="S271" s="13">
        <v>248</v>
      </c>
      <c r="T271" s="13">
        <v>27</v>
      </c>
      <c r="U271" s="15">
        <v>3.375</v>
      </c>
      <c r="V271" s="15">
        <v>2.1262500000000002</v>
      </c>
      <c r="W271" s="15">
        <v>249</v>
      </c>
      <c r="X271" s="13">
        <v>488</v>
      </c>
      <c r="Y271" s="13">
        <v>54</v>
      </c>
      <c r="Z271" s="13">
        <v>737</v>
      </c>
      <c r="AA271" s="13">
        <v>120</v>
      </c>
      <c r="AB271" s="13">
        <v>8</v>
      </c>
    </row>
    <row r="272" spans="1:28">
      <c r="A272" s="1">
        <v>100009007</v>
      </c>
      <c r="B272" s="1" t="str">
        <v>Žilinský</v>
      </c>
      <c r="C272" s="1" t="str">
        <v>Žilina</v>
      </c>
      <c r="D272" s="1" t="str">
        <v>Základná škola s materskou školou 1. československého armádneho zboru</v>
      </c>
      <c r="E272" s="1">
        <v>1</v>
      </c>
      <c r="F272" s="13">
        <v>38</v>
      </c>
      <c r="G272" s="13">
        <v>10</v>
      </c>
      <c r="H272" s="13">
        <v>10</v>
      </c>
      <c r="I272" s="13">
        <v>0</v>
      </c>
      <c r="J272" s="13">
        <v>4</v>
      </c>
      <c r="K272" s="13">
        <v>0</v>
      </c>
      <c r="L272" s="13">
        <v>0</v>
      </c>
      <c r="M272" s="13">
        <v>0</v>
      </c>
      <c r="N272" s="13">
        <v>3</v>
      </c>
      <c r="O272" s="13">
        <v>1</v>
      </c>
      <c r="P272" s="13">
        <v>2</v>
      </c>
      <c r="Q272" s="13">
        <v>14</v>
      </c>
      <c r="R272" s="13">
        <v>1890</v>
      </c>
      <c r="S272" s="13">
        <v>100</v>
      </c>
      <c r="T272" s="13">
        <v>19</v>
      </c>
      <c r="U272" s="15">
        <v>2.375</v>
      </c>
      <c r="V272" s="15">
        <v>1.4962500000000001</v>
      </c>
      <c r="W272" s="15">
        <v>171</v>
      </c>
      <c r="X272" s="13">
        <v>314</v>
      </c>
      <c r="Y272" s="13">
        <v>38</v>
      </c>
      <c r="Z272" s="13">
        <v>485</v>
      </c>
      <c r="AA272" s="13">
        <v>72</v>
      </c>
      <c r="AB272" s="13">
        <v>4</v>
      </c>
    </row>
    <row r="273" spans="1:28">
      <c r="A273" s="1">
        <v>100009013</v>
      </c>
      <c r="B273" s="1" t="str">
        <v>Žilinský</v>
      </c>
      <c r="C273" s="1" t="str">
        <v>Žilina</v>
      </c>
      <c r="D273" s="1" t="str">
        <v>Základná škola</v>
      </c>
      <c r="E273" s="1">
        <v>1</v>
      </c>
      <c r="F273" s="13">
        <v>14</v>
      </c>
      <c r="G273" s="13">
        <v>4</v>
      </c>
      <c r="H273" s="13">
        <v>4</v>
      </c>
      <c r="I273" s="13">
        <v>0</v>
      </c>
      <c r="J273" s="13">
        <v>0</v>
      </c>
      <c r="K273" s="13">
        <v>1</v>
      </c>
      <c r="L273" s="13">
        <v>0</v>
      </c>
      <c r="M273" s="13">
        <v>1</v>
      </c>
      <c r="N273" s="13">
        <v>0</v>
      </c>
      <c r="O273" s="13">
        <v>1</v>
      </c>
      <c r="P273" s="13">
        <v>1</v>
      </c>
      <c r="Q273" s="13">
        <v>5</v>
      </c>
      <c r="R273" s="13">
        <v>767</v>
      </c>
      <c r="S273" s="13">
        <v>0</v>
      </c>
      <c r="T273" s="13">
        <v>7</v>
      </c>
      <c r="U273" s="15">
        <v>0.875</v>
      </c>
      <c r="V273" s="15">
        <v>0.55125000000000002</v>
      </c>
      <c r="W273" s="15">
        <v>70</v>
      </c>
      <c r="X273" s="13">
        <v>116</v>
      </c>
      <c r="Y273" s="13">
        <v>14</v>
      </c>
      <c r="Z273" s="13">
        <v>186</v>
      </c>
      <c r="AA273" s="13">
        <v>48</v>
      </c>
      <c r="AB273" s="13">
        <v>0</v>
      </c>
    </row>
    <row r="274" spans="1:28">
      <c r="A274" s="1">
        <v>100009020</v>
      </c>
      <c r="B274" s="1" t="str">
        <v>Žilinský</v>
      </c>
      <c r="C274" s="1" t="str">
        <v>Žilina</v>
      </c>
      <c r="D274" s="1" t="str">
        <v>Základná škola Slovenského národného povstania</v>
      </c>
      <c r="E274" s="1">
        <v>1</v>
      </c>
      <c r="F274" s="13">
        <v>52</v>
      </c>
      <c r="G274" s="13">
        <v>14</v>
      </c>
      <c r="H274" s="13">
        <v>14</v>
      </c>
      <c r="I274" s="13">
        <v>0</v>
      </c>
      <c r="J274" s="13">
        <v>6</v>
      </c>
      <c r="K274" s="13">
        <v>0</v>
      </c>
      <c r="L274" s="13">
        <v>0</v>
      </c>
      <c r="M274" s="13">
        <v>0</v>
      </c>
      <c r="N274" s="13">
        <v>4</v>
      </c>
      <c r="O274" s="13">
        <v>1</v>
      </c>
      <c r="P274" s="13">
        <v>3</v>
      </c>
      <c r="Q274" s="13">
        <v>19</v>
      </c>
      <c r="R274" s="13">
        <v>2542</v>
      </c>
      <c r="S274" s="13">
        <v>219</v>
      </c>
      <c r="T274" s="13">
        <v>26</v>
      </c>
      <c r="U274" s="15">
        <v>3.25</v>
      </c>
      <c r="V274" s="15">
        <v>2.0474999999999999</v>
      </c>
      <c r="W274" s="15">
        <v>229</v>
      </c>
      <c r="X274" s="13">
        <v>447</v>
      </c>
      <c r="Y274" s="13">
        <v>52</v>
      </c>
      <c r="Z274" s="13">
        <v>676</v>
      </c>
      <c r="AA274" s="13">
        <v>96</v>
      </c>
      <c r="AB274" s="13">
        <v>6</v>
      </c>
    </row>
    <row r="275" spans="1:28">
      <c r="A275" s="1">
        <v>100009031</v>
      </c>
      <c r="B275" s="1" t="str">
        <v>Žilinský</v>
      </c>
      <c r="C275" s="1" t="str">
        <v>Žilina</v>
      </c>
      <c r="D275" s="1" t="str">
        <v>Základná škola Žofie Bosniakovej</v>
      </c>
      <c r="E275" s="1">
        <v>1</v>
      </c>
      <c r="F275" s="13">
        <v>38</v>
      </c>
      <c r="G275" s="13">
        <v>10</v>
      </c>
      <c r="H275" s="13">
        <v>10</v>
      </c>
      <c r="I275" s="13">
        <v>0</v>
      </c>
      <c r="J275" s="13">
        <v>4</v>
      </c>
      <c r="K275" s="13">
        <v>0</v>
      </c>
      <c r="L275" s="13">
        <v>0</v>
      </c>
      <c r="M275" s="13">
        <v>0</v>
      </c>
      <c r="N275" s="13">
        <v>3</v>
      </c>
      <c r="O275" s="13">
        <v>1</v>
      </c>
      <c r="P275" s="13">
        <v>2</v>
      </c>
      <c r="Q275" s="13">
        <v>14</v>
      </c>
      <c r="R275" s="13">
        <v>1890</v>
      </c>
      <c r="S275" s="13">
        <v>100</v>
      </c>
      <c r="T275" s="13">
        <v>19</v>
      </c>
      <c r="U275" s="15">
        <v>2.375</v>
      </c>
      <c r="V275" s="15">
        <v>1.4962500000000001</v>
      </c>
      <c r="W275" s="15">
        <v>171</v>
      </c>
      <c r="X275" s="13">
        <v>314</v>
      </c>
      <c r="Y275" s="13">
        <v>38</v>
      </c>
      <c r="Z275" s="13">
        <v>485</v>
      </c>
      <c r="AA275" s="13">
        <v>72</v>
      </c>
      <c r="AB275" s="13">
        <v>4</v>
      </c>
    </row>
    <row r="276" spans="1:28">
      <c r="A276" s="1">
        <v>100009035</v>
      </c>
      <c r="B276" s="1" t="str">
        <v>Žilinský</v>
      </c>
      <c r="C276" s="1" t="str">
        <v>Žilina</v>
      </c>
      <c r="D276" s="1" t="str">
        <v>Základná škola s materskou školou</v>
      </c>
      <c r="E276" s="1">
        <v>1</v>
      </c>
      <c r="F276" s="13">
        <v>41</v>
      </c>
      <c r="G276" s="13">
        <v>11</v>
      </c>
      <c r="H276" s="13">
        <v>11</v>
      </c>
      <c r="I276" s="13">
        <v>0</v>
      </c>
      <c r="J276" s="13">
        <v>6</v>
      </c>
      <c r="K276" s="13">
        <v>0</v>
      </c>
      <c r="L276" s="13">
        <v>0</v>
      </c>
      <c r="M276" s="13">
        <v>0</v>
      </c>
      <c r="N276" s="13">
        <v>4</v>
      </c>
      <c r="O276" s="13">
        <v>1</v>
      </c>
      <c r="P276" s="13">
        <v>3</v>
      </c>
      <c r="Q276" s="13">
        <v>15</v>
      </c>
      <c r="R276" s="13">
        <v>2030</v>
      </c>
      <c r="S276" s="13">
        <v>120</v>
      </c>
      <c r="T276" s="13">
        <v>20.5</v>
      </c>
      <c r="U276" s="15">
        <v>2.5625</v>
      </c>
      <c r="V276" s="15">
        <v>1.6143749999999999</v>
      </c>
      <c r="W276" s="15">
        <v>183</v>
      </c>
      <c r="X276" s="13">
        <v>341</v>
      </c>
      <c r="Y276" s="13">
        <v>41</v>
      </c>
      <c r="Z276" s="13">
        <v>524</v>
      </c>
      <c r="AA276" s="13">
        <v>96</v>
      </c>
      <c r="AB276" s="13">
        <v>6</v>
      </c>
    </row>
    <row r="277" spans="1:28">
      <c r="A277" s="1">
        <v>100009048</v>
      </c>
      <c r="B277" s="1" t="str">
        <v>Žilinský</v>
      </c>
      <c r="C277" s="1" t="str">
        <v>Žilina</v>
      </c>
      <c r="D277" s="1" t="str">
        <v>Základná škola s materskou školou Adama Františka Kollára</v>
      </c>
      <c r="E277" s="1">
        <v>2</v>
      </c>
      <c r="F277" s="13">
        <v>77</v>
      </c>
      <c r="G277" s="13">
        <v>21</v>
      </c>
      <c r="H277" s="13">
        <v>21</v>
      </c>
      <c r="I277" s="13">
        <v>0</v>
      </c>
      <c r="J277" s="13">
        <v>10</v>
      </c>
      <c r="K277" s="13">
        <v>0</v>
      </c>
      <c r="L277" s="13">
        <v>0</v>
      </c>
      <c r="M277" s="13">
        <v>0</v>
      </c>
      <c r="N277" s="13">
        <v>7</v>
      </c>
      <c r="O277" s="13">
        <v>2</v>
      </c>
      <c r="P277" s="13">
        <v>5</v>
      </c>
      <c r="Q277" s="13">
        <v>28</v>
      </c>
      <c r="R277" s="13">
        <v>3827</v>
      </c>
      <c r="S277" s="13">
        <v>244</v>
      </c>
      <c r="T277" s="13">
        <v>38.5</v>
      </c>
      <c r="U277" s="15">
        <v>4.8125</v>
      </c>
      <c r="V277" s="15">
        <v>3.0318749999999999</v>
      </c>
      <c r="W277" s="15">
        <v>345</v>
      </c>
      <c r="X277" s="13">
        <v>648</v>
      </c>
      <c r="Y277" s="13">
        <v>77</v>
      </c>
      <c r="Z277" s="13">
        <v>993</v>
      </c>
      <c r="AA277" s="13">
        <v>168</v>
      </c>
      <c r="AB277" s="13">
        <v>10</v>
      </c>
    </row>
    <row r="278" spans="1:28">
      <c r="A278" s="1">
        <v>100009064</v>
      </c>
      <c r="B278" s="1" t="str">
        <v>Žilinský</v>
      </c>
      <c r="C278" s="1" t="str">
        <v>Žilina</v>
      </c>
      <c r="D278" s="1" t="str">
        <v>Základná škola s materskou školou Ondreja Štefku</v>
      </c>
      <c r="E278" s="1">
        <v>1</v>
      </c>
      <c r="F278" s="13">
        <v>78</v>
      </c>
      <c r="G278" s="13">
        <v>20</v>
      </c>
      <c r="H278" s="13">
        <v>20</v>
      </c>
      <c r="I278" s="13">
        <v>0</v>
      </c>
      <c r="J278" s="13">
        <v>10</v>
      </c>
      <c r="K278" s="13">
        <v>0</v>
      </c>
      <c r="L278" s="13">
        <v>0</v>
      </c>
      <c r="M278" s="13">
        <v>0</v>
      </c>
      <c r="N278" s="13">
        <v>6</v>
      </c>
      <c r="O278" s="13">
        <v>1</v>
      </c>
      <c r="P278" s="13">
        <v>5</v>
      </c>
      <c r="Q278" s="13">
        <v>29</v>
      </c>
      <c r="R278" s="13">
        <v>3873</v>
      </c>
      <c r="S278" s="13">
        <v>587</v>
      </c>
      <c r="T278" s="13">
        <v>39</v>
      </c>
      <c r="U278" s="15">
        <v>4.875</v>
      </c>
      <c r="V278" s="15">
        <v>3.07125</v>
      </c>
      <c r="W278" s="15">
        <v>349</v>
      </c>
      <c r="X278" s="13">
        <v>758</v>
      </c>
      <c r="Y278" s="13">
        <v>78</v>
      </c>
      <c r="Z278" s="13">
        <v>1107</v>
      </c>
      <c r="AA278" s="13">
        <v>144</v>
      </c>
      <c r="AB278" s="13">
        <v>10</v>
      </c>
    </row>
    <row r="279" spans="1:28">
      <c r="A279" s="1">
        <v>100009071</v>
      </c>
      <c r="B279" s="1" t="str">
        <v>Žilinský</v>
      </c>
      <c r="C279" s="1" t="str">
        <v>Žilina</v>
      </c>
      <c r="D279" s="1" t="str">
        <v>Základná škola s materskou školou</v>
      </c>
      <c r="E279" s="1">
        <v>1</v>
      </c>
      <c r="F279" s="13">
        <v>49</v>
      </c>
      <c r="G279" s="13"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3">
        <v>24.5</v>
      </c>
      <c r="U279" s="15">
        <v>3.0625</v>
      </c>
      <c r="V279" s="15">
        <v>1.9293750000000001</v>
      </c>
      <c r="W279" s="15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100009083</v>
      </c>
      <c r="B280" s="1" t="str">
        <v>Žilinský</v>
      </c>
      <c r="C280" s="1" t="str">
        <v>Žilina</v>
      </c>
      <c r="D280" s="1" t="str">
        <v>Základná škola s materskou školou</v>
      </c>
      <c r="E280" s="1">
        <v>1</v>
      </c>
      <c r="F280" s="13">
        <v>30</v>
      </c>
      <c r="G280" s="13">
        <v>8</v>
      </c>
      <c r="H280" s="13">
        <v>8</v>
      </c>
      <c r="I280" s="13">
        <v>0</v>
      </c>
      <c r="J280" s="13">
        <v>4</v>
      </c>
      <c r="K280" s="13">
        <v>0</v>
      </c>
      <c r="L280" s="13">
        <v>0</v>
      </c>
      <c r="M280" s="13">
        <v>0</v>
      </c>
      <c r="N280" s="13">
        <v>3</v>
      </c>
      <c r="O280" s="13">
        <v>1</v>
      </c>
      <c r="P280" s="13">
        <v>2</v>
      </c>
      <c r="Q280" s="13">
        <v>11</v>
      </c>
      <c r="R280" s="13">
        <v>1518</v>
      </c>
      <c r="S280" s="13">
        <v>50</v>
      </c>
      <c r="T280" s="13">
        <v>15</v>
      </c>
      <c r="U280" s="15">
        <v>1.875</v>
      </c>
      <c r="V280" s="15">
        <v>1.1812499999999999</v>
      </c>
      <c r="W280" s="15">
        <v>137</v>
      </c>
      <c r="X280" s="13">
        <v>243</v>
      </c>
      <c r="Y280" s="13">
        <v>30</v>
      </c>
      <c r="Z280" s="13">
        <v>380</v>
      </c>
      <c r="AA280" s="13">
        <v>72</v>
      </c>
      <c r="AB280" s="13">
        <v>4</v>
      </c>
    </row>
    <row r="281" spans="1:28">
      <c r="A281" s="1">
        <v>100009097</v>
      </c>
      <c r="B281" s="1" t="str">
        <v>Žilinský</v>
      </c>
      <c r="C281" s="1" t="str">
        <v>Žilina</v>
      </c>
      <c r="D281" s="1" t="str">
        <v>Súkromná základná škola s materskou školou pre deti a žiakov s autizmom</v>
      </c>
      <c r="E281" s="1">
        <v>2</v>
      </c>
      <c r="F281" s="13">
        <v>39</v>
      </c>
      <c r="G281" s="13">
        <v>11</v>
      </c>
      <c r="H281" s="13">
        <v>11</v>
      </c>
      <c r="I281" s="13">
        <v>0</v>
      </c>
      <c r="J281" s="13">
        <v>4</v>
      </c>
      <c r="K281" s="13">
        <v>1</v>
      </c>
      <c r="L281" s="13">
        <v>0</v>
      </c>
      <c r="M281" s="13">
        <v>1</v>
      </c>
      <c r="N281" s="13">
        <v>3</v>
      </c>
      <c r="O281" s="13">
        <v>2</v>
      </c>
      <c r="P281" s="13">
        <v>3</v>
      </c>
      <c r="Q281" s="13">
        <v>14</v>
      </c>
      <c r="R281" s="13">
        <v>1928</v>
      </c>
      <c r="S281" s="13">
        <v>50</v>
      </c>
      <c r="T281" s="13">
        <v>19.5</v>
      </c>
      <c r="U281" s="15">
        <v>2.4375</v>
      </c>
      <c r="V281" s="15">
        <v>1.535625</v>
      </c>
      <c r="W281" s="15">
        <v>174</v>
      </c>
      <c r="X281" s="13">
        <v>305</v>
      </c>
      <c r="Y281" s="13">
        <v>39</v>
      </c>
      <c r="Z281" s="13">
        <v>479</v>
      </c>
      <c r="AA281" s="13">
        <v>120</v>
      </c>
      <c r="AB281" s="13">
        <v>4</v>
      </c>
    </row>
    <row r="282" spans="1:28">
      <c r="A282" s="1">
        <v>100009099</v>
      </c>
      <c r="B282" s="1" t="str">
        <v>Žilinský</v>
      </c>
      <c r="C282" s="1" t="str">
        <v>Žilina</v>
      </c>
      <c r="D282" s="1" t="str">
        <v>Základná škola s materskou školou</v>
      </c>
      <c r="E282" s="1">
        <v>1</v>
      </c>
      <c r="F282" s="13">
        <v>35</v>
      </c>
      <c r="G282" s="13">
        <v>9</v>
      </c>
      <c r="H282" s="13">
        <v>9</v>
      </c>
      <c r="I282" s="13">
        <v>0</v>
      </c>
      <c r="J282" s="13">
        <v>4</v>
      </c>
      <c r="K282" s="13">
        <v>0</v>
      </c>
      <c r="L282" s="13">
        <v>0</v>
      </c>
      <c r="M282" s="13">
        <v>0</v>
      </c>
      <c r="N282" s="13">
        <v>3</v>
      </c>
      <c r="O282" s="13">
        <v>1</v>
      </c>
      <c r="P282" s="13">
        <v>2</v>
      </c>
      <c r="Q282" s="13">
        <v>13</v>
      </c>
      <c r="R282" s="13">
        <v>1751</v>
      </c>
      <c r="S282" s="13">
        <v>82</v>
      </c>
      <c r="T282" s="13">
        <v>17.5</v>
      </c>
      <c r="U282" s="15">
        <v>2.1875</v>
      </c>
      <c r="V282" s="15">
        <v>1.378125</v>
      </c>
      <c r="W282" s="15">
        <v>158</v>
      </c>
      <c r="X282" s="13">
        <v>288</v>
      </c>
      <c r="Y282" s="13">
        <v>35</v>
      </c>
      <c r="Z282" s="13">
        <v>446</v>
      </c>
      <c r="AA282" s="13">
        <v>72</v>
      </c>
      <c r="AB282" s="13">
        <v>4</v>
      </c>
    </row>
    <row r="283" spans="1:28">
      <c r="A283" s="1">
        <v>100009101</v>
      </c>
      <c r="B283" s="1" t="str">
        <v>Žilinský</v>
      </c>
      <c r="C283" s="1" t="str">
        <v>Žilina</v>
      </c>
      <c r="D283" s="1" t="str">
        <v>Súkromná praktická škola</v>
      </c>
      <c r="E283" s="1">
        <v>1</v>
      </c>
      <c r="F283" s="13">
        <v>6</v>
      </c>
      <c r="G283" s="13">
        <v>2</v>
      </c>
      <c r="H283" s="13">
        <v>2</v>
      </c>
      <c r="I283" s="13">
        <v>0</v>
      </c>
      <c r="J283" s="13">
        <v>0</v>
      </c>
      <c r="K283" s="13">
        <v>1</v>
      </c>
      <c r="L283" s="13">
        <v>0</v>
      </c>
      <c r="M283" s="13">
        <v>1</v>
      </c>
      <c r="N283" s="13">
        <v>0</v>
      </c>
      <c r="O283" s="13">
        <v>1</v>
      </c>
      <c r="P283" s="13">
        <v>1</v>
      </c>
      <c r="Q283" s="13">
        <v>2</v>
      </c>
      <c r="R283" s="13">
        <v>272</v>
      </c>
      <c r="S283" s="13">
        <v>0</v>
      </c>
      <c r="T283" s="13">
        <v>3</v>
      </c>
      <c r="U283" s="15">
        <v>0.375</v>
      </c>
      <c r="V283" s="15">
        <v>0.23624999999999999</v>
      </c>
      <c r="W283" s="15">
        <v>25</v>
      </c>
      <c r="X283" s="13">
        <v>41</v>
      </c>
      <c r="Y283" s="13">
        <v>6</v>
      </c>
      <c r="Z283" s="13">
        <v>66</v>
      </c>
      <c r="AA283" s="13">
        <v>48</v>
      </c>
      <c r="AB283" s="13">
        <v>0</v>
      </c>
    </row>
    <row r="284" spans="1:28">
      <c r="A284" s="1">
        <v>100009103</v>
      </c>
      <c r="B284" s="1" t="str">
        <v>Žilinský</v>
      </c>
      <c r="C284" s="1" t="str">
        <v>Žilina</v>
      </c>
      <c r="D284" s="1" t="str">
        <v>Základná škola s materskou školou</v>
      </c>
      <c r="E284" s="1">
        <v>1</v>
      </c>
      <c r="F284" s="13">
        <v>35</v>
      </c>
      <c r="G284" s="13">
        <v>9</v>
      </c>
      <c r="H284" s="13">
        <v>9</v>
      </c>
      <c r="I284" s="13">
        <v>0</v>
      </c>
      <c r="J284" s="13">
        <v>4</v>
      </c>
      <c r="K284" s="13">
        <v>0</v>
      </c>
      <c r="L284" s="13">
        <v>0</v>
      </c>
      <c r="M284" s="13">
        <v>0</v>
      </c>
      <c r="N284" s="13">
        <v>3</v>
      </c>
      <c r="O284" s="13">
        <v>1</v>
      </c>
      <c r="P284" s="13">
        <v>2</v>
      </c>
      <c r="Q284" s="13">
        <v>13</v>
      </c>
      <c r="R284" s="13">
        <v>1751</v>
      </c>
      <c r="S284" s="13">
        <v>82</v>
      </c>
      <c r="T284" s="13">
        <v>17.5</v>
      </c>
      <c r="U284" s="15">
        <v>2.1875</v>
      </c>
      <c r="V284" s="15">
        <v>1.378125</v>
      </c>
      <c r="W284" s="15">
        <v>158</v>
      </c>
      <c r="X284" s="13">
        <v>288</v>
      </c>
      <c r="Y284" s="13">
        <v>35</v>
      </c>
      <c r="Z284" s="13">
        <v>446</v>
      </c>
      <c r="AA284" s="13">
        <v>72</v>
      </c>
      <c r="AB284" s="13">
        <v>4</v>
      </c>
    </row>
    <row r="285" spans="1:28">
      <c r="A285" s="1">
        <v>100009114</v>
      </c>
      <c r="B285" s="1" t="str">
        <v>Žilinský</v>
      </c>
      <c r="C285" s="1" t="str">
        <v>Žilina</v>
      </c>
      <c r="D285" s="1" t="str">
        <v>Cirkevná základná škola s materskou školou Dobrého pastiera</v>
      </c>
      <c r="E285" s="1">
        <v>1</v>
      </c>
      <c r="F285" s="13">
        <v>81</v>
      </c>
      <c r="G285" s="13">
        <v>21</v>
      </c>
      <c r="H285" s="13">
        <v>21</v>
      </c>
      <c r="I285" s="13">
        <v>0</v>
      </c>
      <c r="J285" s="13">
        <v>12</v>
      </c>
      <c r="K285" s="13">
        <v>0</v>
      </c>
      <c r="L285" s="13">
        <v>0</v>
      </c>
      <c r="M285" s="13">
        <v>0</v>
      </c>
      <c r="N285" s="13">
        <v>7</v>
      </c>
      <c r="O285" s="13">
        <v>1</v>
      </c>
      <c r="P285" s="13">
        <v>6</v>
      </c>
      <c r="Q285" s="13">
        <v>30</v>
      </c>
      <c r="R285" s="13">
        <v>4013</v>
      </c>
      <c r="S285" s="13">
        <v>634</v>
      </c>
      <c r="T285" s="13">
        <v>40.5</v>
      </c>
      <c r="U285" s="15">
        <v>5.0625</v>
      </c>
      <c r="V285" s="15">
        <v>3.1893750000000001</v>
      </c>
      <c r="W285" s="15">
        <v>362</v>
      </c>
      <c r="X285" s="13">
        <v>793</v>
      </c>
      <c r="Y285" s="13">
        <v>81</v>
      </c>
      <c r="Z285" s="13">
        <v>1155</v>
      </c>
      <c r="AA285" s="13">
        <v>168</v>
      </c>
      <c r="AB285" s="13">
        <v>12</v>
      </c>
    </row>
    <row r="286" spans="1:28">
      <c r="A286" s="1">
        <v>100009119</v>
      </c>
      <c r="B286" s="1" t="str">
        <v>Žilinský</v>
      </c>
      <c r="C286" s="1" t="str">
        <v>Žilina</v>
      </c>
      <c r="D286" s="1" t="str">
        <v>Základná škola s materskou školou</v>
      </c>
      <c r="E286" s="1">
        <v>2</v>
      </c>
      <c r="F286" s="13">
        <v>95</v>
      </c>
      <c r="G286" s="13">
        <v>25</v>
      </c>
      <c r="H286" s="13">
        <v>25</v>
      </c>
      <c r="I286" s="13">
        <v>0</v>
      </c>
      <c r="J286" s="13">
        <v>12</v>
      </c>
      <c r="K286" s="13">
        <v>1</v>
      </c>
      <c r="L286" s="13">
        <v>0</v>
      </c>
      <c r="M286" s="13">
        <v>1</v>
      </c>
      <c r="N286" s="13">
        <v>7</v>
      </c>
      <c r="O286" s="13">
        <v>2</v>
      </c>
      <c r="P286" s="13">
        <v>7</v>
      </c>
      <c r="Q286" s="13">
        <v>35</v>
      </c>
      <c r="R286" s="13">
        <v>4780</v>
      </c>
      <c r="S286" s="13">
        <v>634</v>
      </c>
      <c r="T286" s="13">
        <v>47.5</v>
      </c>
      <c r="U286" s="15">
        <v>5.9375</v>
      </c>
      <c r="V286" s="15">
        <v>3.7406250000000001</v>
      </c>
      <c r="W286" s="15">
        <v>432</v>
      </c>
      <c r="X286" s="13">
        <v>909</v>
      </c>
      <c r="Y286" s="13">
        <v>95</v>
      </c>
      <c r="Z286" s="13">
        <v>1341</v>
      </c>
      <c r="AA286" s="13">
        <v>216</v>
      </c>
      <c r="AB286" s="13">
        <v>12</v>
      </c>
    </row>
    <row r="287" spans="1:28">
      <c r="A287" s="1">
        <v>100009125</v>
      </c>
      <c r="B287" s="1" t="str">
        <v>Žilinský</v>
      </c>
      <c r="C287" s="1" t="str">
        <v>Žilina</v>
      </c>
      <c r="D287" s="1" t="str">
        <v>Súkromná škola umeleckého priemyslu</v>
      </c>
      <c r="E287" s="1">
        <v>1</v>
      </c>
      <c r="F287" s="13">
        <v>60</v>
      </c>
      <c r="G287" s="13">
        <v>16</v>
      </c>
      <c r="H287" s="13">
        <v>16</v>
      </c>
      <c r="I287" s="13">
        <v>0</v>
      </c>
      <c r="J287" s="13">
        <v>6</v>
      </c>
      <c r="K287" s="13">
        <v>0</v>
      </c>
      <c r="L287" s="13">
        <v>0</v>
      </c>
      <c r="M287" s="13">
        <v>0</v>
      </c>
      <c r="N287" s="13">
        <v>4</v>
      </c>
      <c r="O287" s="13">
        <v>1</v>
      </c>
      <c r="P287" s="13">
        <v>3</v>
      </c>
      <c r="Q287" s="13">
        <v>22</v>
      </c>
      <c r="R287" s="13">
        <v>2915</v>
      </c>
      <c r="S287" s="13">
        <v>311</v>
      </c>
      <c r="T287" s="13">
        <v>30</v>
      </c>
      <c r="U287" s="15">
        <v>3.75</v>
      </c>
      <c r="V287" s="15">
        <v>2.3624999999999998</v>
      </c>
      <c r="W287" s="15">
        <v>263</v>
      </c>
      <c r="X287" s="13">
        <v>531</v>
      </c>
      <c r="Y287" s="13">
        <v>60</v>
      </c>
      <c r="Z287" s="13">
        <v>794</v>
      </c>
      <c r="AA287" s="13">
        <v>96</v>
      </c>
      <c r="AB287" s="13">
        <v>6</v>
      </c>
    </row>
    <row r="288" spans="1:28">
      <c r="A288" s="1">
        <v>100009126</v>
      </c>
      <c r="B288" s="1" t="str">
        <v>Žilinský</v>
      </c>
      <c r="C288" s="1" t="str">
        <v>Žilina</v>
      </c>
      <c r="D288" s="1" t="str">
        <v>Stredná zdravotnícka škola</v>
      </c>
      <c r="E288" s="1">
        <v>1</v>
      </c>
      <c r="F288" s="13">
        <v>73</v>
      </c>
      <c r="G288" s="13">
        <v>19</v>
      </c>
      <c r="H288" s="13">
        <v>19</v>
      </c>
      <c r="I288" s="13">
        <v>0</v>
      </c>
      <c r="J288" s="13">
        <v>10</v>
      </c>
      <c r="K288" s="13">
        <v>0</v>
      </c>
      <c r="L288" s="13">
        <v>0</v>
      </c>
      <c r="M288" s="13">
        <v>0</v>
      </c>
      <c r="N288" s="13">
        <v>6</v>
      </c>
      <c r="O288" s="13">
        <v>1</v>
      </c>
      <c r="P288" s="13">
        <v>5</v>
      </c>
      <c r="Q288" s="13">
        <v>27</v>
      </c>
      <c r="R288" s="13">
        <v>3640</v>
      </c>
      <c r="S288" s="13">
        <v>500</v>
      </c>
      <c r="T288" s="13">
        <v>36.5</v>
      </c>
      <c r="U288" s="15">
        <v>4.5625</v>
      </c>
      <c r="V288" s="15">
        <v>2.8743750000000001</v>
      </c>
      <c r="W288" s="15">
        <v>328</v>
      </c>
      <c r="X288" s="13">
        <v>696</v>
      </c>
      <c r="Y288" s="13">
        <v>73</v>
      </c>
      <c r="Z288" s="13">
        <v>1024</v>
      </c>
      <c r="AA288" s="13">
        <v>144</v>
      </c>
      <c r="AB288" s="13">
        <v>10</v>
      </c>
    </row>
    <row r="289" spans="1:28">
      <c r="A289" s="1">
        <v>100009129</v>
      </c>
      <c r="B289" s="1" t="str">
        <v>Žilinský</v>
      </c>
      <c r="C289" s="1" t="str">
        <v>Žilina</v>
      </c>
      <c r="D289" s="1" t="str">
        <v>Gymnázium</v>
      </c>
      <c r="E289" s="1">
        <v>1</v>
      </c>
      <c r="F289" s="13">
        <v>87</v>
      </c>
      <c r="G289" s="13">
        <v>23</v>
      </c>
      <c r="H289" s="13">
        <v>23</v>
      </c>
      <c r="I289" s="13">
        <v>0</v>
      </c>
      <c r="J289" s="13">
        <v>12</v>
      </c>
      <c r="K289" s="13">
        <v>0</v>
      </c>
      <c r="L289" s="13">
        <v>0</v>
      </c>
      <c r="M289" s="13">
        <v>0</v>
      </c>
      <c r="N289" s="13">
        <v>7</v>
      </c>
      <c r="O289" s="13">
        <v>1</v>
      </c>
      <c r="P289" s="13">
        <v>6</v>
      </c>
      <c r="Q289" s="13">
        <v>32</v>
      </c>
      <c r="R289" s="13">
        <v>4293</v>
      </c>
      <c r="S289" s="13">
        <v>732</v>
      </c>
      <c r="T289" s="13">
        <v>43.5</v>
      </c>
      <c r="U289" s="15">
        <v>5.4375</v>
      </c>
      <c r="V289" s="15">
        <v>3.4256250000000001</v>
      </c>
      <c r="W289" s="15">
        <v>387</v>
      </c>
      <c r="X289" s="13">
        <v>864</v>
      </c>
      <c r="Y289" s="13">
        <v>87</v>
      </c>
      <c r="Z289" s="13">
        <v>1251</v>
      </c>
      <c r="AA289" s="13">
        <v>168</v>
      </c>
      <c r="AB289" s="13">
        <v>12</v>
      </c>
    </row>
    <row r="290" spans="1:28">
      <c r="A290" s="1">
        <v>100009130</v>
      </c>
      <c r="B290" s="1" t="str">
        <v>Žilinský</v>
      </c>
      <c r="C290" s="1" t="str">
        <v>Žilina</v>
      </c>
      <c r="D290" s="1" t="str">
        <v>Hotelová akadémia</v>
      </c>
      <c r="E290" s="1">
        <v>1</v>
      </c>
      <c r="F290" s="13">
        <v>119</v>
      </c>
      <c r="G290" s="13">
        <v>31</v>
      </c>
      <c r="H290" s="13">
        <v>31</v>
      </c>
      <c r="I290" s="13">
        <v>0</v>
      </c>
      <c r="J290" s="13">
        <v>16</v>
      </c>
      <c r="K290" s="13">
        <v>0</v>
      </c>
      <c r="L290" s="13">
        <v>1</v>
      </c>
      <c r="M290" s="13">
        <v>0</v>
      </c>
      <c r="N290" s="13">
        <v>8</v>
      </c>
      <c r="O290" s="13">
        <v>1</v>
      </c>
      <c r="P290" s="13">
        <v>8</v>
      </c>
      <c r="Q290" s="13">
        <v>44</v>
      </c>
      <c r="R290" s="13">
        <v>5783</v>
      </c>
      <c r="S290" s="13">
        <v>1468</v>
      </c>
      <c r="T290" s="13">
        <v>59.5</v>
      </c>
      <c r="U290" s="15">
        <v>7.4375</v>
      </c>
      <c r="V290" s="15">
        <v>4.6856249999999999</v>
      </c>
      <c r="W290" s="15">
        <v>521</v>
      </c>
      <c r="X290" s="13">
        <v>1308</v>
      </c>
      <c r="Y290" s="13">
        <v>119</v>
      </c>
      <c r="Z290" s="13">
        <v>1829</v>
      </c>
      <c r="AA290" s="13">
        <v>192</v>
      </c>
      <c r="AB290" s="13">
        <v>16</v>
      </c>
    </row>
    <row r="291" spans="1:28">
      <c r="A291" s="1">
        <v>100009144</v>
      </c>
      <c r="B291" s="1" t="str">
        <v>Žilinský</v>
      </c>
      <c r="C291" s="1" t="str">
        <v>Žilina</v>
      </c>
      <c r="D291" s="1" t="str">
        <v>Gymnázium sv. Františka z Assisi</v>
      </c>
      <c r="E291" s="1">
        <v>1</v>
      </c>
      <c r="F291" s="13">
        <v>67</v>
      </c>
      <c r="G291" s="13">
        <v>23</v>
      </c>
      <c r="H291" s="13">
        <v>23</v>
      </c>
      <c r="I291" s="13">
        <v>0</v>
      </c>
      <c r="J291" s="13">
        <v>10</v>
      </c>
      <c r="K291" s="13">
        <v>0</v>
      </c>
      <c r="L291" s="13">
        <v>0</v>
      </c>
      <c r="M291" s="13">
        <v>0</v>
      </c>
      <c r="N291" s="13">
        <v>6</v>
      </c>
      <c r="O291" s="13">
        <v>1</v>
      </c>
      <c r="P291" s="13">
        <v>5</v>
      </c>
      <c r="Q291" s="13">
        <v>22</v>
      </c>
      <c r="R291" s="13">
        <v>3361</v>
      </c>
      <c r="S291" s="13">
        <v>311</v>
      </c>
      <c r="T291" s="13">
        <v>33.5</v>
      </c>
      <c r="U291" s="15">
        <v>4.1875</v>
      </c>
      <c r="V291" s="15">
        <v>2.6381250000000001</v>
      </c>
      <c r="W291" s="15">
        <v>303</v>
      </c>
      <c r="X291" s="13">
        <v>598</v>
      </c>
      <c r="Y291" s="13">
        <v>67</v>
      </c>
      <c r="Z291" s="13">
        <v>901</v>
      </c>
      <c r="AA291" s="13">
        <v>144</v>
      </c>
      <c r="AB291" s="13">
        <v>10</v>
      </c>
    </row>
    <row r="292" spans="1:28">
      <c r="A292" s="1">
        <v>100009145</v>
      </c>
      <c r="B292" s="1" t="str">
        <v>Žilinský</v>
      </c>
      <c r="C292" s="1" t="str">
        <v>Žilina</v>
      </c>
      <c r="D292" s="1" t="str">
        <v>Konzervatórium</v>
      </c>
      <c r="E292" s="1">
        <v>1</v>
      </c>
      <c r="F292" s="13">
        <v>197</v>
      </c>
      <c r="G292" s="13">
        <v>51</v>
      </c>
      <c r="H292" s="13">
        <v>51</v>
      </c>
      <c r="I292" s="13">
        <v>0</v>
      </c>
      <c r="J292" s="13">
        <v>22</v>
      </c>
      <c r="K292" s="13">
        <v>0</v>
      </c>
      <c r="L292" s="13">
        <v>1</v>
      </c>
      <c r="M292" s="13">
        <v>0</v>
      </c>
      <c r="N292" s="13">
        <v>11</v>
      </c>
      <c r="O292" s="13">
        <v>1</v>
      </c>
      <c r="P292" s="13">
        <v>11</v>
      </c>
      <c r="Q292" s="13">
        <v>73</v>
      </c>
      <c r="R292" s="13">
        <v>9296</v>
      </c>
      <c r="S292" s="13">
        <v>4285</v>
      </c>
      <c r="T292" s="13">
        <v>98.5</v>
      </c>
      <c r="U292" s="15">
        <v>12.3125</v>
      </c>
      <c r="V292" s="15">
        <v>7.756875</v>
      </c>
      <c r="W292" s="15">
        <v>837</v>
      </c>
      <c r="X292" s="13">
        <v>2680</v>
      </c>
      <c r="Y292" s="13">
        <v>197</v>
      </c>
      <c r="Z292" s="13">
        <v>3517</v>
      </c>
      <c r="AA292" s="13">
        <v>264</v>
      </c>
      <c r="AB292" s="13">
        <v>22</v>
      </c>
    </row>
    <row r="293" spans="1:28">
      <c r="A293" s="1">
        <v>100009151</v>
      </c>
      <c r="B293" s="1" t="str">
        <v>Žilinský</v>
      </c>
      <c r="C293" s="1" t="str">
        <v>Žilina</v>
      </c>
      <c r="D293" s="1" t="str">
        <v>Súkromná stredná odborná škola Pro scholaris</v>
      </c>
      <c r="E293" s="1">
        <v>1</v>
      </c>
      <c r="F293" s="13">
        <v>33</v>
      </c>
      <c r="G293" s="13">
        <v>9</v>
      </c>
      <c r="H293" s="13">
        <v>9</v>
      </c>
      <c r="I293" s="13">
        <v>0</v>
      </c>
      <c r="J293" s="13">
        <v>4</v>
      </c>
      <c r="K293" s="13">
        <v>0</v>
      </c>
      <c r="L293" s="13">
        <v>0</v>
      </c>
      <c r="M293" s="13">
        <v>0</v>
      </c>
      <c r="N293" s="13">
        <v>3</v>
      </c>
      <c r="O293" s="13">
        <v>1</v>
      </c>
      <c r="P293" s="13">
        <v>2</v>
      </c>
      <c r="Q293" s="13">
        <v>12</v>
      </c>
      <c r="R293" s="13">
        <v>1657</v>
      </c>
      <c r="S293" s="13">
        <v>65</v>
      </c>
      <c r="T293" s="13">
        <v>16.5</v>
      </c>
      <c r="U293" s="15">
        <v>2.0625</v>
      </c>
      <c r="V293" s="15">
        <v>1.2993749999999999</v>
      </c>
      <c r="W293" s="15">
        <v>150</v>
      </c>
      <c r="X293" s="13">
        <v>269</v>
      </c>
      <c r="Y293" s="13">
        <v>33</v>
      </c>
      <c r="Z293" s="13">
        <v>419</v>
      </c>
      <c r="AA293" s="13">
        <v>72</v>
      </c>
      <c r="AB293" s="13">
        <v>4</v>
      </c>
    </row>
    <row r="294" spans="1:28">
      <c r="A294" s="1">
        <v>100009154</v>
      </c>
      <c r="B294" s="1" t="str">
        <v>Žilinský</v>
      </c>
      <c r="C294" s="1" t="str">
        <v>Žilina</v>
      </c>
      <c r="D294" s="1" t="str">
        <v>Základná škola</v>
      </c>
      <c r="E294" s="1">
        <v>1</v>
      </c>
      <c r="F294" s="13">
        <v>73</v>
      </c>
      <c r="G294" s="13">
        <v>19</v>
      </c>
      <c r="H294" s="13">
        <v>19</v>
      </c>
      <c r="I294" s="13">
        <v>0</v>
      </c>
      <c r="J294" s="13">
        <v>10</v>
      </c>
      <c r="K294" s="13">
        <v>0</v>
      </c>
      <c r="L294" s="13">
        <v>0</v>
      </c>
      <c r="M294" s="13">
        <v>0</v>
      </c>
      <c r="N294" s="13">
        <v>6</v>
      </c>
      <c r="O294" s="13">
        <v>1</v>
      </c>
      <c r="P294" s="13">
        <v>5</v>
      </c>
      <c r="Q294" s="13">
        <v>27</v>
      </c>
      <c r="R294" s="13">
        <v>3640</v>
      </c>
      <c r="S294" s="13">
        <v>500</v>
      </c>
      <c r="T294" s="13">
        <v>36.5</v>
      </c>
      <c r="U294" s="15">
        <v>4.5625</v>
      </c>
      <c r="V294" s="15">
        <v>2.8743750000000001</v>
      </c>
      <c r="W294" s="15">
        <v>328</v>
      </c>
      <c r="X294" s="13">
        <v>696</v>
      </c>
      <c r="Y294" s="13">
        <v>73</v>
      </c>
      <c r="Z294" s="13">
        <v>1024</v>
      </c>
      <c r="AA294" s="13">
        <v>144</v>
      </c>
      <c r="AB294" s="13">
        <v>10</v>
      </c>
    </row>
    <row r="295" spans="1:28">
      <c r="A295" s="1">
        <v>100009161</v>
      </c>
      <c r="B295" s="1" t="str">
        <v>Žilinský</v>
      </c>
      <c r="C295" s="1" t="str">
        <v>Žilina</v>
      </c>
      <c r="D295" s="1" t="str">
        <v>Základná škola</v>
      </c>
      <c r="E295" s="1">
        <v>1</v>
      </c>
      <c r="F295" s="13">
        <v>113</v>
      </c>
      <c r="G295" s="13">
        <v>29</v>
      </c>
      <c r="H295" s="13">
        <v>29</v>
      </c>
      <c r="I295" s="13">
        <v>0</v>
      </c>
      <c r="J295" s="13">
        <v>18</v>
      </c>
      <c r="K295" s="13">
        <v>0</v>
      </c>
      <c r="L295" s="13">
        <v>1</v>
      </c>
      <c r="M295" s="13">
        <v>0</v>
      </c>
      <c r="N295" s="13">
        <v>9</v>
      </c>
      <c r="O295" s="13">
        <v>1</v>
      </c>
      <c r="P295" s="13">
        <v>9</v>
      </c>
      <c r="Q295" s="13">
        <v>42</v>
      </c>
      <c r="R295" s="13">
        <v>5623</v>
      </c>
      <c r="S295" s="13">
        <v>1328</v>
      </c>
      <c r="T295" s="13">
        <v>56.5</v>
      </c>
      <c r="U295" s="15">
        <v>7.0625</v>
      </c>
      <c r="V295" s="15">
        <v>4.4493749999999999</v>
      </c>
      <c r="W295" s="15">
        <v>507</v>
      </c>
      <c r="X295" s="13">
        <v>1242</v>
      </c>
      <c r="Y295" s="13">
        <v>113</v>
      </c>
      <c r="Z295" s="13">
        <v>1749</v>
      </c>
      <c r="AA295" s="13">
        <v>216</v>
      </c>
      <c r="AB295" s="13">
        <v>18</v>
      </c>
    </row>
    <row r="296" spans="1:28">
      <c r="A296" s="1">
        <v>100009163</v>
      </c>
      <c r="B296" s="1" t="str">
        <v>Žilinský</v>
      </c>
      <c r="C296" s="1" t="str">
        <v>Žilina</v>
      </c>
      <c r="D296" s="1" t="str">
        <v>Stredná odborná škola elektrotechnická</v>
      </c>
      <c r="E296" s="1">
        <v>1</v>
      </c>
      <c r="F296" s="13">
        <v>154</v>
      </c>
      <c r="G296" s="13">
        <v>52</v>
      </c>
      <c r="H296" s="13">
        <v>52</v>
      </c>
      <c r="I296" s="13">
        <v>0</v>
      </c>
      <c r="J296" s="13">
        <v>20</v>
      </c>
      <c r="K296" s="13">
        <v>0</v>
      </c>
      <c r="L296" s="13">
        <v>1</v>
      </c>
      <c r="M296" s="13">
        <v>0</v>
      </c>
      <c r="N296" s="13">
        <v>10</v>
      </c>
      <c r="O296" s="13">
        <v>1</v>
      </c>
      <c r="P296" s="13">
        <v>10</v>
      </c>
      <c r="Q296" s="13">
        <v>51</v>
      </c>
      <c r="R296" s="13">
        <v>7413</v>
      </c>
      <c r="S296" s="13">
        <v>2013</v>
      </c>
      <c r="T296" s="13">
        <v>77</v>
      </c>
      <c r="U296" s="15">
        <v>9.625</v>
      </c>
      <c r="V296" s="15">
        <v>6.0637499999999998</v>
      </c>
      <c r="W296" s="15">
        <v>668</v>
      </c>
      <c r="X296" s="13">
        <v>1716</v>
      </c>
      <c r="Y296" s="13">
        <v>154</v>
      </c>
      <c r="Z296" s="13">
        <v>2384</v>
      </c>
      <c r="AA296" s="13">
        <v>240</v>
      </c>
      <c r="AB296" s="13">
        <v>20</v>
      </c>
    </row>
    <row r="297" spans="1:28">
      <c r="A297" s="1">
        <v>100009168</v>
      </c>
      <c r="B297" s="1" t="str">
        <v>Žilinský</v>
      </c>
      <c r="C297" s="1" t="str">
        <v>Žilina</v>
      </c>
      <c r="D297" s="1" t="str">
        <v>Základná škola</v>
      </c>
      <c r="E297" s="1">
        <v>1</v>
      </c>
      <c r="F297" s="13">
        <v>92</v>
      </c>
      <c r="G297" s="13">
        <v>24</v>
      </c>
      <c r="H297" s="13">
        <v>24</v>
      </c>
      <c r="I297" s="13">
        <v>0</v>
      </c>
      <c r="J297" s="13">
        <v>12</v>
      </c>
      <c r="K297" s="13">
        <v>0</v>
      </c>
      <c r="L297" s="13">
        <v>0</v>
      </c>
      <c r="M297" s="13">
        <v>0</v>
      </c>
      <c r="N297" s="13">
        <v>7</v>
      </c>
      <c r="O297" s="13">
        <v>1</v>
      </c>
      <c r="P297" s="13">
        <v>6</v>
      </c>
      <c r="Q297" s="13">
        <v>34</v>
      </c>
      <c r="R297" s="13">
        <v>4525</v>
      </c>
      <c r="S297" s="13">
        <v>837</v>
      </c>
      <c r="T297" s="13">
        <v>46</v>
      </c>
      <c r="U297" s="15">
        <v>5.75</v>
      </c>
      <c r="V297" s="15">
        <v>3.6225000000000001</v>
      </c>
      <c r="W297" s="15">
        <v>408</v>
      </c>
      <c r="X297" s="13">
        <v>930</v>
      </c>
      <c r="Y297" s="13">
        <v>92</v>
      </c>
      <c r="Z297" s="13">
        <v>1338</v>
      </c>
      <c r="AA297" s="13">
        <v>168</v>
      </c>
      <c r="AB297" s="13">
        <v>12</v>
      </c>
    </row>
    <row r="298" spans="1:28">
      <c r="A298" s="1">
        <v>100009175</v>
      </c>
      <c r="B298" s="1" t="str">
        <v>Žilinský</v>
      </c>
      <c r="C298" s="1" t="str">
        <v>Žilina</v>
      </c>
      <c r="D298" s="1" t="str">
        <v>Základná škola</v>
      </c>
      <c r="E298" s="1">
        <v>1</v>
      </c>
      <c r="F298" s="13">
        <v>81</v>
      </c>
      <c r="G298" s="13">
        <v>23</v>
      </c>
      <c r="H298" s="13">
        <v>20</v>
      </c>
      <c r="I298" s="13">
        <v>3</v>
      </c>
      <c r="J298" s="13">
        <v>12</v>
      </c>
      <c r="K298" s="13">
        <v>0</v>
      </c>
      <c r="L298" s="13">
        <v>0</v>
      </c>
      <c r="M298" s="13">
        <v>0</v>
      </c>
      <c r="N298" s="13">
        <v>7</v>
      </c>
      <c r="O298" s="13">
        <v>1</v>
      </c>
      <c r="P298" s="13">
        <v>6</v>
      </c>
      <c r="Q298" s="13">
        <v>32</v>
      </c>
      <c r="R298" s="13">
        <v>4013</v>
      </c>
      <c r="S298" s="13">
        <v>732</v>
      </c>
      <c r="T298" s="13">
        <v>40.5</v>
      </c>
      <c r="U298" s="15">
        <v>5.0625</v>
      </c>
      <c r="V298" s="15">
        <v>3.1893750000000001</v>
      </c>
      <c r="W298" s="15">
        <v>362</v>
      </c>
      <c r="X298" s="13">
        <v>822</v>
      </c>
      <c r="Y298" s="13">
        <v>81</v>
      </c>
      <c r="Z298" s="13">
        <v>1184</v>
      </c>
      <c r="AA298" s="13">
        <v>168</v>
      </c>
      <c r="AB298" s="13">
        <v>12</v>
      </c>
    </row>
    <row r="299" spans="1:28">
      <c r="A299" s="1">
        <v>100009180</v>
      </c>
      <c r="B299" s="1" t="str">
        <v>Žilinský</v>
      </c>
      <c r="C299" s="1" t="str">
        <v>Žilina</v>
      </c>
      <c r="D299" s="1" t="str">
        <v>Základná škola</v>
      </c>
      <c r="E299" s="1">
        <v>1</v>
      </c>
      <c r="F299" s="13">
        <v>116</v>
      </c>
      <c r="G299" s="13">
        <v>30</v>
      </c>
      <c r="H299" s="13">
        <v>30</v>
      </c>
      <c r="I299" s="13">
        <v>0</v>
      </c>
      <c r="J299" s="13">
        <v>18</v>
      </c>
      <c r="K299" s="13">
        <v>0</v>
      </c>
      <c r="L299" s="13">
        <v>1</v>
      </c>
      <c r="M299" s="13">
        <v>0</v>
      </c>
      <c r="N299" s="13">
        <v>9</v>
      </c>
      <c r="O299" s="13">
        <v>1</v>
      </c>
      <c r="P299" s="13">
        <v>9</v>
      </c>
      <c r="Q299" s="13">
        <v>43</v>
      </c>
      <c r="R299" s="13">
        <v>5763</v>
      </c>
      <c r="S299" s="13">
        <v>1397</v>
      </c>
      <c r="T299" s="13">
        <v>58</v>
      </c>
      <c r="U299" s="15">
        <v>7.25</v>
      </c>
      <c r="V299" s="15">
        <v>4.5674999999999999</v>
      </c>
      <c r="W299" s="15">
        <v>519</v>
      </c>
      <c r="X299" s="13">
        <v>1284</v>
      </c>
      <c r="Y299" s="13">
        <v>116</v>
      </c>
      <c r="Z299" s="13">
        <v>1803</v>
      </c>
      <c r="AA299" s="13">
        <v>216</v>
      </c>
      <c r="AB299" s="13">
        <v>18</v>
      </c>
    </row>
    <row r="300" spans="1:28">
      <c r="A300" s="1">
        <v>100009199</v>
      </c>
      <c r="B300" s="1" t="str">
        <v>Žilinský</v>
      </c>
      <c r="C300" s="1" t="str">
        <v>Žilina</v>
      </c>
      <c r="D300" s="1" t="str">
        <v>Základná škola</v>
      </c>
      <c r="E300" s="1">
        <v>1</v>
      </c>
      <c r="F300" s="13">
        <v>116</v>
      </c>
      <c r="G300" s="13">
        <v>30</v>
      </c>
      <c r="H300" s="13">
        <v>30</v>
      </c>
      <c r="I300" s="13">
        <v>0</v>
      </c>
      <c r="J300" s="13">
        <v>16</v>
      </c>
      <c r="K300" s="13">
        <v>0</v>
      </c>
      <c r="L300" s="13">
        <v>1</v>
      </c>
      <c r="M300" s="13">
        <v>0</v>
      </c>
      <c r="N300" s="13">
        <v>8</v>
      </c>
      <c r="O300" s="13">
        <v>1</v>
      </c>
      <c r="P300" s="13">
        <v>8</v>
      </c>
      <c r="Q300" s="13">
        <v>43</v>
      </c>
      <c r="R300" s="13">
        <v>5643</v>
      </c>
      <c r="S300" s="13">
        <v>1397</v>
      </c>
      <c r="T300" s="13">
        <v>58</v>
      </c>
      <c r="U300" s="15">
        <v>7.25</v>
      </c>
      <c r="V300" s="15">
        <v>4.5674999999999999</v>
      </c>
      <c r="W300" s="15">
        <v>508</v>
      </c>
      <c r="X300" s="13">
        <v>1266</v>
      </c>
      <c r="Y300" s="13">
        <v>116</v>
      </c>
      <c r="Z300" s="13">
        <v>1774</v>
      </c>
      <c r="AA300" s="13">
        <v>192</v>
      </c>
      <c r="AB300" s="13">
        <v>16</v>
      </c>
    </row>
    <row r="301" spans="1:28">
      <c r="A301" s="1">
        <v>100009201</v>
      </c>
      <c r="B301" s="1" t="str">
        <v>Žilinský</v>
      </c>
      <c r="C301" s="1" t="str">
        <v>Žilina</v>
      </c>
      <c r="D301" s="1" t="str">
        <v>Súkromné gymnázium</v>
      </c>
      <c r="E301" s="1">
        <v>1</v>
      </c>
      <c r="F301" s="13">
        <v>41</v>
      </c>
      <c r="G301" s="13">
        <v>11</v>
      </c>
      <c r="H301" s="13">
        <v>11</v>
      </c>
      <c r="I301" s="13">
        <v>0</v>
      </c>
      <c r="J301" s="13">
        <v>6</v>
      </c>
      <c r="K301" s="13">
        <v>0</v>
      </c>
      <c r="L301" s="13">
        <v>0</v>
      </c>
      <c r="M301" s="13">
        <v>0</v>
      </c>
      <c r="N301" s="13">
        <v>4</v>
      </c>
      <c r="O301" s="13">
        <v>1</v>
      </c>
      <c r="P301" s="13">
        <v>3</v>
      </c>
      <c r="Q301" s="13">
        <v>15</v>
      </c>
      <c r="R301" s="13">
        <v>2030</v>
      </c>
      <c r="S301" s="13">
        <v>120</v>
      </c>
      <c r="T301" s="13">
        <v>20.5</v>
      </c>
      <c r="U301" s="15">
        <v>2.5625</v>
      </c>
      <c r="V301" s="15">
        <v>1.6143749999999999</v>
      </c>
      <c r="W301" s="15">
        <v>183</v>
      </c>
      <c r="X301" s="13">
        <v>341</v>
      </c>
      <c r="Y301" s="13">
        <v>41</v>
      </c>
      <c r="Z301" s="13">
        <v>524</v>
      </c>
      <c r="AA301" s="13">
        <v>96</v>
      </c>
      <c r="AB301" s="13">
        <v>6</v>
      </c>
    </row>
    <row r="302" spans="1:28">
      <c r="A302" s="1">
        <v>100009205</v>
      </c>
      <c r="B302" s="1" t="str">
        <v>Žilinský</v>
      </c>
      <c r="C302" s="1" t="str">
        <v>Žilina</v>
      </c>
      <c r="D302" s="1" t="str">
        <v>Súkromná základná škola</v>
      </c>
      <c r="E302" s="1">
        <v>1</v>
      </c>
      <c r="F302" s="13">
        <v>65</v>
      </c>
      <c r="G302" s="13">
        <v>17</v>
      </c>
      <c r="H302" s="13">
        <v>17</v>
      </c>
      <c r="I302" s="13">
        <v>0</v>
      </c>
      <c r="J302" s="13">
        <v>10</v>
      </c>
      <c r="K302" s="13">
        <v>0</v>
      </c>
      <c r="L302" s="13">
        <v>0</v>
      </c>
      <c r="M302" s="13">
        <v>0</v>
      </c>
      <c r="N302" s="13">
        <v>6</v>
      </c>
      <c r="O302" s="13">
        <v>1</v>
      </c>
      <c r="P302" s="13">
        <v>5</v>
      </c>
      <c r="Q302" s="13">
        <v>24</v>
      </c>
      <c r="R302" s="13">
        <v>3268</v>
      </c>
      <c r="S302" s="13">
        <v>381</v>
      </c>
      <c r="T302" s="13">
        <v>32.5</v>
      </c>
      <c r="U302" s="15">
        <v>4.0625</v>
      </c>
      <c r="V302" s="15">
        <v>2.5593750000000002</v>
      </c>
      <c r="W302" s="15">
        <v>295</v>
      </c>
      <c r="X302" s="13">
        <v>605</v>
      </c>
      <c r="Y302" s="13">
        <v>65</v>
      </c>
      <c r="Z302" s="13">
        <v>900</v>
      </c>
      <c r="AA302" s="13">
        <v>144</v>
      </c>
      <c r="AB302" s="13">
        <v>10</v>
      </c>
    </row>
    <row r="303" spans="1:28">
      <c r="A303" s="1">
        <v>100009214</v>
      </c>
      <c r="B303" s="1" t="str">
        <v>Žilinský</v>
      </c>
      <c r="C303" s="1" t="str">
        <v>Žilina</v>
      </c>
      <c r="D303" s="1" t="str">
        <v>Stredná odborná škola poľnohospodárstva a služieb na vidieku</v>
      </c>
      <c r="E303" s="1">
        <v>1</v>
      </c>
      <c r="F303" s="13">
        <v>89</v>
      </c>
      <c r="G303" s="13">
        <v>23</v>
      </c>
      <c r="H303" s="13">
        <v>23</v>
      </c>
      <c r="I303" s="13">
        <v>0</v>
      </c>
      <c r="J303" s="13">
        <v>12</v>
      </c>
      <c r="K303" s="13">
        <v>0</v>
      </c>
      <c r="L303" s="13">
        <v>0</v>
      </c>
      <c r="M303" s="13">
        <v>0</v>
      </c>
      <c r="N303" s="13">
        <v>7</v>
      </c>
      <c r="O303" s="13">
        <v>1</v>
      </c>
      <c r="P303" s="13">
        <v>6</v>
      </c>
      <c r="Q303" s="13">
        <v>33</v>
      </c>
      <c r="R303" s="13">
        <v>4386</v>
      </c>
      <c r="S303" s="13">
        <v>784</v>
      </c>
      <c r="T303" s="13">
        <v>44.5</v>
      </c>
      <c r="U303" s="15">
        <v>5.5625</v>
      </c>
      <c r="V303" s="15">
        <v>3.504375</v>
      </c>
      <c r="W303" s="15">
        <v>395</v>
      </c>
      <c r="X303" s="13">
        <v>894</v>
      </c>
      <c r="Y303" s="13">
        <v>89</v>
      </c>
      <c r="Z303" s="13">
        <v>1289</v>
      </c>
      <c r="AA303" s="13">
        <v>168</v>
      </c>
      <c r="AB303" s="13">
        <v>12</v>
      </c>
    </row>
    <row r="304" spans="1:28">
      <c r="A304" s="1">
        <v>100009217</v>
      </c>
      <c r="B304" s="1" t="str">
        <v>Žilinský</v>
      </c>
      <c r="C304" s="1" t="str">
        <v>Žilina</v>
      </c>
      <c r="D304" s="1" t="str">
        <v>Cirkevná základná škola Romualda Zaymusa</v>
      </c>
      <c r="E304" s="1">
        <v>1</v>
      </c>
      <c r="F304" s="13">
        <v>76</v>
      </c>
      <c r="G304" s="13">
        <v>20</v>
      </c>
      <c r="H304" s="13">
        <v>20</v>
      </c>
      <c r="I304" s="13">
        <v>0</v>
      </c>
      <c r="J304" s="13">
        <v>10</v>
      </c>
      <c r="K304" s="13">
        <v>0</v>
      </c>
      <c r="L304" s="13">
        <v>0</v>
      </c>
      <c r="M304" s="13">
        <v>0</v>
      </c>
      <c r="N304" s="13">
        <v>6</v>
      </c>
      <c r="O304" s="13">
        <v>1</v>
      </c>
      <c r="P304" s="13">
        <v>5</v>
      </c>
      <c r="Q304" s="13">
        <v>28</v>
      </c>
      <c r="R304" s="13">
        <v>3780</v>
      </c>
      <c r="S304" s="13">
        <v>543</v>
      </c>
      <c r="T304" s="13">
        <v>38</v>
      </c>
      <c r="U304" s="15">
        <v>4.75</v>
      </c>
      <c r="V304" s="15">
        <v>2.9925000000000002</v>
      </c>
      <c r="W304" s="15">
        <v>341</v>
      </c>
      <c r="X304" s="13">
        <v>730</v>
      </c>
      <c r="Y304" s="13">
        <v>76</v>
      </c>
      <c r="Z304" s="13">
        <v>1071</v>
      </c>
      <c r="AA304" s="13">
        <v>144</v>
      </c>
      <c r="AB304" s="13">
        <v>10</v>
      </c>
    </row>
    <row r="305" spans="1:28">
      <c r="A305" s="1">
        <v>100009222</v>
      </c>
      <c r="B305" s="1" t="str">
        <v>Žilinský</v>
      </c>
      <c r="C305" s="1" t="str">
        <v>Žilina</v>
      </c>
      <c r="D305" s="1" t="str">
        <v>Stredná odborná škola dopravná</v>
      </c>
      <c r="E305" s="1">
        <v>1</v>
      </c>
      <c r="F305" s="13">
        <v>116</v>
      </c>
      <c r="G305" s="13">
        <v>30</v>
      </c>
      <c r="H305" s="13">
        <v>30</v>
      </c>
      <c r="I305" s="13">
        <v>0</v>
      </c>
      <c r="J305" s="13">
        <v>16</v>
      </c>
      <c r="K305" s="13">
        <v>0</v>
      </c>
      <c r="L305" s="13">
        <v>1</v>
      </c>
      <c r="M305" s="13">
        <v>0</v>
      </c>
      <c r="N305" s="13">
        <v>8</v>
      </c>
      <c r="O305" s="13">
        <v>1</v>
      </c>
      <c r="P305" s="13">
        <v>8</v>
      </c>
      <c r="Q305" s="13">
        <v>43</v>
      </c>
      <c r="R305" s="13">
        <v>5643</v>
      </c>
      <c r="S305" s="13">
        <v>1397</v>
      </c>
      <c r="T305" s="13">
        <v>58</v>
      </c>
      <c r="U305" s="15">
        <v>7.25</v>
      </c>
      <c r="V305" s="15">
        <v>4.5674999999999999</v>
      </c>
      <c r="W305" s="15">
        <v>508</v>
      </c>
      <c r="X305" s="13">
        <v>1266</v>
      </c>
      <c r="Y305" s="13">
        <v>116</v>
      </c>
      <c r="Z305" s="13">
        <v>1774</v>
      </c>
      <c r="AA305" s="13">
        <v>192</v>
      </c>
      <c r="AB305" s="13">
        <v>16</v>
      </c>
    </row>
    <row r="306" spans="1:28">
      <c r="A306" s="1">
        <v>100009235</v>
      </c>
      <c r="B306" s="1" t="str">
        <v>Žilinský</v>
      </c>
      <c r="C306" s="1" t="str">
        <v>Žilina</v>
      </c>
      <c r="D306" s="1" t="str">
        <v>Stredná odborná škola sv. Jozefa Robotníka</v>
      </c>
      <c r="E306" s="1">
        <v>1</v>
      </c>
      <c r="F306" s="13">
        <v>54</v>
      </c>
      <c r="G306" s="13">
        <v>14</v>
      </c>
      <c r="H306" s="13">
        <v>14</v>
      </c>
      <c r="I306" s="13">
        <v>0</v>
      </c>
      <c r="J306" s="13">
        <v>8</v>
      </c>
      <c r="K306" s="13">
        <v>0</v>
      </c>
      <c r="L306" s="13">
        <v>0</v>
      </c>
      <c r="M306" s="13">
        <v>0</v>
      </c>
      <c r="N306" s="13">
        <v>5</v>
      </c>
      <c r="O306" s="13">
        <v>1</v>
      </c>
      <c r="P306" s="13">
        <v>4</v>
      </c>
      <c r="Q306" s="13">
        <v>20</v>
      </c>
      <c r="R306" s="13">
        <v>2756</v>
      </c>
      <c r="S306" s="13">
        <v>248</v>
      </c>
      <c r="T306" s="13">
        <v>27</v>
      </c>
      <c r="U306" s="15">
        <v>3.375</v>
      </c>
      <c r="V306" s="15">
        <v>2.1262500000000002</v>
      </c>
      <c r="W306" s="15">
        <v>249</v>
      </c>
      <c r="X306" s="13">
        <v>488</v>
      </c>
      <c r="Y306" s="13">
        <v>54</v>
      </c>
      <c r="Z306" s="13">
        <v>737</v>
      </c>
      <c r="AA306" s="13">
        <v>120</v>
      </c>
      <c r="AB306" s="13">
        <v>8</v>
      </c>
    </row>
    <row r="307" spans="1:28">
      <c r="A307" s="1">
        <v>100009236</v>
      </c>
      <c r="B307" s="1" t="str">
        <v>Žilinský</v>
      </c>
      <c r="C307" s="1" t="str">
        <v>Žilina</v>
      </c>
      <c r="D307" s="1" t="str">
        <v>Súkromná stredná odborná škola</v>
      </c>
      <c r="E307" s="1">
        <v>1</v>
      </c>
      <c r="F307" s="13">
        <v>22</v>
      </c>
      <c r="G307" s="13">
        <v>6</v>
      </c>
      <c r="H307" s="13">
        <v>6</v>
      </c>
      <c r="I307" s="13">
        <v>0</v>
      </c>
      <c r="J307" s="13">
        <v>4</v>
      </c>
      <c r="K307" s="13">
        <v>0</v>
      </c>
      <c r="L307" s="13">
        <v>0</v>
      </c>
      <c r="M307" s="13">
        <v>0</v>
      </c>
      <c r="N307" s="13">
        <v>3</v>
      </c>
      <c r="O307" s="13">
        <v>1</v>
      </c>
      <c r="P307" s="13">
        <v>2</v>
      </c>
      <c r="Q307" s="13">
        <v>8</v>
      </c>
      <c r="R307" s="13">
        <v>1145</v>
      </c>
      <c r="S307" s="13">
        <v>16</v>
      </c>
      <c r="T307" s="13">
        <v>11</v>
      </c>
      <c r="U307" s="15">
        <v>1.375</v>
      </c>
      <c r="V307" s="15">
        <v>0.86624999999999996</v>
      </c>
      <c r="W307" s="15">
        <v>104</v>
      </c>
      <c r="X307" s="13">
        <v>177</v>
      </c>
      <c r="Y307" s="13">
        <v>22</v>
      </c>
      <c r="Z307" s="13">
        <v>281</v>
      </c>
      <c r="AA307" s="13">
        <v>72</v>
      </c>
      <c r="AB307" s="13">
        <v>4</v>
      </c>
    </row>
    <row r="308" spans="1:28">
      <c r="A308" s="1">
        <v>100009238</v>
      </c>
      <c r="B308" s="1" t="str">
        <v>Žilinský</v>
      </c>
      <c r="C308" s="1" t="str">
        <v>Žilina</v>
      </c>
      <c r="D308" s="1" t="str">
        <v>Stredná odborná škola podnikania</v>
      </c>
      <c r="E308" s="1">
        <v>1</v>
      </c>
      <c r="F308" s="13">
        <v>52</v>
      </c>
      <c r="G308" s="13">
        <v>14</v>
      </c>
      <c r="H308" s="13">
        <v>14</v>
      </c>
      <c r="I308" s="13">
        <v>0</v>
      </c>
      <c r="J308" s="13">
        <v>6</v>
      </c>
      <c r="K308" s="13">
        <v>0</v>
      </c>
      <c r="L308" s="13">
        <v>0</v>
      </c>
      <c r="M308" s="13">
        <v>0</v>
      </c>
      <c r="N308" s="13">
        <v>4</v>
      </c>
      <c r="O308" s="13">
        <v>1</v>
      </c>
      <c r="P308" s="13">
        <v>3</v>
      </c>
      <c r="Q308" s="13">
        <v>19</v>
      </c>
      <c r="R308" s="13">
        <v>2542</v>
      </c>
      <c r="S308" s="13">
        <v>219</v>
      </c>
      <c r="T308" s="13">
        <v>26</v>
      </c>
      <c r="U308" s="15">
        <v>3.25</v>
      </c>
      <c r="V308" s="15">
        <v>2.0474999999999999</v>
      </c>
      <c r="W308" s="15">
        <v>229</v>
      </c>
      <c r="X308" s="13">
        <v>447</v>
      </c>
      <c r="Y308" s="13">
        <v>52</v>
      </c>
      <c r="Z308" s="13">
        <v>676</v>
      </c>
      <c r="AA308" s="13">
        <v>96</v>
      </c>
      <c r="AB308" s="13">
        <v>6</v>
      </c>
    </row>
    <row r="309" spans="1:28">
      <c r="A309" s="1">
        <v>100009242</v>
      </c>
      <c r="B309" s="1" t="str">
        <v>Žilinský</v>
      </c>
      <c r="C309" s="1" t="str">
        <v>Žilina</v>
      </c>
      <c r="D309" s="1" t="str">
        <v>Základná škola</v>
      </c>
      <c r="E309" s="1">
        <v>1</v>
      </c>
      <c r="F309" s="13">
        <v>52</v>
      </c>
      <c r="G309" s="13">
        <v>14</v>
      </c>
      <c r="H309" s="13">
        <v>14</v>
      </c>
      <c r="I309" s="13">
        <v>0</v>
      </c>
      <c r="J309" s="13">
        <v>8</v>
      </c>
      <c r="K309" s="13">
        <v>0</v>
      </c>
      <c r="L309" s="13">
        <v>0</v>
      </c>
      <c r="M309" s="13">
        <v>0</v>
      </c>
      <c r="N309" s="13">
        <v>5</v>
      </c>
      <c r="O309" s="13">
        <v>1</v>
      </c>
      <c r="P309" s="13">
        <v>4</v>
      </c>
      <c r="Q309" s="13">
        <v>19</v>
      </c>
      <c r="R309" s="13">
        <v>2662</v>
      </c>
      <c r="S309" s="13">
        <v>219</v>
      </c>
      <c r="T309" s="13">
        <v>26</v>
      </c>
      <c r="U309" s="15">
        <v>3.25</v>
      </c>
      <c r="V309" s="15">
        <v>2.0474999999999999</v>
      </c>
      <c r="W309" s="15">
        <v>240</v>
      </c>
      <c r="X309" s="13">
        <v>465</v>
      </c>
      <c r="Y309" s="13">
        <v>52</v>
      </c>
      <c r="Z309" s="13">
        <v>705</v>
      </c>
      <c r="AA309" s="13">
        <v>120</v>
      </c>
      <c r="AB309" s="13">
        <v>8</v>
      </c>
    </row>
    <row r="310" spans="1:28">
      <c r="A310" s="1">
        <v>100009251</v>
      </c>
      <c r="B310" s="1" t="str">
        <v>Žilinský</v>
      </c>
      <c r="C310" s="1" t="str">
        <v>Žilina</v>
      </c>
      <c r="D310" s="1" t="str">
        <v>Základná škola s materskou školou</v>
      </c>
      <c r="E310" s="1">
        <v>1</v>
      </c>
      <c r="F310" s="13">
        <v>70</v>
      </c>
      <c r="G310" s="13">
        <v>18</v>
      </c>
      <c r="H310" s="13">
        <v>18</v>
      </c>
      <c r="I310" s="13">
        <v>0</v>
      </c>
      <c r="J310" s="13">
        <v>10</v>
      </c>
      <c r="K310" s="13">
        <v>0</v>
      </c>
      <c r="L310" s="13">
        <v>0</v>
      </c>
      <c r="M310" s="13">
        <v>0</v>
      </c>
      <c r="N310" s="13">
        <v>6</v>
      </c>
      <c r="O310" s="13">
        <v>1</v>
      </c>
      <c r="P310" s="13">
        <v>5</v>
      </c>
      <c r="Q310" s="13">
        <v>26</v>
      </c>
      <c r="R310" s="13">
        <v>3501</v>
      </c>
      <c r="S310" s="13">
        <v>458</v>
      </c>
      <c r="T310" s="13">
        <v>35</v>
      </c>
      <c r="U310" s="15">
        <v>4.375</v>
      </c>
      <c r="V310" s="15">
        <v>2.7562500000000001</v>
      </c>
      <c r="W310" s="15">
        <v>316</v>
      </c>
      <c r="X310" s="13">
        <v>663</v>
      </c>
      <c r="Y310" s="13">
        <v>70</v>
      </c>
      <c r="Z310" s="13">
        <v>979</v>
      </c>
      <c r="AA310" s="13">
        <v>144</v>
      </c>
      <c r="AB310" s="13">
        <v>10</v>
      </c>
    </row>
    <row r="311" spans="1:28">
      <c r="A311" s="1">
        <v>100009256</v>
      </c>
      <c r="B311" s="1" t="str">
        <v>Žilinský</v>
      </c>
      <c r="C311" s="1" t="str">
        <v>Žilina</v>
      </c>
      <c r="D311" s="1" t="str">
        <v>Gymnázium bilingválne</v>
      </c>
      <c r="E311" s="1">
        <v>1</v>
      </c>
      <c r="F311" s="13">
        <v>65</v>
      </c>
      <c r="G311" s="13">
        <v>17</v>
      </c>
      <c r="H311" s="13">
        <v>17</v>
      </c>
      <c r="I311" s="13">
        <v>0</v>
      </c>
      <c r="J311" s="13">
        <v>10</v>
      </c>
      <c r="K311" s="13">
        <v>0</v>
      </c>
      <c r="L311" s="13">
        <v>0</v>
      </c>
      <c r="M311" s="13">
        <v>0</v>
      </c>
      <c r="N311" s="13">
        <v>6</v>
      </c>
      <c r="O311" s="13">
        <v>1</v>
      </c>
      <c r="P311" s="13">
        <v>5</v>
      </c>
      <c r="Q311" s="13">
        <v>24</v>
      </c>
      <c r="R311" s="13">
        <v>3268</v>
      </c>
      <c r="S311" s="13">
        <v>381</v>
      </c>
      <c r="T311" s="13">
        <v>32.5</v>
      </c>
      <c r="U311" s="15">
        <v>4.0625</v>
      </c>
      <c r="V311" s="15">
        <v>2.5593750000000002</v>
      </c>
      <c r="W311" s="15">
        <v>295</v>
      </c>
      <c r="X311" s="13">
        <v>605</v>
      </c>
      <c r="Y311" s="13">
        <v>65</v>
      </c>
      <c r="Z311" s="13">
        <v>900</v>
      </c>
      <c r="AA311" s="13">
        <v>144</v>
      </c>
      <c r="AB311" s="13">
        <v>10</v>
      </c>
    </row>
    <row r="312" spans="1:28">
      <c r="A312" s="1">
        <v>100009260</v>
      </c>
      <c r="B312" s="1" t="str">
        <v>Žilinský</v>
      </c>
      <c r="C312" s="1" t="str">
        <v>Žilina</v>
      </c>
      <c r="D312" s="1" t="str">
        <v>Stredná odborná škola stavebná</v>
      </c>
      <c r="E312" s="1">
        <v>1</v>
      </c>
      <c r="F312" s="13">
        <v>60</v>
      </c>
      <c r="G312" s="13">
        <v>16</v>
      </c>
      <c r="H312" s="13">
        <v>16</v>
      </c>
      <c r="I312" s="13">
        <v>0</v>
      </c>
      <c r="J312" s="13">
        <v>8</v>
      </c>
      <c r="K312" s="13">
        <v>0</v>
      </c>
      <c r="L312" s="13">
        <v>0</v>
      </c>
      <c r="M312" s="13">
        <v>0</v>
      </c>
      <c r="N312" s="13">
        <v>5</v>
      </c>
      <c r="O312" s="13">
        <v>1</v>
      </c>
      <c r="P312" s="13">
        <v>4</v>
      </c>
      <c r="Q312" s="13">
        <v>22</v>
      </c>
      <c r="R312" s="13">
        <v>3035</v>
      </c>
      <c r="S312" s="13">
        <v>311</v>
      </c>
      <c r="T312" s="13">
        <v>30</v>
      </c>
      <c r="U312" s="15">
        <v>3.75</v>
      </c>
      <c r="V312" s="15">
        <v>2.3624999999999998</v>
      </c>
      <c r="W312" s="15">
        <v>274</v>
      </c>
      <c r="X312" s="13">
        <v>549</v>
      </c>
      <c r="Y312" s="13">
        <v>60</v>
      </c>
      <c r="Z312" s="13">
        <v>823</v>
      </c>
      <c r="AA312" s="13">
        <v>120</v>
      </c>
      <c r="AB312" s="13">
        <v>8</v>
      </c>
    </row>
    <row r="313" spans="1:28">
      <c r="A313" s="1">
        <v>100009263</v>
      </c>
      <c r="B313" s="1" t="str">
        <v>Žilinský</v>
      </c>
      <c r="C313" s="1" t="str">
        <v>Žilina</v>
      </c>
      <c r="D313" s="1" t="str">
        <v>Základná škola s materskou školou</v>
      </c>
      <c r="E313" s="1">
        <v>1</v>
      </c>
      <c r="F313" s="13">
        <v>84</v>
      </c>
      <c r="G313" s="13">
        <v>22</v>
      </c>
      <c r="H313" s="13">
        <v>22</v>
      </c>
      <c r="I313" s="13">
        <v>0</v>
      </c>
      <c r="J313" s="13">
        <v>12</v>
      </c>
      <c r="K313" s="13">
        <v>0</v>
      </c>
      <c r="L313" s="13">
        <v>0</v>
      </c>
      <c r="M313" s="13">
        <v>0</v>
      </c>
      <c r="N313" s="13">
        <v>7</v>
      </c>
      <c r="O313" s="13">
        <v>1</v>
      </c>
      <c r="P313" s="13">
        <v>6</v>
      </c>
      <c r="Q313" s="13">
        <v>31</v>
      </c>
      <c r="R313" s="13">
        <v>4153</v>
      </c>
      <c r="S313" s="13">
        <v>682</v>
      </c>
      <c r="T313" s="13">
        <v>42</v>
      </c>
      <c r="U313" s="15">
        <v>5.25</v>
      </c>
      <c r="V313" s="15">
        <v>3.3075000000000001</v>
      </c>
      <c r="W313" s="15">
        <v>374</v>
      </c>
      <c r="X313" s="13">
        <v>828</v>
      </c>
      <c r="Y313" s="13">
        <v>84</v>
      </c>
      <c r="Z313" s="13">
        <v>1202</v>
      </c>
      <c r="AA313" s="13">
        <v>168</v>
      </c>
      <c r="AB313" s="13">
        <v>12</v>
      </c>
    </row>
    <row r="314" spans="1:28">
      <c r="A314" s="1">
        <v>100009271</v>
      </c>
      <c r="B314" s="1" t="str">
        <v>Žilinský</v>
      </c>
      <c r="C314" s="1" t="str">
        <v>Žilina</v>
      </c>
      <c r="D314" s="1" t="str">
        <v>Základná škola</v>
      </c>
      <c r="E314" s="1">
        <v>1</v>
      </c>
      <c r="F314" s="13">
        <v>100</v>
      </c>
      <c r="G314" s="13">
        <v>34</v>
      </c>
      <c r="H314" s="13">
        <v>34</v>
      </c>
      <c r="I314" s="13">
        <v>0</v>
      </c>
      <c r="J314" s="13">
        <v>12</v>
      </c>
      <c r="K314" s="13">
        <v>0</v>
      </c>
      <c r="L314" s="13">
        <v>0</v>
      </c>
      <c r="M314" s="13">
        <v>0</v>
      </c>
      <c r="N314" s="13">
        <v>7</v>
      </c>
      <c r="O314" s="13">
        <v>1</v>
      </c>
      <c r="P314" s="13">
        <v>6</v>
      </c>
      <c r="Q314" s="13">
        <v>33</v>
      </c>
      <c r="R314" s="13">
        <v>4898</v>
      </c>
      <c r="S314" s="13">
        <v>784</v>
      </c>
      <c r="T314" s="13">
        <v>50</v>
      </c>
      <c r="U314" s="15">
        <v>6.25</v>
      </c>
      <c r="V314" s="15">
        <v>3.9375</v>
      </c>
      <c r="W314" s="15">
        <v>441</v>
      </c>
      <c r="X314" s="13">
        <v>970</v>
      </c>
      <c r="Y314" s="13">
        <v>100</v>
      </c>
      <c r="Z314" s="13">
        <v>1411</v>
      </c>
      <c r="AA314" s="13">
        <v>168</v>
      </c>
      <c r="AB314" s="13">
        <v>12</v>
      </c>
    </row>
    <row r="315" spans="1:28">
      <c r="A315" s="1">
        <v>100009274</v>
      </c>
      <c r="B315" s="1" t="str">
        <v>Žilinský</v>
      </c>
      <c r="C315" s="1" t="str">
        <v>Žilina</v>
      </c>
      <c r="D315" s="1" t="str">
        <v>Gymnázium</v>
      </c>
      <c r="E315" s="1">
        <v>1</v>
      </c>
      <c r="F315" s="13">
        <v>84</v>
      </c>
      <c r="G315" s="13">
        <v>22</v>
      </c>
      <c r="H315" s="13">
        <v>22</v>
      </c>
      <c r="I315" s="13">
        <v>0</v>
      </c>
      <c r="J315" s="13">
        <v>12</v>
      </c>
      <c r="K315" s="13">
        <v>0</v>
      </c>
      <c r="L315" s="13">
        <v>0</v>
      </c>
      <c r="M315" s="13">
        <v>0</v>
      </c>
      <c r="N315" s="13">
        <v>7</v>
      </c>
      <c r="O315" s="13">
        <v>1</v>
      </c>
      <c r="P315" s="13">
        <v>6</v>
      </c>
      <c r="Q315" s="13">
        <v>31</v>
      </c>
      <c r="R315" s="13">
        <v>4153</v>
      </c>
      <c r="S315" s="13">
        <v>682</v>
      </c>
      <c r="T315" s="13">
        <v>42</v>
      </c>
      <c r="U315" s="15">
        <v>5.25</v>
      </c>
      <c r="V315" s="15">
        <v>3.3075000000000001</v>
      </c>
      <c r="W315" s="15">
        <v>374</v>
      </c>
      <c r="X315" s="13">
        <v>828</v>
      </c>
      <c r="Y315" s="13">
        <v>84</v>
      </c>
      <c r="Z315" s="13">
        <v>1202</v>
      </c>
      <c r="AA315" s="13">
        <v>168</v>
      </c>
      <c r="AB315" s="13">
        <v>12</v>
      </c>
    </row>
    <row r="316" spans="1:28">
      <c r="A316" s="1">
        <v>100009276</v>
      </c>
      <c r="B316" s="1" t="str">
        <v>Žilinský</v>
      </c>
      <c r="C316" s="1" t="str">
        <v>Žilina</v>
      </c>
      <c r="D316" s="1" t="str">
        <v>Gymnázium</v>
      </c>
      <c r="E316" s="1">
        <v>1</v>
      </c>
      <c r="F316" s="13">
        <v>65</v>
      </c>
      <c r="G316" s="13">
        <v>17</v>
      </c>
      <c r="H316" s="13">
        <v>17</v>
      </c>
      <c r="I316" s="13">
        <v>0</v>
      </c>
      <c r="J316" s="13">
        <v>10</v>
      </c>
      <c r="K316" s="13">
        <v>0</v>
      </c>
      <c r="L316" s="13">
        <v>0</v>
      </c>
      <c r="M316" s="13">
        <v>0</v>
      </c>
      <c r="N316" s="13">
        <v>6</v>
      </c>
      <c r="O316" s="13">
        <v>1</v>
      </c>
      <c r="P316" s="13">
        <v>5</v>
      </c>
      <c r="Q316" s="13">
        <v>24</v>
      </c>
      <c r="R316" s="13">
        <v>3268</v>
      </c>
      <c r="S316" s="13">
        <v>381</v>
      </c>
      <c r="T316" s="13">
        <v>32.5</v>
      </c>
      <c r="U316" s="15">
        <v>4.0625</v>
      </c>
      <c r="V316" s="15">
        <v>2.5593750000000002</v>
      </c>
      <c r="W316" s="15">
        <v>295</v>
      </c>
      <c r="X316" s="13">
        <v>605</v>
      </c>
      <c r="Y316" s="13">
        <v>65</v>
      </c>
      <c r="Z316" s="13">
        <v>900</v>
      </c>
      <c r="AA316" s="13">
        <v>144</v>
      </c>
      <c r="AB316" s="13">
        <v>10</v>
      </c>
    </row>
    <row r="317" spans="1:28">
      <c r="A317" s="1">
        <v>100009279</v>
      </c>
      <c r="B317" s="1" t="str">
        <v>Žilinský</v>
      </c>
      <c r="C317" s="1" t="str">
        <v>Žilina</v>
      </c>
      <c r="D317" s="1" t="str">
        <v>Stredná priemyselná škola stavebná</v>
      </c>
      <c r="E317" s="1">
        <v>1</v>
      </c>
      <c r="F317" s="13">
        <v>119</v>
      </c>
      <c r="G317" s="13">
        <v>31</v>
      </c>
      <c r="H317" s="13">
        <v>31</v>
      </c>
      <c r="I317" s="13">
        <v>0</v>
      </c>
      <c r="J317" s="13">
        <v>16</v>
      </c>
      <c r="K317" s="13">
        <v>0</v>
      </c>
      <c r="L317" s="13">
        <v>1</v>
      </c>
      <c r="M317" s="13">
        <v>0</v>
      </c>
      <c r="N317" s="13">
        <v>8</v>
      </c>
      <c r="O317" s="13">
        <v>1</v>
      </c>
      <c r="P317" s="13">
        <v>8</v>
      </c>
      <c r="Q317" s="13">
        <v>44</v>
      </c>
      <c r="R317" s="13">
        <v>5783</v>
      </c>
      <c r="S317" s="13">
        <v>1468</v>
      </c>
      <c r="T317" s="13">
        <v>59.5</v>
      </c>
      <c r="U317" s="15">
        <v>7.4375</v>
      </c>
      <c r="V317" s="15">
        <v>4.6856249999999999</v>
      </c>
      <c r="W317" s="15">
        <v>521</v>
      </c>
      <c r="X317" s="13">
        <v>1308</v>
      </c>
      <c r="Y317" s="13">
        <v>119</v>
      </c>
      <c r="Z317" s="13">
        <v>1829</v>
      </c>
      <c r="AA317" s="13">
        <v>192</v>
      </c>
      <c r="AB317" s="13">
        <v>16</v>
      </c>
    </row>
    <row r="318" spans="1:28">
      <c r="A318" s="1">
        <v>100009280</v>
      </c>
      <c r="B318" s="1" t="str">
        <v>Žilinský</v>
      </c>
      <c r="C318" s="1" t="str">
        <v>Žilina</v>
      </c>
      <c r="D318" s="1" t="str">
        <v>Obchodná akadémia</v>
      </c>
      <c r="E318" s="1">
        <v>1</v>
      </c>
      <c r="F318" s="13">
        <v>118</v>
      </c>
      <c r="G318" s="13">
        <v>40</v>
      </c>
      <c r="H318" s="13">
        <v>40</v>
      </c>
      <c r="I318" s="13">
        <v>0</v>
      </c>
      <c r="J318" s="13">
        <v>16</v>
      </c>
      <c r="K318" s="13">
        <v>0</v>
      </c>
      <c r="L318" s="13">
        <v>1</v>
      </c>
      <c r="M318" s="13">
        <v>0</v>
      </c>
      <c r="N318" s="13">
        <v>8</v>
      </c>
      <c r="O318" s="13">
        <v>1</v>
      </c>
      <c r="P318" s="13">
        <v>8</v>
      </c>
      <c r="Q318" s="13">
        <v>39</v>
      </c>
      <c r="R318" s="13">
        <v>5736</v>
      </c>
      <c r="S318" s="13">
        <v>1131</v>
      </c>
      <c r="T318" s="13">
        <v>59</v>
      </c>
      <c r="U318" s="15">
        <v>7.375</v>
      </c>
      <c r="V318" s="15">
        <v>4.6462500000000002</v>
      </c>
      <c r="W318" s="15">
        <v>517</v>
      </c>
      <c r="X318" s="13">
        <v>1200</v>
      </c>
      <c r="Y318" s="13">
        <v>118</v>
      </c>
      <c r="Z318" s="13">
        <v>1717</v>
      </c>
      <c r="AA318" s="13">
        <v>192</v>
      </c>
      <c r="AB318" s="13">
        <v>16</v>
      </c>
    </row>
    <row r="319" spans="1:28">
      <c r="A319" s="1">
        <v>100009283</v>
      </c>
      <c r="B319" s="1" t="str">
        <v>Žilinský</v>
      </c>
      <c r="C319" s="1" t="str">
        <v>Žilina</v>
      </c>
      <c r="D319" s="1" t="str">
        <v>Obchodná akadémia sv. Tomáša Akvinského</v>
      </c>
      <c r="E319" s="1">
        <v>1</v>
      </c>
      <c r="F319" s="13">
        <v>55</v>
      </c>
      <c r="G319" s="13">
        <v>19</v>
      </c>
      <c r="H319" s="13">
        <v>19</v>
      </c>
      <c r="I319" s="13">
        <v>0</v>
      </c>
      <c r="J319" s="13">
        <v>6</v>
      </c>
      <c r="K319" s="13">
        <v>0</v>
      </c>
      <c r="L319" s="13">
        <v>0</v>
      </c>
      <c r="M319" s="13">
        <v>0</v>
      </c>
      <c r="N319" s="13">
        <v>4</v>
      </c>
      <c r="O319" s="13">
        <v>1</v>
      </c>
      <c r="P319" s="13">
        <v>3</v>
      </c>
      <c r="Q319" s="13">
        <v>18</v>
      </c>
      <c r="R319" s="13">
        <v>2682</v>
      </c>
      <c r="S319" s="13">
        <v>192</v>
      </c>
      <c r="T319" s="13">
        <v>27.5</v>
      </c>
      <c r="U319" s="15">
        <v>3.4375</v>
      </c>
      <c r="V319" s="15">
        <v>2.1656249999999999</v>
      </c>
      <c r="W319" s="15">
        <v>242</v>
      </c>
      <c r="X319" s="13">
        <v>460</v>
      </c>
      <c r="Y319" s="13">
        <v>55</v>
      </c>
      <c r="Z319" s="13">
        <v>702</v>
      </c>
      <c r="AA319" s="13">
        <v>96</v>
      </c>
      <c r="AB319" s="13">
        <v>6</v>
      </c>
    </row>
    <row r="320" spans="1:28">
      <c r="A320" s="1">
        <v>100009290</v>
      </c>
      <c r="B320" s="1" t="str">
        <v>Žilinský</v>
      </c>
      <c r="C320" s="1" t="str">
        <v>Žilina</v>
      </c>
      <c r="D320" s="1" t="str">
        <v>Súkromná stredná odborná škola</v>
      </c>
      <c r="E320" s="1">
        <v>1</v>
      </c>
      <c r="F320" s="13">
        <v>18</v>
      </c>
      <c r="G320" s="13">
        <v>6</v>
      </c>
      <c r="H320" s="13">
        <v>5</v>
      </c>
      <c r="I320" s="13">
        <v>1</v>
      </c>
      <c r="J320" s="13">
        <v>0</v>
      </c>
      <c r="K320" s="13">
        <v>1</v>
      </c>
      <c r="L320" s="13">
        <v>0</v>
      </c>
      <c r="M320" s="13">
        <v>1</v>
      </c>
      <c r="N320" s="13">
        <v>0</v>
      </c>
      <c r="O320" s="13">
        <v>1</v>
      </c>
      <c r="P320" s="13">
        <v>1</v>
      </c>
      <c r="Q320" s="13">
        <v>7</v>
      </c>
      <c r="R320" s="13">
        <v>1203</v>
      </c>
      <c r="S320" s="13">
        <v>0</v>
      </c>
      <c r="T320" s="13">
        <v>9</v>
      </c>
      <c r="U320" s="15">
        <v>1.125</v>
      </c>
      <c r="V320" s="15">
        <v>0.70874999999999999</v>
      </c>
      <c r="W320" s="15">
        <v>109</v>
      </c>
      <c r="X320" s="13">
        <v>181</v>
      </c>
      <c r="Y320" s="13">
        <v>18</v>
      </c>
      <c r="Z320" s="13">
        <v>290</v>
      </c>
      <c r="AA320" s="13">
        <v>48</v>
      </c>
      <c r="AB320" s="13">
        <v>0</v>
      </c>
    </row>
    <row r="321" spans="1:28">
      <c r="A321" s="1">
        <v>100017444</v>
      </c>
      <c r="B321" s="1" t="str">
        <v>Žilinský</v>
      </c>
      <c r="C321" s="1" t="str">
        <v>Čadca</v>
      </c>
      <c r="D321" s="1" t="str">
        <v>Spojená škola sv. Jozefa</v>
      </c>
      <c r="E321" s="1">
        <v>3</v>
      </c>
      <c r="F321" s="13">
        <v>22</v>
      </c>
      <c r="G321" s="13">
        <v>6</v>
      </c>
      <c r="H321" s="13">
        <v>6</v>
      </c>
      <c r="I321" s="13">
        <v>0</v>
      </c>
      <c r="J321" s="13">
        <v>4</v>
      </c>
      <c r="K321" s="13">
        <v>0</v>
      </c>
      <c r="L321" s="13">
        <v>0</v>
      </c>
      <c r="M321" s="13">
        <v>0</v>
      </c>
      <c r="N321" s="13">
        <v>3</v>
      </c>
      <c r="O321" s="13">
        <v>1</v>
      </c>
      <c r="P321" s="13">
        <v>2</v>
      </c>
      <c r="Q321" s="13">
        <v>8</v>
      </c>
      <c r="R321" s="13">
        <v>1145</v>
      </c>
      <c r="S321" s="13">
        <v>16</v>
      </c>
      <c r="T321" s="13">
        <v>11</v>
      </c>
      <c r="U321" s="15">
        <v>1.375</v>
      </c>
      <c r="V321" s="15">
        <v>0.86624999999999996</v>
      </c>
      <c r="W321" s="15">
        <v>104</v>
      </c>
      <c r="X321" s="13">
        <v>177</v>
      </c>
      <c r="Y321" s="13">
        <v>22</v>
      </c>
      <c r="Z321" s="13">
        <v>281</v>
      </c>
      <c r="AA321" s="13">
        <v>72</v>
      </c>
      <c r="AB321" s="13">
        <v>4</v>
      </c>
    </row>
    <row r="322" spans="1:28">
      <c r="A322" s="1">
        <v>100017445</v>
      </c>
      <c r="B322" s="1" t="str">
        <v>Žilinský</v>
      </c>
      <c r="C322" s="1" t="str">
        <v>Čadca</v>
      </c>
      <c r="D322" s="1" t="str">
        <v>Spojená škola</v>
      </c>
      <c r="E322" s="1">
        <v>6</v>
      </c>
      <c r="F322" s="13">
        <v>52</v>
      </c>
      <c r="G322" s="13">
        <v>14</v>
      </c>
      <c r="H322" s="13">
        <v>14</v>
      </c>
      <c r="I322" s="13">
        <v>0</v>
      </c>
      <c r="J322" s="13">
        <v>6</v>
      </c>
      <c r="K322" s="13">
        <v>2</v>
      </c>
      <c r="L322" s="13">
        <v>0</v>
      </c>
      <c r="M322" s="13">
        <v>2</v>
      </c>
      <c r="N322" s="13">
        <v>4</v>
      </c>
      <c r="O322" s="13">
        <v>3</v>
      </c>
      <c r="P322" s="13">
        <v>5</v>
      </c>
      <c r="Q322" s="13">
        <v>19</v>
      </c>
      <c r="R322" s="13">
        <v>2782</v>
      </c>
      <c r="S322" s="13">
        <v>219</v>
      </c>
      <c r="T322" s="13">
        <v>26</v>
      </c>
      <c r="U322" s="15">
        <v>3.25</v>
      </c>
      <c r="V322" s="15">
        <v>2.0474999999999999</v>
      </c>
      <c r="W322" s="15">
        <v>251</v>
      </c>
      <c r="X322" s="13">
        <v>483</v>
      </c>
      <c r="Y322" s="13">
        <v>52</v>
      </c>
      <c r="Z322" s="13">
        <v>734</v>
      </c>
      <c r="AA322" s="13">
        <v>192</v>
      </c>
      <c r="AB322" s="13">
        <v>6</v>
      </c>
    </row>
    <row r="323" spans="1:28">
      <c r="A323" s="1">
        <v>100017446</v>
      </c>
      <c r="B323" s="1" t="str">
        <v>Žilinský</v>
      </c>
      <c r="C323" s="1" t="str">
        <v>Dolný Kubín</v>
      </c>
      <c r="D323" s="1" t="str">
        <v>Spojená škola</v>
      </c>
      <c r="E323" s="1">
        <v>5</v>
      </c>
      <c r="F323" s="13">
        <v>28</v>
      </c>
      <c r="G323" s="13">
        <v>8</v>
      </c>
      <c r="H323" s="13">
        <v>8</v>
      </c>
      <c r="I323" s="13">
        <v>0</v>
      </c>
      <c r="J323" s="13">
        <v>0</v>
      </c>
      <c r="K323" s="13">
        <v>3</v>
      </c>
      <c r="L323" s="13">
        <v>0</v>
      </c>
      <c r="M323" s="13">
        <v>4</v>
      </c>
      <c r="N323" s="13">
        <v>0</v>
      </c>
      <c r="O323" s="13">
        <v>4</v>
      </c>
      <c r="P323" s="13">
        <v>3</v>
      </c>
      <c r="Q323" s="13">
        <v>10</v>
      </c>
      <c r="R323" s="13">
        <v>1793</v>
      </c>
      <c r="S323" s="13">
        <v>0</v>
      </c>
      <c r="T323" s="13">
        <v>14</v>
      </c>
      <c r="U323" s="15">
        <v>1.75</v>
      </c>
      <c r="V323" s="15">
        <v>1.1025</v>
      </c>
      <c r="W323" s="15">
        <v>162</v>
      </c>
      <c r="X323" s="13">
        <v>270</v>
      </c>
      <c r="Y323" s="13">
        <v>28</v>
      </c>
      <c r="Z323" s="13">
        <v>432</v>
      </c>
      <c r="AA323" s="13">
        <v>168</v>
      </c>
      <c r="AB323" s="13">
        <v>0</v>
      </c>
    </row>
    <row r="324" spans="1:28">
      <c r="A324" s="1">
        <v>100017447</v>
      </c>
      <c r="B324" s="1" t="str">
        <v>Žilinský</v>
      </c>
      <c r="C324" s="1" t="str">
        <v>Dolný Kubín</v>
      </c>
      <c r="D324" s="1" t="str">
        <v>Cirkevná spojená škola</v>
      </c>
      <c r="E324" s="1">
        <v>3</v>
      </c>
      <c r="F324" s="13">
        <v>215</v>
      </c>
      <c r="G324" s="13">
        <v>57</v>
      </c>
      <c r="H324" s="13">
        <v>55</v>
      </c>
      <c r="I324" s="13">
        <v>2</v>
      </c>
      <c r="J324" s="13">
        <v>28</v>
      </c>
      <c r="K324" s="13">
        <v>0</v>
      </c>
      <c r="L324" s="13">
        <v>1</v>
      </c>
      <c r="M324" s="13">
        <v>0</v>
      </c>
      <c r="N324" s="13">
        <v>14</v>
      </c>
      <c r="O324" s="13">
        <v>1</v>
      </c>
      <c r="P324" s="13">
        <v>14</v>
      </c>
      <c r="Q324" s="13">
        <v>81</v>
      </c>
      <c r="R324" s="13">
        <v>10374</v>
      </c>
      <c r="S324" s="13">
        <v>5321</v>
      </c>
      <c r="T324" s="13">
        <v>107.5</v>
      </c>
      <c r="U324" s="15">
        <v>13.4375</v>
      </c>
      <c r="V324" s="15">
        <v>8.4656249999999993</v>
      </c>
      <c r="W324" s="15">
        <v>934</v>
      </c>
      <c r="X324" s="13">
        <v>3153</v>
      </c>
      <c r="Y324" s="13">
        <v>215</v>
      </c>
      <c r="Z324" s="13">
        <v>4087</v>
      </c>
      <c r="AA324" s="13">
        <v>336</v>
      </c>
      <c r="AB324" s="13">
        <v>28</v>
      </c>
    </row>
    <row r="325" spans="1:28">
      <c r="A325" s="1">
        <v>100017449</v>
      </c>
      <c r="B325" s="1" t="str">
        <v>Žilinský</v>
      </c>
      <c r="C325" s="1" t="str">
        <v>Kysucké Nové Mesto</v>
      </c>
      <c r="D325" s="1" t="str">
        <v>Spojená škola internátna</v>
      </c>
      <c r="E325" s="1">
        <v>3</v>
      </c>
      <c r="F325" s="13">
        <v>41</v>
      </c>
      <c r="G325" s="13">
        <v>11</v>
      </c>
      <c r="H325" s="13">
        <v>11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15</v>
      </c>
      <c r="R325" s="13">
        <v>2030</v>
      </c>
      <c r="S325" s="13">
        <v>120</v>
      </c>
      <c r="T325" s="13">
        <v>20.5</v>
      </c>
      <c r="U325" s="15">
        <v>2.5625</v>
      </c>
      <c r="V325" s="15">
        <v>1.6143749999999999</v>
      </c>
      <c r="W325" s="15">
        <v>183</v>
      </c>
      <c r="X325" s="13">
        <v>341</v>
      </c>
      <c r="Y325" s="13">
        <v>41</v>
      </c>
      <c r="Z325" s="13">
        <v>524</v>
      </c>
      <c r="AA325" s="13">
        <v>96</v>
      </c>
      <c r="AB325" s="13">
        <v>6</v>
      </c>
    </row>
    <row r="326" spans="1:28">
      <c r="A326" s="1">
        <v>100017450</v>
      </c>
      <c r="B326" s="1" t="str">
        <v>Žilinský</v>
      </c>
      <c r="C326" s="1" t="str">
        <v>Liptovský Mikuláš</v>
      </c>
      <c r="D326" s="1" t="str">
        <v>Evanjelická spojená škola</v>
      </c>
      <c r="E326" s="1">
        <v>3</v>
      </c>
      <c r="F326" s="13">
        <v>164</v>
      </c>
      <c r="G326" s="13">
        <v>42</v>
      </c>
      <c r="H326" s="13">
        <v>42</v>
      </c>
      <c r="I326" s="13">
        <v>0</v>
      </c>
      <c r="J326" s="13">
        <v>24</v>
      </c>
      <c r="K326" s="13">
        <v>0</v>
      </c>
      <c r="L326" s="13">
        <v>1</v>
      </c>
      <c r="M326" s="13">
        <v>0</v>
      </c>
      <c r="N326" s="13">
        <v>12</v>
      </c>
      <c r="O326" s="13">
        <v>1</v>
      </c>
      <c r="P326" s="13">
        <v>12</v>
      </c>
      <c r="Q326" s="13">
        <v>61</v>
      </c>
      <c r="R326" s="13">
        <v>7999</v>
      </c>
      <c r="S326" s="13">
        <v>2941</v>
      </c>
      <c r="T326" s="13">
        <v>82</v>
      </c>
      <c r="U326" s="15">
        <v>10.25</v>
      </c>
      <c r="V326" s="15">
        <v>6.4574999999999996</v>
      </c>
      <c r="W326" s="15">
        <v>720</v>
      </c>
      <c r="X326" s="13">
        <v>2083</v>
      </c>
      <c r="Y326" s="13">
        <v>164</v>
      </c>
      <c r="Z326" s="13">
        <v>2803</v>
      </c>
      <c r="AA326" s="13">
        <v>288</v>
      </c>
      <c r="AB326" s="13">
        <v>24</v>
      </c>
    </row>
    <row r="327" spans="1:28">
      <c r="A327" s="1">
        <v>100017451</v>
      </c>
      <c r="B327" s="1" t="str">
        <v>Žilinský</v>
      </c>
      <c r="C327" s="1" t="str">
        <v>Liptovský Mikuláš</v>
      </c>
      <c r="D327" s="1" t="str">
        <v>Spojená škola</v>
      </c>
      <c r="E327" s="1">
        <v>6</v>
      </c>
      <c r="F327" s="13">
        <v>56</v>
      </c>
      <c r="G327" s="13">
        <v>16</v>
      </c>
      <c r="H327" s="13">
        <v>16</v>
      </c>
      <c r="I327" s="13">
        <v>0</v>
      </c>
      <c r="J327" s="13">
        <v>4</v>
      </c>
      <c r="K327" s="13">
        <v>4</v>
      </c>
      <c r="L327" s="13">
        <v>0</v>
      </c>
      <c r="M327" s="13">
        <v>4</v>
      </c>
      <c r="N327" s="13">
        <v>3</v>
      </c>
      <c r="O327" s="13">
        <v>5</v>
      </c>
      <c r="P327" s="13">
        <v>6</v>
      </c>
      <c r="Q327" s="13">
        <v>20</v>
      </c>
      <c r="R327" s="13">
        <v>2834</v>
      </c>
      <c r="S327" s="13">
        <v>16</v>
      </c>
      <c r="T327" s="13">
        <v>28</v>
      </c>
      <c r="U327" s="15">
        <v>3.5</v>
      </c>
      <c r="V327" s="15">
        <v>2.2050000000000001</v>
      </c>
      <c r="W327" s="15">
        <v>257</v>
      </c>
      <c r="X327" s="13">
        <v>432</v>
      </c>
      <c r="Y327" s="13">
        <v>56</v>
      </c>
      <c r="Z327" s="13">
        <v>689</v>
      </c>
      <c r="AA327" s="13">
        <v>264</v>
      </c>
      <c r="AB327" s="13">
        <v>4</v>
      </c>
    </row>
    <row r="328" spans="1:28">
      <c r="A328" s="1">
        <v>100017452</v>
      </c>
      <c r="B328" s="1" t="str">
        <v>Žilinský</v>
      </c>
      <c r="C328" s="1" t="str">
        <v>Martin</v>
      </c>
      <c r="D328" s="1" t="str">
        <v>Spojená škola</v>
      </c>
      <c r="E328" s="1">
        <v>3</v>
      </c>
      <c r="F328" s="13">
        <v>140</v>
      </c>
      <c r="G328" s="13">
        <v>36</v>
      </c>
      <c r="H328" s="13">
        <v>36</v>
      </c>
      <c r="I328" s="13">
        <v>0</v>
      </c>
      <c r="J328" s="13">
        <v>18</v>
      </c>
      <c r="K328" s="13">
        <v>0</v>
      </c>
      <c r="L328" s="13">
        <v>1</v>
      </c>
      <c r="M328" s="13">
        <v>0</v>
      </c>
      <c r="N328" s="13">
        <v>9</v>
      </c>
      <c r="O328" s="13">
        <v>1</v>
      </c>
      <c r="P328" s="13">
        <v>9</v>
      </c>
      <c r="Q328" s="13">
        <v>52</v>
      </c>
      <c r="R328" s="13">
        <v>6761</v>
      </c>
      <c r="S328" s="13">
        <v>2098</v>
      </c>
      <c r="T328" s="13">
        <v>70</v>
      </c>
      <c r="U328" s="15">
        <v>8.75</v>
      </c>
      <c r="V328" s="15">
        <v>5.5125000000000002</v>
      </c>
      <c r="W328" s="15">
        <v>609</v>
      </c>
      <c r="X328" s="13">
        <v>1644</v>
      </c>
      <c r="Y328" s="13">
        <v>140</v>
      </c>
      <c r="Z328" s="13">
        <v>2253</v>
      </c>
      <c r="AA328" s="13">
        <v>216</v>
      </c>
      <c r="AB328" s="13">
        <v>18</v>
      </c>
    </row>
    <row r="329" spans="1:28">
      <c r="A329" s="1">
        <v>100017453</v>
      </c>
      <c r="B329" s="1" t="str">
        <v>Žilinský</v>
      </c>
      <c r="C329" s="1" t="str">
        <v>Martin</v>
      </c>
      <c r="D329" s="1" t="str">
        <v>Spojená škola</v>
      </c>
      <c r="E329" s="1">
        <v>3</v>
      </c>
      <c r="F329" s="13">
        <v>132</v>
      </c>
      <c r="G329" s="13">
        <v>34</v>
      </c>
      <c r="H329" s="13">
        <v>34</v>
      </c>
      <c r="I329" s="13">
        <v>0</v>
      </c>
      <c r="J329" s="13">
        <v>22</v>
      </c>
      <c r="K329" s="13">
        <v>1</v>
      </c>
      <c r="L329" s="13">
        <v>1</v>
      </c>
      <c r="M329" s="13">
        <v>1</v>
      </c>
      <c r="N329" s="13">
        <v>11</v>
      </c>
      <c r="O329" s="13">
        <v>2</v>
      </c>
      <c r="P329" s="13">
        <v>12</v>
      </c>
      <c r="Q329" s="13">
        <v>49</v>
      </c>
      <c r="R329" s="13">
        <v>6748</v>
      </c>
      <c r="S329" s="13">
        <v>1849</v>
      </c>
      <c r="T329" s="13">
        <v>66</v>
      </c>
      <c r="U329" s="15">
        <v>8.25</v>
      </c>
      <c r="V329" s="15">
        <v>5.1974999999999998</v>
      </c>
      <c r="W329" s="15">
        <v>608</v>
      </c>
      <c r="X329" s="13">
        <v>1567</v>
      </c>
      <c r="Y329" s="13">
        <v>132</v>
      </c>
      <c r="Z329" s="13">
        <v>2175</v>
      </c>
      <c r="AA329" s="13">
        <v>312</v>
      </c>
      <c r="AB329" s="13">
        <v>22</v>
      </c>
    </row>
    <row r="330" spans="1:28">
      <c r="A330" s="1">
        <v>100017454</v>
      </c>
      <c r="B330" s="1" t="str">
        <v>Žilinský</v>
      </c>
      <c r="C330" s="1" t="str">
        <v>Martin</v>
      </c>
      <c r="D330" s="1" t="str">
        <v>Súkromná spojená škola</v>
      </c>
      <c r="E330" s="1">
        <v>3</v>
      </c>
      <c r="F330" s="13">
        <v>49</v>
      </c>
      <c r="G330" s="13">
        <v>13</v>
      </c>
      <c r="H330" s="13">
        <v>13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18</v>
      </c>
      <c r="R330" s="13">
        <v>2403</v>
      </c>
      <c r="S330" s="13">
        <v>192</v>
      </c>
      <c r="T330" s="13">
        <v>24.5</v>
      </c>
      <c r="U330" s="15">
        <v>3.0625</v>
      </c>
      <c r="V330" s="15">
        <v>1.9293750000000001</v>
      </c>
      <c r="W330" s="15">
        <v>217</v>
      </c>
      <c r="X330" s="13">
        <v>419</v>
      </c>
      <c r="Y330" s="13">
        <v>49</v>
      </c>
      <c r="Z330" s="13">
        <v>636</v>
      </c>
      <c r="AA330" s="13">
        <v>96</v>
      </c>
      <c r="AB330" s="13">
        <v>6</v>
      </c>
    </row>
    <row r="331" spans="1:28">
      <c r="A331" s="1">
        <v>100017455</v>
      </c>
      <c r="B331" s="1" t="str">
        <v>Žilinský</v>
      </c>
      <c r="C331" s="1" t="str">
        <v>Martin</v>
      </c>
      <c r="D331" s="1" t="str">
        <v>Evanjelická spojená škola</v>
      </c>
      <c r="E331" s="1">
        <v>8</v>
      </c>
      <c r="F331" s="13">
        <v>113</v>
      </c>
      <c r="G331" s="13">
        <v>35</v>
      </c>
      <c r="H331" s="13">
        <v>34</v>
      </c>
      <c r="I331" s="13">
        <v>1</v>
      </c>
      <c r="J331" s="13">
        <v>8</v>
      </c>
      <c r="K331" s="13">
        <v>5</v>
      </c>
      <c r="L331" s="13">
        <v>0</v>
      </c>
      <c r="M331" s="13">
        <v>5</v>
      </c>
      <c r="N331" s="13">
        <v>5</v>
      </c>
      <c r="O331" s="13">
        <v>6</v>
      </c>
      <c r="P331" s="13">
        <v>9</v>
      </c>
      <c r="Q331" s="13">
        <v>40</v>
      </c>
      <c r="R331" s="13">
        <v>5735</v>
      </c>
      <c r="S331" s="13">
        <v>279</v>
      </c>
      <c r="T331" s="13">
        <v>56.5</v>
      </c>
      <c r="U331" s="15">
        <v>7.0625</v>
      </c>
      <c r="V331" s="15">
        <v>4.4493749999999999</v>
      </c>
      <c r="W331" s="15">
        <v>518</v>
      </c>
      <c r="X331" s="13">
        <v>946</v>
      </c>
      <c r="Y331" s="13">
        <v>113</v>
      </c>
      <c r="Z331" s="13">
        <v>1464</v>
      </c>
      <c r="AA331" s="13">
        <v>360</v>
      </c>
      <c r="AB331" s="13">
        <v>8</v>
      </c>
    </row>
    <row r="332" spans="1:28">
      <c r="A332" s="1">
        <v>100017456</v>
      </c>
      <c r="B332" s="1" t="str">
        <v>Žilinský</v>
      </c>
      <c r="C332" s="1" t="str">
        <v>Námestovo</v>
      </c>
      <c r="D332" s="1" t="str">
        <v>Spojená škola internátna</v>
      </c>
      <c r="E332" s="1">
        <v>6</v>
      </c>
      <c r="F332" s="13">
        <v>118</v>
      </c>
      <c r="G332" s="13">
        <v>32</v>
      </c>
      <c r="H332" s="13">
        <v>31</v>
      </c>
      <c r="I332" s="13">
        <v>1</v>
      </c>
      <c r="J332" s="13">
        <v>14</v>
      </c>
      <c r="K332" s="13">
        <v>2</v>
      </c>
      <c r="L332" s="13">
        <v>1</v>
      </c>
      <c r="M332" s="13">
        <v>2</v>
      </c>
      <c r="N332" s="13">
        <v>7</v>
      </c>
      <c r="O332" s="13">
        <v>3</v>
      </c>
      <c r="P332" s="13">
        <v>9</v>
      </c>
      <c r="Q332" s="13">
        <v>44</v>
      </c>
      <c r="R332" s="13">
        <v>5687</v>
      </c>
      <c r="S332" s="13">
        <v>1328</v>
      </c>
      <c r="T332" s="13">
        <v>59</v>
      </c>
      <c r="U332" s="15">
        <v>7.375</v>
      </c>
      <c r="V332" s="15">
        <v>4.6462500000000002</v>
      </c>
      <c r="W332" s="15">
        <v>513</v>
      </c>
      <c r="X332" s="13">
        <v>1253</v>
      </c>
      <c r="Y332" s="13">
        <v>118</v>
      </c>
      <c r="Z332" s="13">
        <v>1766</v>
      </c>
      <c r="AA332" s="13">
        <v>264</v>
      </c>
      <c r="AB332" s="13">
        <v>14</v>
      </c>
    </row>
    <row r="333" spans="1:28">
      <c r="A333" s="1">
        <v>100017457</v>
      </c>
      <c r="B333" s="1" t="str">
        <v>Žilinský</v>
      </c>
      <c r="C333" s="1" t="str">
        <v>Námestovo</v>
      </c>
      <c r="D333" s="1" t="str">
        <v>Súkromná Spojená škola EDUCO</v>
      </c>
      <c r="E333" s="1">
        <v>3</v>
      </c>
      <c r="F333" s="13">
        <v>73</v>
      </c>
      <c r="G333" s="13">
        <v>19</v>
      </c>
      <c r="H333" s="13">
        <v>19</v>
      </c>
      <c r="I333" s="13">
        <v>0</v>
      </c>
      <c r="J333" s="13">
        <v>12</v>
      </c>
      <c r="K333" s="13">
        <v>0</v>
      </c>
      <c r="L333" s="13">
        <v>0</v>
      </c>
      <c r="M333" s="13">
        <v>0</v>
      </c>
      <c r="N333" s="13">
        <v>7</v>
      </c>
      <c r="O333" s="13">
        <v>1</v>
      </c>
      <c r="P333" s="13">
        <v>6</v>
      </c>
      <c r="Q333" s="13">
        <v>27</v>
      </c>
      <c r="R333" s="13">
        <v>3760</v>
      </c>
      <c r="S333" s="13">
        <v>500</v>
      </c>
      <c r="T333" s="13">
        <v>36.5</v>
      </c>
      <c r="U333" s="15">
        <v>4.5625</v>
      </c>
      <c r="V333" s="15">
        <v>2.8743750000000001</v>
      </c>
      <c r="W333" s="15">
        <v>339</v>
      </c>
      <c r="X333" s="13">
        <v>714</v>
      </c>
      <c r="Y333" s="13">
        <v>73</v>
      </c>
      <c r="Z333" s="13">
        <v>1053</v>
      </c>
      <c r="AA333" s="13">
        <v>168</v>
      </c>
      <c r="AB333" s="13">
        <v>12</v>
      </c>
    </row>
    <row r="334" spans="1:28">
      <c r="A334" s="1">
        <v>100017458</v>
      </c>
      <c r="B334" s="1" t="str">
        <v>Žilinský</v>
      </c>
      <c r="C334" s="1" t="str">
        <v>Ružomberok</v>
      </c>
      <c r="D334" s="1" t="str">
        <v>Spojená škola</v>
      </c>
      <c r="E334" s="1">
        <v>5</v>
      </c>
      <c r="F334" s="13">
        <v>68</v>
      </c>
      <c r="G334" s="13">
        <v>18</v>
      </c>
      <c r="H334" s="13">
        <v>18</v>
      </c>
      <c r="I334" s="13">
        <v>0</v>
      </c>
      <c r="J334" s="13">
        <v>8</v>
      </c>
      <c r="K334" s="13">
        <v>1</v>
      </c>
      <c r="L334" s="13">
        <v>0</v>
      </c>
      <c r="M334" s="13">
        <v>3</v>
      </c>
      <c r="N334" s="13">
        <v>5</v>
      </c>
      <c r="O334" s="13">
        <v>4</v>
      </c>
      <c r="P334" s="13">
        <v>5</v>
      </c>
      <c r="Q334" s="13">
        <v>25</v>
      </c>
      <c r="R334" s="13">
        <v>3408</v>
      </c>
      <c r="S334" s="13">
        <v>419</v>
      </c>
      <c r="T334" s="13">
        <v>34</v>
      </c>
      <c r="U334" s="15">
        <v>4.25</v>
      </c>
      <c r="V334" s="15">
        <v>2.6775000000000002</v>
      </c>
      <c r="W334" s="15">
        <v>307</v>
      </c>
      <c r="X334" s="13">
        <v>637</v>
      </c>
      <c r="Y334" s="13">
        <v>68</v>
      </c>
      <c r="Z334" s="13">
        <v>944</v>
      </c>
      <c r="AA334" s="13">
        <v>216</v>
      </c>
      <c r="AB334" s="13">
        <v>8</v>
      </c>
    </row>
    <row r="335" spans="1:28">
      <c r="A335" s="1">
        <v>100017459</v>
      </c>
      <c r="B335" s="1" t="str">
        <v>Žilinský</v>
      </c>
      <c r="C335" s="1" t="str">
        <v>Ružomberok</v>
      </c>
      <c r="D335" s="1" t="str">
        <v>Spojená škola</v>
      </c>
      <c r="E335" s="1">
        <v>3</v>
      </c>
      <c r="F335" s="13">
        <v>87</v>
      </c>
      <c r="G335" s="13">
        <v>23</v>
      </c>
      <c r="H335" s="13">
        <v>23</v>
      </c>
      <c r="I335" s="13">
        <v>0</v>
      </c>
      <c r="J335" s="13">
        <v>14</v>
      </c>
      <c r="K335" s="13">
        <v>0</v>
      </c>
      <c r="L335" s="13">
        <v>0</v>
      </c>
      <c r="M335" s="13">
        <v>0</v>
      </c>
      <c r="N335" s="13">
        <v>8</v>
      </c>
      <c r="O335" s="13">
        <v>1</v>
      </c>
      <c r="P335" s="13">
        <v>7</v>
      </c>
      <c r="Q335" s="13">
        <v>32</v>
      </c>
      <c r="R335" s="13">
        <v>4413</v>
      </c>
      <c r="S335" s="13">
        <v>732</v>
      </c>
      <c r="T335" s="13">
        <v>43.5</v>
      </c>
      <c r="U335" s="15">
        <v>5.4375</v>
      </c>
      <c r="V335" s="15">
        <v>3.4256250000000001</v>
      </c>
      <c r="W335" s="15">
        <v>398</v>
      </c>
      <c r="X335" s="13">
        <v>882</v>
      </c>
      <c r="Y335" s="13">
        <v>87</v>
      </c>
      <c r="Z335" s="13">
        <v>1280</v>
      </c>
      <c r="AA335" s="13">
        <v>192</v>
      </c>
      <c r="AB335" s="13">
        <v>14</v>
      </c>
    </row>
    <row r="336" spans="1:28">
      <c r="A336" s="1">
        <v>100017461</v>
      </c>
      <c r="B336" s="1" t="str">
        <v>Žilinský</v>
      </c>
      <c r="C336" s="1" t="str">
        <v>Turčianske Teplice</v>
      </c>
      <c r="D336" s="1" t="str">
        <v>Spojená škola</v>
      </c>
      <c r="E336" s="1">
        <v>4</v>
      </c>
      <c r="F336" s="13">
        <v>211</v>
      </c>
      <c r="G336" s="13">
        <v>55</v>
      </c>
      <c r="H336" s="13">
        <v>55</v>
      </c>
      <c r="I336" s="13">
        <v>0</v>
      </c>
      <c r="J336" s="13">
        <v>30</v>
      </c>
      <c r="K336" s="13">
        <v>0</v>
      </c>
      <c r="L336" s="13">
        <v>1</v>
      </c>
      <c r="M336" s="13">
        <v>0</v>
      </c>
      <c r="N336" s="13">
        <v>16</v>
      </c>
      <c r="O336" s="13">
        <v>2</v>
      </c>
      <c r="P336" s="13">
        <v>15</v>
      </c>
      <c r="Q336" s="13">
        <v>78</v>
      </c>
      <c r="R336" s="13">
        <v>10309</v>
      </c>
      <c r="S336" s="13">
        <v>2347</v>
      </c>
      <c r="T336" s="13">
        <v>105.5</v>
      </c>
      <c r="U336" s="15">
        <v>13.1875</v>
      </c>
      <c r="V336" s="15">
        <v>8.3081250000000004</v>
      </c>
      <c r="W336" s="15">
        <v>929</v>
      </c>
      <c r="X336" s="13">
        <v>2251</v>
      </c>
      <c r="Y336" s="13">
        <v>211</v>
      </c>
      <c r="Z336" s="13">
        <v>3180</v>
      </c>
      <c r="AA336" s="13">
        <v>384</v>
      </c>
      <c r="AB336" s="13">
        <v>30</v>
      </c>
    </row>
    <row r="337" spans="1:28">
      <c r="A337" s="1">
        <v>100017462</v>
      </c>
      <c r="B337" s="1" t="str">
        <v>Žilinský</v>
      </c>
      <c r="C337" s="1" t="str">
        <v>Tvrdošín</v>
      </c>
      <c r="D337" s="1" t="str">
        <v>Spojená škola</v>
      </c>
      <c r="E337" s="1">
        <v>3</v>
      </c>
      <c r="F337" s="13">
        <v>156</v>
      </c>
      <c r="G337" s="13">
        <v>40</v>
      </c>
      <c r="H337" s="13">
        <v>40</v>
      </c>
      <c r="I337" s="13">
        <v>0</v>
      </c>
      <c r="J337" s="13">
        <v>20</v>
      </c>
      <c r="K337" s="13">
        <v>0</v>
      </c>
      <c r="L337" s="13">
        <v>1</v>
      </c>
      <c r="M337" s="13">
        <v>0</v>
      </c>
      <c r="N337" s="13">
        <v>10</v>
      </c>
      <c r="O337" s="13">
        <v>1</v>
      </c>
      <c r="P337" s="13">
        <v>10</v>
      </c>
      <c r="Q337" s="13">
        <v>58</v>
      </c>
      <c r="R337" s="13">
        <v>7506</v>
      </c>
      <c r="S337" s="13">
        <v>2644</v>
      </c>
      <c r="T337" s="13">
        <v>78</v>
      </c>
      <c r="U337" s="15">
        <v>9.75</v>
      </c>
      <c r="V337" s="15">
        <v>6.1425000000000001</v>
      </c>
      <c r="W337" s="15">
        <v>676</v>
      </c>
      <c r="X337" s="13">
        <v>1920</v>
      </c>
      <c r="Y337" s="13">
        <v>156</v>
      </c>
      <c r="Z337" s="13">
        <v>2596</v>
      </c>
      <c r="AA337" s="13">
        <v>240</v>
      </c>
      <c r="AB337" s="13">
        <v>20</v>
      </c>
    </row>
    <row r="338" spans="1:28">
      <c r="A338" s="1">
        <v>100017464</v>
      </c>
      <c r="B338" s="1" t="str">
        <v>Žilinský</v>
      </c>
      <c r="C338" s="1" t="str">
        <v>Žilina</v>
      </c>
      <c r="D338" s="1" t="str">
        <v>Spojená škola internátna</v>
      </c>
      <c r="E338" s="1">
        <v>4</v>
      </c>
      <c r="F338" s="13">
        <v>30</v>
      </c>
      <c r="G338" s="13">
        <v>8</v>
      </c>
      <c r="H338" s="13">
        <v>8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11</v>
      </c>
      <c r="R338" s="13">
        <v>1518</v>
      </c>
      <c r="S338" s="13">
        <v>50</v>
      </c>
      <c r="T338" s="13">
        <v>15</v>
      </c>
      <c r="U338" s="15">
        <v>1.875</v>
      </c>
      <c r="V338" s="15">
        <v>1.1812499999999999</v>
      </c>
      <c r="W338" s="15">
        <v>137</v>
      </c>
      <c r="X338" s="13">
        <v>243</v>
      </c>
      <c r="Y338" s="13">
        <v>30</v>
      </c>
      <c r="Z338" s="13">
        <v>380</v>
      </c>
      <c r="AA338" s="13">
        <v>72</v>
      </c>
      <c r="AB338" s="13">
        <v>4</v>
      </c>
    </row>
    <row r="339" spans="1:28">
      <c r="A339" s="1">
        <v>100017465</v>
      </c>
      <c r="B339" s="1" t="str">
        <v>Žilinský</v>
      </c>
      <c r="C339" s="1" t="str">
        <v>Žilina</v>
      </c>
      <c r="D339" s="1" t="str">
        <v>Spojená škola</v>
      </c>
      <c r="E339" s="1">
        <v>2</v>
      </c>
      <c r="F339" s="13">
        <v>59</v>
      </c>
      <c r="G339" s="13">
        <v>17</v>
      </c>
      <c r="H339" s="13">
        <v>15</v>
      </c>
      <c r="I339" s="13">
        <v>2</v>
      </c>
      <c r="J339" s="13">
        <v>8</v>
      </c>
      <c r="K339" s="13">
        <v>0</v>
      </c>
      <c r="L339" s="13">
        <v>0</v>
      </c>
      <c r="M339" s="13">
        <v>0</v>
      </c>
      <c r="N339" s="13">
        <v>5</v>
      </c>
      <c r="O339" s="13">
        <v>1</v>
      </c>
      <c r="P339" s="13">
        <v>4</v>
      </c>
      <c r="Q339" s="13">
        <v>23</v>
      </c>
      <c r="R339" s="13">
        <v>2988</v>
      </c>
      <c r="S339" s="13">
        <v>345</v>
      </c>
      <c r="T339" s="13">
        <v>29.5</v>
      </c>
      <c r="U339" s="15">
        <v>3.6875</v>
      </c>
      <c r="V339" s="15">
        <v>2.3231250000000001</v>
      </c>
      <c r="W339" s="15">
        <v>269</v>
      </c>
      <c r="X339" s="13">
        <v>552</v>
      </c>
      <c r="Y339" s="13">
        <v>59</v>
      </c>
      <c r="Z339" s="13">
        <v>821</v>
      </c>
      <c r="AA339" s="13">
        <v>120</v>
      </c>
      <c r="AB339" s="13">
        <v>8</v>
      </c>
    </row>
    <row r="340" spans="1:28">
      <c r="A340" s="1">
        <v>100017466</v>
      </c>
      <c r="B340" s="1" t="str">
        <v>Žilinský</v>
      </c>
      <c r="C340" s="1" t="str">
        <v>Žilina</v>
      </c>
      <c r="D340" s="1" t="str">
        <v>Katolícka spojená škola</v>
      </c>
      <c r="E340" s="1">
        <v>2</v>
      </c>
      <c r="F340" s="13">
        <v>153</v>
      </c>
      <c r="G340" s="13">
        <v>41</v>
      </c>
      <c r="H340" s="13">
        <v>39</v>
      </c>
      <c r="I340" s="13">
        <v>2</v>
      </c>
      <c r="J340" s="13">
        <v>20</v>
      </c>
      <c r="K340" s="13">
        <v>0</v>
      </c>
      <c r="L340" s="13">
        <v>1</v>
      </c>
      <c r="M340" s="13">
        <v>0</v>
      </c>
      <c r="N340" s="13">
        <v>10</v>
      </c>
      <c r="O340" s="13">
        <v>1</v>
      </c>
      <c r="P340" s="13">
        <v>10</v>
      </c>
      <c r="Q340" s="13">
        <v>58</v>
      </c>
      <c r="R340" s="13">
        <v>7366</v>
      </c>
      <c r="S340" s="13">
        <v>2644</v>
      </c>
      <c r="T340" s="13">
        <v>76.5</v>
      </c>
      <c r="U340" s="15">
        <v>9.5625</v>
      </c>
      <c r="V340" s="15">
        <v>6.024375</v>
      </c>
      <c r="W340" s="15">
        <v>663</v>
      </c>
      <c r="X340" s="13">
        <v>1899</v>
      </c>
      <c r="Y340" s="13">
        <v>153</v>
      </c>
      <c r="Z340" s="13">
        <v>2562</v>
      </c>
      <c r="AA340" s="13">
        <v>240</v>
      </c>
      <c r="AB340" s="13">
        <v>20</v>
      </c>
    </row>
    <row r="341" spans="1:28">
      <c r="A341" s="1">
        <v>100017467</v>
      </c>
      <c r="B341" s="1" t="str">
        <v>Žilinský</v>
      </c>
      <c r="C341" s="1" t="str">
        <v>Žilina</v>
      </c>
      <c r="D341" s="1" t="str">
        <v>Spojená škola Kráľovnej pokoja</v>
      </c>
      <c r="E341" s="1">
        <v>3</v>
      </c>
      <c r="F341" s="13">
        <v>202</v>
      </c>
      <c r="G341" s="13">
        <v>52</v>
      </c>
      <c r="H341" s="13">
        <v>52</v>
      </c>
      <c r="I341" s="13">
        <v>0</v>
      </c>
      <c r="J341" s="13">
        <v>28</v>
      </c>
      <c r="K341" s="13">
        <v>0</v>
      </c>
      <c r="L341" s="13">
        <v>1</v>
      </c>
      <c r="M341" s="13">
        <v>0</v>
      </c>
      <c r="N341" s="13">
        <v>14</v>
      </c>
      <c r="O341" s="13">
        <v>1</v>
      </c>
      <c r="P341" s="13">
        <v>14</v>
      </c>
      <c r="Q341" s="13">
        <v>75</v>
      </c>
      <c r="R341" s="13">
        <v>9769</v>
      </c>
      <c r="S341" s="13">
        <v>4534</v>
      </c>
      <c r="T341" s="13">
        <v>101</v>
      </c>
      <c r="U341" s="15">
        <v>12.625</v>
      </c>
      <c r="V341" s="15">
        <v>7.9537500000000003</v>
      </c>
      <c r="W341" s="15">
        <v>880</v>
      </c>
      <c r="X341" s="13">
        <v>2826</v>
      </c>
      <c r="Y341" s="13">
        <v>202</v>
      </c>
      <c r="Z341" s="13">
        <v>3706</v>
      </c>
      <c r="AA341" s="13">
        <v>336</v>
      </c>
      <c r="AB341" s="13">
        <v>28</v>
      </c>
    </row>
    <row r="342" spans="1:28">
      <c r="A342" s="1">
        <v>100017468</v>
      </c>
      <c r="B342" s="1" t="str">
        <v>Žilinský</v>
      </c>
      <c r="C342" s="1" t="str">
        <v>Žilina</v>
      </c>
      <c r="D342" s="1" t="str">
        <v>Spojená škola</v>
      </c>
      <c r="E342" s="1">
        <v>3</v>
      </c>
      <c r="F342" s="13">
        <v>87</v>
      </c>
      <c r="G342" s="13">
        <v>23</v>
      </c>
      <c r="H342" s="13">
        <v>23</v>
      </c>
      <c r="I342" s="13">
        <v>0</v>
      </c>
      <c r="J342" s="13">
        <v>12</v>
      </c>
      <c r="K342" s="13">
        <v>0</v>
      </c>
      <c r="L342" s="13">
        <v>0</v>
      </c>
      <c r="M342" s="13">
        <v>0</v>
      </c>
      <c r="N342" s="13">
        <v>7</v>
      </c>
      <c r="O342" s="13">
        <v>1</v>
      </c>
      <c r="P342" s="13">
        <v>6</v>
      </c>
      <c r="Q342" s="13">
        <v>32</v>
      </c>
      <c r="R342" s="13">
        <v>4293</v>
      </c>
      <c r="S342" s="13">
        <v>732</v>
      </c>
      <c r="T342" s="13">
        <v>43.5</v>
      </c>
      <c r="U342" s="15">
        <v>5.4375</v>
      </c>
      <c r="V342" s="15">
        <v>3.4256250000000001</v>
      </c>
      <c r="W342" s="15">
        <v>387</v>
      </c>
      <c r="X342" s="13">
        <v>864</v>
      </c>
      <c r="Y342" s="13">
        <v>87</v>
      </c>
      <c r="Z342" s="13">
        <v>1251</v>
      </c>
      <c r="AA342" s="13">
        <v>168</v>
      </c>
      <c r="AB342" s="13">
        <v>12</v>
      </c>
    </row>
    <row r="343" spans="1:28">
      <c r="A343" s="1">
        <v>100017469</v>
      </c>
      <c r="B343" s="1" t="str">
        <v>Žilinský</v>
      </c>
      <c r="C343" s="1" t="str">
        <v>Žilina</v>
      </c>
      <c r="D343" s="1" t="str">
        <v>Spojená škola</v>
      </c>
      <c r="E343" s="1">
        <v>4</v>
      </c>
      <c r="F343" s="13">
        <v>57</v>
      </c>
      <c r="G343" s="13">
        <v>21</v>
      </c>
      <c r="H343" s="13">
        <v>19</v>
      </c>
      <c r="I343" s="13">
        <v>2</v>
      </c>
      <c r="J343" s="13">
        <v>6</v>
      </c>
      <c r="K343" s="13">
        <v>2</v>
      </c>
      <c r="L343" s="13">
        <v>0</v>
      </c>
      <c r="M343" s="13">
        <v>2</v>
      </c>
      <c r="N343" s="13">
        <v>4</v>
      </c>
      <c r="O343" s="13">
        <v>3</v>
      </c>
      <c r="P343" s="13">
        <v>5</v>
      </c>
      <c r="Q343" s="13">
        <v>20</v>
      </c>
      <c r="R343" s="13">
        <v>2898</v>
      </c>
      <c r="S343" s="13">
        <v>100</v>
      </c>
      <c r="T343" s="13">
        <v>28.5</v>
      </c>
      <c r="U343" s="15">
        <v>3.5625</v>
      </c>
      <c r="V343" s="15">
        <v>2.2443749999999998</v>
      </c>
      <c r="W343" s="15">
        <v>262</v>
      </c>
      <c r="X343" s="13">
        <v>466</v>
      </c>
      <c r="Y343" s="13">
        <v>57</v>
      </c>
      <c r="Z343" s="13">
        <v>728</v>
      </c>
      <c r="AA343" s="13">
        <v>192</v>
      </c>
      <c r="AB343" s="13">
        <v>6</v>
      </c>
    </row>
    <row r="344" spans="1:28">
      <c r="A344" s="1">
        <v>100017705</v>
      </c>
      <c r="B344" s="1" t="str">
        <v>Žilinský</v>
      </c>
      <c r="C344" s="1" t="str">
        <v>Ružomberok</v>
      </c>
      <c r="D344" s="1" t="str">
        <v>Základná škola s materskou školou</v>
      </c>
      <c r="E344" s="1">
        <v>1</v>
      </c>
      <c r="F344" s="13">
        <v>33</v>
      </c>
      <c r="G344" s="13">
        <v>9</v>
      </c>
      <c r="H344" s="13">
        <v>9</v>
      </c>
      <c r="I344" s="13">
        <v>0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12</v>
      </c>
      <c r="R344" s="13">
        <v>1657</v>
      </c>
      <c r="S344" s="13">
        <v>65</v>
      </c>
      <c r="T344" s="13">
        <v>16.5</v>
      </c>
      <c r="U344" s="15">
        <v>2.0625</v>
      </c>
      <c r="V344" s="15">
        <v>1.2993749999999999</v>
      </c>
      <c r="W344" s="15">
        <v>150</v>
      </c>
      <c r="X344" s="13">
        <v>269</v>
      </c>
      <c r="Y344" s="13">
        <v>33</v>
      </c>
      <c r="Z344" s="13">
        <v>419</v>
      </c>
      <c r="AA344" s="13">
        <v>72</v>
      </c>
      <c r="AB344" s="13">
        <v>4</v>
      </c>
    </row>
    <row r="345" spans="1:28">
      <c r="A345" s="1">
        <v>100017846</v>
      </c>
      <c r="B345" s="1" t="str">
        <v>Žilinský</v>
      </c>
      <c r="C345" s="1" t="str">
        <v>Bytča</v>
      </c>
      <c r="D345" s="1" t="str">
        <v>Spojená škola internátna</v>
      </c>
      <c r="E345" s="1">
        <v>5</v>
      </c>
      <c r="F345" s="13">
        <v>57</v>
      </c>
      <c r="G345" s="13">
        <v>15</v>
      </c>
      <c r="H345" s="13">
        <v>15</v>
      </c>
      <c r="I345" s="13">
        <v>0</v>
      </c>
      <c r="J345" s="13">
        <v>8</v>
      </c>
      <c r="K345" s="13">
        <v>0</v>
      </c>
      <c r="L345" s="13">
        <v>0</v>
      </c>
      <c r="M345" s="13">
        <v>0</v>
      </c>
      <c r="N345" s="13">
        <v>6</v>
      </c>
      <c r="O345" s="13">
        <v>2</v>
      </c>
      <c r="P345" s="13">
        <v>4</v>
      </c>
      <c r="Q345" s="13">
        <v>21</v>
      </c>
      <c r="R345" s="13">
        <v>2896</v>
      </c>
      <c r="S345" s="13">
        <v>87</v>
      </c>
      <c r="T345" s="13">
        <v>28.5</v>
      </c>
      <c r="U345" s="15">
        <v>3.5625</v>
      </c>
      <c r="V345" s="15">
        <v>2.2443749999999998</v>
      </c>
      <c r="W345" s="15">
        <v>262</v>
      </c>
      <c r="X345" s="13">
        <v>461</v>
      </c>
      <c r="Y345" s="13">
        <v>57</v>
      </c>
      <c r="Z345" s="13">
        <v>723</v>
      </c>
      <c r="AA345" s="13">
        <v>144</v>
      </c>
      <c r="AB345" s="13">
        <v>8</v>
      </c>
    </row>
    <row r="346" spans="1:28">
      <c r="A346" s="1">
        <v>100017875</v>
      </c>
      <c r="B346" s="1" t="str">
        <v>Žilinský</v>
      </c>
      <c r="C346" s="1" t="str">
        <v>Kysucké Nové Mesto</v>
      </c>
      <c r="D346" s="1" t="str">
        <v>Špeciálna základná škola s materskou školou</v>
      </c>
      <c r="E346" s="1">
        <v>2</v>
      </c>
      <c r="F346" s="13">
        <v>35</v>
      </c>
      <c r="G346" s="13">
        <v>9</v>
      </c>
      <c r="H346" s="13">
        <v>9</v>
      </c>
      <c r="I346" s="13">
        <v>0</v>
      </c>
      <c r="J346" s="13">
        <v>4</v>
      </c>
      <c r="K346" s="13">
        <v>1</v>
      </c>
      <c r="L346" s="13">
        <v>0</v>
      </c>
      <c r="M346" s="13">
        <v>1</v>
      </c>
      <c r="N346" s="13">
        <v>3</v>
      </c>
      <c r="O346" s="13">
        <v>2</v>
      </c>
      <c r="P346" s="13">
        <v>3</v>
      </c>
      <c r="Q346" s="13">
        <v>13</v>
      </c>
      <c r="R346" s="13">
        <v>1871</v>
      </c>
      <c r="S346" s="13">
        <v>82</v>
      </c>
      <c r="T346" s="13">
        <v>17.5</v>
      </c>
      <c r="U346" s="15">
        <v>2.1875</v>
      </c>
      <c r="V346" s="15">
        <v>1.378125</v>
      </c>
      <c r="W346" s="15">
        <v>169</v>
      </c>
      <c r="X346" s="13">
        <v>306</v>
      </c>
      <c r="Y346" s="13">
        <v>35</v>
      </c>
      <c r="Z346" s="13">
        <v>475</v>
      </c>
      <c r="AA346" s="13">
        <v>120</v>
      </c>
      <c r="AB346" s="13">
        <v>4</v>
      </c>
    </row>
    <row r="347" spans="1:28">
      <c r="A347" s="1">
        <v>100018250</v>
      </c>
      <c r="B347" s="1" t="str">
        <v>Žilinský</v>
      </c>
      <c r="C347" s="1" t="str">
        <v>Martin</v>
      </c>
      <c r="D347" s="1" t="str">
        <v>Základná škola s materskou školou</v>
      </c>
      <c r="E347" s="1">
        <v>1</v>
      </c>
      <c r="F347" s="13">
        <v>57</v>
      </c>
      <c r="G347" s="13">
        <v>15</v>
      </c>
      <c r="H347" s="13">
        <v>15</v>
      </c>
      <c r="I347" s="13">
        <v>0</v>
      </c>
      <c r="J347" s="13">
        <v>8</v>
      </c>
      <c r="K347" s="13">
        <v>0</v>
      </c>
      <c r="L347" s="13">
        <v>0</v>
      </c>
      <c r="M347" s="13">
        <v>0</v>
      </c>
      <c r="N347" s="13">
        <v>5</v>
      </c>
      <c r="O347" s="13">
        <v>1</v>
      </c>
      <c r="P347" s="13">
        <v>4</v>
      </c>
      <c r="Q347" s="13">
        <v>21</v>
      </c>
      <c r="R347" s="13">
        <v>2895</v>
      </c>
      <c r="S347" s="13">
        <v>279</v>
      </c>
      <c r="T347" s="13">
        <v>28.5</v>
      </c>
      <c r="U347" s="15">
        <v>3.5625</v>
      </c>
      <c r="V347" s="15">
        <v>2.2443749999999998</v>
      </c>
      <c r="W347" s="15">
        <v>261</v>
      </c>
      <c r="X347" s="13">
        <v>518</v>
      </c>
      <c r="Y347" s="13">
        <v>57</v>
      </c>
      <c r="Z347" s="13">
        <v>779</v>
      </c>
      <c r="AA347" s="13">
        <v>120</v>
      </c>
      <c r="AB347" s="13">
        <v>8</v>
      </c>
    </row>
    <row r="348" spans="1:28">
      <c r="A348" s="1">
        <v>100018505</v>
      </c>
      <c r="B348" s="1" t="str">
        <v>Žilinský</v>
      </c>
      <c r="C348" s="1" t="str">
        <v>Kysucké Nové Mesto</v>
      </c>
      <c r="D348" s="1" t="str">
        <v>Stredná priemyselná škola informačných technológií</v>
      </c>
      <c r="E348" s="1">
        <v>1</v>
      </c>
      <c r="F348" s="13">
        <v>191</v>
      </c>
      <c r="G348" s="13">
        <v>49</v>
      </c>
      <c r="H348" s="13">
        <v>49</v>
      </c>
      <c r="I348" s="13">
        <v>0</v>
      </c>
      <c r="J348" s="13">
        <v>26</v>
      </c>
      <c r="K348" s="13">
        <v>0</v>
      </c>
      <c r="L348" s="13">
        <v>1</v>
      </c>
      <c r="M348" s="13">
        <v>0</v>
      </c>
      <c r="N348" s="13">
        <v>13</v>
      </c>
      <c r="O348" s="13">
        <v>1</v>
      </c>
      <c r="P348" s="13">
        <v>13</v>
      </c>
      <c r="Q348" s="13">
        <v>71</v>
      </c>
      <c r="R348" s="13">
        <v>9256</v>
      </c>
      <c r="S348" s="13">
        <v>4044</v>
      </c>
      <c r="T348" s="13">
        <v>95.5</v>
      </c>
      <c r="U348" s="15">
        <v>11.9375</v>
      </c>
      <c r="V348" s="15">
        <v>7.5206249999999999</v>
      </c>
      <c r="W348" s="15">
        <v>834</v>
      </c>
      <c r="X348" s="13">
        <v>2602</v>
      </c>
      <c r="Y348" s="13">
        <v>191</v>
      </c>
      <c r="Z348" s="13">
        <v>3436</v>
      </c>
      <c r="AA348" s="13">
        <v>312</v>
      </c>
      <c r="AB348" s="13">
        <v>26</v>
      </c>
    </row>
    <row r="349" spans="1:28">
      <c r="A349" s="1">
        <v>100018513</v>
      </c>
      <c r="B349" s="1" t="str">
        <v>Žilinský</v>
      </c>
      <c r="C349" s="1" t="str">
        <v>Turčianske Teplice</v>
      </c>
      <c r="D349" s="1" t="str">
        <v>Základná škola</v>
      </c>
      <c r="E349" s="1">
        <v>1</v>
      </c>
      <c r="F349" s="13">
        <v>7</v>
      </c>
      <c r="G349" s="13">
        <v>3</v>
      </c>
      <c r="H349" s="13">
        <v>3</v>
      </c>
      <c r="I349" s="13">
        <v>0</v>
      </c>
      <c r="J349" s="13">
        <v>0</v>
      </c>
      <c r="K349" s="13">
        <v>1</v>
      </c>
      <c r="L349" s="13">
        <v>0</v>
      </c>
      <c r="M349" s="13">
        <v>1</v>
      </c>
      <c r="N349" s="13">
        <v>0</v>
      </c>
      <c r="O349" s="13">
        <v>1</v>
      </c>
      <c r="P349" s="13">
        <v>1</v>
      </c>
      <c r="Q349" s="13">
        <v>2</v>
      </c>
      <c r="R349" s="13">
        <v>297</v>
      </c>
      <c r="S349" s="13">
        <v>0</v>
      </c>
      <c r="T349" s="13">
        <v>3.5</v>
      </c>
      <c r="U349" s="15">
        <v>0.4375</v>
      </c>
      <c r="V349" s="15">
        <v>0.27562500000000001</v>
      </c>
      <c r="W349" s="15">
        <v>27</v>
      </c>
      <c r="X349" s="13">
        <v>45</v>
      </c>
      <c r="Y349" s="13">
        <v>7</v>
      </c>
      <c r="Z349" s="13">
        <v>72</v>
      </c>
      <c r="AA349" s="13">
        <v>48</v>
      </c>
      <c r="AB349" s="13">
        <v>0</v>
      </c>
    </row>
    <row r="350" spans="1:28">
      <c r="A350" s="1">
        <v>100018614</v>
      </c>
      <c r="B350" s="1" t="str">
        <v>Žilinský</v>
      </c>
      <c r="C350" s="1" t="str">
        <v>Liptovský Mikuláš</v>
      </c>
      <c r="D350" s="1" t="str">
        <v>Súkromná základná škola FELIX</v>
      </c>
      <c r="E350" s="1">
        <v>1</v>
      </c>
      <c r="F350" s="13">
        <v>16</v>
      </c>
      <c r="G350" s="13">
        <v>6</v>
      </c>
      <c r="H350" s="13">
        <v>6</v>
      </c>
      <c r="I350" s="13">
        <v>0</v>
      </c>
      <c r="J350" s="13">
        <v>0</v>
      </c>
      <c r="K350" s="13">
        <v>1</v>
      </c>
      <c r="L350" s="13">
        <v>0</v>
      </c>
      <c r="M350" s="13">
        <v>1</v>
      </c>
      <c r="N350" s="13">
        <v>0</v>
      </c>
      <c r="O350" s="13">
        <v>1</v>
      </c>
      <c r="P350" s="13">
        <v>1</v>
      </c>
      <c r="Q350" s="13">
        <v>5</v>
      </c>
      <c r="R350" s="13">
        <v>859</v>
      </c>
      <c r="S350" s="13">
        <v>0</v>
      </c>
      <c r="T350" s="13">
        <v>8</v>
      </c>
      <c r="U350" s="15">
        <v>1</v>
      </c>
      <c r="V350" s="15">
        <v>0.63</v>
      </c>
      <c r="W350" s="15">
        <v>78</v>
      </c>
      <c r="X350" s="13">
        <v>129</v>
      </c>
      <c r="Y350" s="13">
        <v>16</v>
      </c>
      <c r="Z350" s="13">
        <v>207</v>
      </c>
      <c r="AA350" s="13">
        <v>48</v>
      </c>
      <c r="AB350" s="13">
        <v>0</v>
      </c>
    </row>
    <row r="351" spans="1:28">
      <c r="A351" s="1">
        <v>100018755</v>
      </c>
      <c r="B351" s="1" t="str">
        <v>Žilinský</v>
      </c>
      <c r="C351" s="1" t="str">
        <v>Turčianske Teplice</v>
      </c>
      <c r="D351" s="1" t="str">
        <v>Spojená škola</v>
      </c>
      <c r="E351" s="1">
        <v>2</v>
      </c>
      <c r="F351" s="13">
        <v>38</v>
      </c>
      <c r="G351" s="13">
        <v>10</v>
      </c>
      <c r="H351" s="13">
        <v>10</v>
      </c>
      <c r="I351" s="13">
        <v>0</v>
      </c>
      <c r="J351" s="13">
        <v>4</v>
      </c>
      <c r="K351" s="13">
        <v>0</v>
      </c>
      <c r="L351" s="13">
        <v>0</v>
      </c>
      <c r="M351" s="13">
        <v>0</v>
      </c>
      <c r="N351" s="13">
        <v>3</v>
      </c>
      <c r="O351" s="13">
        <v>1</v>
      </c>
      <c r="P351" s="13">
        <v>2</v>
      </c>
      <c r="Q351" s="13">
        <v>14</v>
      </c>
      <c r="R351" s="13">
        <v>1890</v>
      </c>
      <c r="S351" s="13">
        <v>100</v>
      </c>
      <c r="T351" s="13">
        <v>19</v>
      </c>
      <c r="U351" s="15">
        <v>2.375</v>
      </c>
      <c r="V351" s="15">
        <v>1.4962500000000001</v>
      </c>
      <c r="W351" s="15">
        <v>171</v>
      </c>
      <c r="X351" s="13">
        <v>314</v>
      </c>
      <c r="Y351" s="13">
        <v>38</v>
      </c>
      <c r="Z351" s="13">
        <v>485</v>
      </c>
      <c r="AA351" s="13">
        <v>72</v>
      </c>
      <c r="AB351" s="13">
        <v>4</v>
      </c>
    </row>
    <row r="352" spans="1:28">
      <c r="A352" s="1">
        <v>100018850</v>
      </c>
      <c r="B352" s="1" t="str">
        <v>Žilinský</v>
      </c>
      <c r="C352" s="1" t="str">
        <v>Čadca</v>
      </c>
      <c r="D352" s="1" t="str">
        <v>Spojená škola Juraja Turza</v>
      </c>
      <c r="E352" s="1">
        <v>2</v>
      </c>
      <c r="F352" s="13">
        <v>199</v>
      </c>
      <c r="G352" s="13">
        <v>51</v>
      </c>
      <c r="H352" s="13">
        <v>51</v>
      </c>
      <c r="I352" s="13">
        <v>0</v>
      </c>
      <c r="J352" s="13">
        <v>28</v>
      </c>
      <c r="K352" s="13">
        <v>0</v>
      </c>
      <c r="L352" s="13">
        <v>1</v>
      </c>
      <c r="M352" s="13">
        <v>0</v>
      </c>
      <c r="N352" s="13">
        <v>14</v>
      </c>
      <c r="O352" s="13">
        <v>1</v>
      </c>
      <c r="P352" s="13">
        <v>14</v>
      </c>
      <c r="Q352" s="13">
        <v>74</v>
      </c>
      <c r="R352" s="13">
        <v>9749</v>
      </c>
      <c r="S352" s="13">
        <v>4409</v>
      </c>
      <c r="T352" s="13">
        <v>99.5</v>
      </c>
      <c r="U352" s="15">
        <v>12.4375</v>
      </c>
      <c r="V352" s="15">
        <v>7.8356250000000003</v>
      </c>
      <c r="W352" s="15">
        <v>878</v>
      </c>
      <c r="X352" s="13">
        <v>2786</v>
      </c>
      <c r="Y352" s="13">
        <v>199</v>
      </c>
      <c r="Z352" s="13">
        <v>3664</v>
      </c>
      <c r="AA352" s="13">
        <v>336</v>
      </c>
      <c r="AB352" s="13">
        <v>28</v>
      </c>
    </row>
    <row r="353" spans="1:28">
      <c r="A353" s="1">
        <v>100019260</v>
      </c>
      <c r="B353" s="1" t="str">
        <v>Žilinský</v>
      </c>
      <c r="C353" s="1" t="str">
        <v>Liptovský Mikuláš</v>
      </c>
      <c r="D353" s="1" t="str">
        <v>Súkromná základná škola POD STROMOM</v>
      </c>
      <c r="E353" s="1">
        <v>1</v>
      </c>
      <c r="F353" s="13">
        <v>17</v>
      </c>
      <c r="G353" s="13">
        <v>7</v>
      </c>
      <c r="H353" s="13">
        <v>4</v>
      </c>
      <c r="I353" s="13">
        <v>3</v>
      </c>
      <c r="J353" s="13">
        <v>2</v>
      </c>
      <c r="K353" s="13">
        <v>0</v>
      </c>
      <c r="L353" s="13">
        <v>0</v>
      </c>
      <c r="M353" s="13">
        <v>0</v>
      </c>
      <c r="N353" s="13">
        <v>2</v>
      </c>
      <c r="O353" s="13">
        <v>1</v>
      </c>
      <c r="P353" s="13">
        <v>1</v>
      </c>
      <c r="Q353" s="13">
        <v>8</v>
      </c>
      <c r="R353" s="13">
        <v>912</v>
      </c>
      <c r="S353" s="13">
        <v>16</v>
      </c>
      <c r="T353" s="13">
        <v>8.5</v>
      </c>
      <c r="U353" s="15">
        <v>1.0625</v>
      </c>
      <c r="V353" s="15">
        <v>0.66937500000000005</v>
      </c>
      <c r="W353" s="15">
        <v>83</v>
      </c>
      <c r="X353" s="13">
        <v>142</v>
      </c>
      <c r="Y353" s="13">
        <v>17</v>
      </c>
      <c r="Z353" s="13">
        <v>225</v>
      </c>
      <c r="AA353" s="13">
        <v>48</v>
      </c>
      <c r="AB353" s="13">
        <v>2</v>
      </c>
    </row>
    <row r="354" spans="1:28">
      <c r="A354" s="1">
        <v>100019288</v>
      </c>
      <c r="B354" s="1" t="str">
        <v>Žilinský</v>
      </c>
      <c r="C354" s="1" t="str">
        <v>Kysucké Nové Mesto</v>
      </c>
      <c r="D354" s="1" t="str">
        <v>Základná škola s materskou školou</v>
      </c>
      <c r="E354" s="1">
        <v>1</v>
      </c>
      <c r="F354" s="13">
        <v>45</v>
      </c>
      <c r="G354" s="13">
        <v>13</v>
      </c>
      <c r="H354" s="13">
        <v>12</v>
      </c>
      <c r="I354" s="13">
        <v>1</v>
      </c>
      <c r="J354" s="13">
        <v>6</v>
      </c>
      <c r="K354" s="13">
        <v>0</v>
      </c>
      <c r="L354" s="13">
        <v>0</v>
      </c>
      <c r="M354" s="13">
        <v>0</v>
      </c>
      <c r="N354" s="13">
        <v>4</v>
      </c>
      <c r="O354" s="13">
        <v>1</v>
      </c>
      <c r="P354" s="13">
        <v>3</v>
      </c>
      <c r="Q354" s="13">
        <v>17</v>
      </c>
      <c r="R354" s="13">
        <v>2216</v>
      </c>
      <c r="S354" s="13">
        <v>166</v>
      </c>
      <c r="T354" s="13">
        <v>22.5</v>
      </c>
      <c r="U354" s="15">
        <v>2.8125</v>
      </c>
      <c r="V354" s="15">
        <v>1.7718750000000001</v>
      </c>
      <c r="W354" s="15">
        <v>200</v>
      </c>
      <c r="X354" s="13">
        <v>383</v>
      </c>
      <c r="Y354" s="13">
        <v>45</v>
      </c>
      <c r="Z354" s="13">
        <v>583</v>
      </c>
      <c r="AA354" s="13">
        <v>96</v>
      </c>
      <c r="AB354" s="13">
        <v>6</v>
      </c>
    </row>
    <row r="355" spans="1:28">
      <c r="A355" s="1">
        <v>100019296</v>
      </c>
      <c r="B355" s="1" t="str">
        <v>Žilinský</v>
      </c>
      <c r="C355" s="1" t="str">
        <v>Žilina</v>
      </c>
      <c r="D355" s="1" t="str">
        <v>Súkromná základná škola Felix</v>
      </c>
      <c r="E355" s="1">
        <v>1</v>
      </c>
      <c r="F355" s="13">
        <v>17</v>
      </c>
      <c r="G355" s="13">
        <v>5</v>
      </c>
      <c r="H355" s="13">
        <v>5</v>
      </c>
      <c r="I355" s="13">
        <v>0</v>
      </c>
      <c r="J355" s="13">
        <v>0</v>
      </c>
      <c r="K355" s="13">
        <v>1</v>
      </c>
      <c r="L355" s="13">
        <v>0</v>
      </c>
      <c r="M355" s="13">
        <v>1</v>
      </c>
      <c r="N355" s="13">
        <v>0</v>
      </c>
      <c r="O355" s="13">
        <v>1</v>
      </c>
      <c r="P355" s="13">
        <v>1</v>
      </c>
      <c r="Q355" s="13">
        <v>6</v>
      </c>
      <c r="R355" s="13">
        <v>1024</v>
      </c>
      <c r="S355" s="13">
        <v>0</v>
      </c>
      <c r="T355" s="13">
        <v>8.5</v>
      </c>
      <c r="U355" s="15">
        <v>1.0625</v>
      </c>
      <c r="V355" s="15">
        <v>0.66937500000000005</v>
      </c>
      <c r="W355" s="15">
        <v>93</v>
      </c>
      <c r="X355" s="13">
        <v>154</v>
      </c>
      <c r="Y355" s="13">
        <v>17</v>
      </c>
      <c r="Z355" s="13">
        <v>247</v>
      </c>
      <c r="AA355" s="13">
        <v>48</v>
      </c>
      <c r="AB355" s="13">
        <v>0</v>
      </c>
    </row>
    <row r="356" spans="1:28">
      <c r="A356" s="1">
        <v>100019333</v>
      </c>
      <c r="B356" s="1" t="str">
        <v>Žilinský</v>
      </c>
      <c r="C356" s="1" t="str">
        <v>Ružomberok</v>
      </c>
      <c r="D356" s="1" t="str">
        <v>Základná škola s materskou školou Jozefa Hanulu</v>
      </c>
      <c r="E356" s="1">
        <v>1</v>
      </c>
      <c r="F356" s="13">
        <v>68</v>
      </c>
      <c r="G356" s="13">
        <v>18</v>
      </c>
      <c r="H356" s="13">
        <v>18</v>
      </c>
      <c r="I356" s="13">
        <v>0</v>
      </c>
      <c r="J356" s="13">
        <v>8</v>
      </c>
      <c r="K356" s="13">
        <v>0</v>
      </c>
      <c r="L356" s="13">
        <v>0</v>
      </c>
      <c r="M356" s="13">
        <v>0</v>
      </c>
      <c r="N356" s="13">
        <v>5</v>
      </c>
      <c r="O356" s="13">
        <v>1</v>
      </c>
      <c r="P356" s="13">
        <v>4</v>
      </c>
      <c r="Q356" s="13">
        <v>25</v>
      </c>
      <c r="R356" s="13">
        <v>3288</v>
      </c>
      <c r="S356" s="13">
        <v>419</v>
      </c>
      <c r="T356" s="13">
        <v>34</v>
      </c>
      <c r="U356" s="15">
        <v>4.25</v>
      </c>
      <c r="V356" s="15">
        <v>2.6775000000000002</v>
      </c>
      <c r="W356" s="15">
        <v>296</v>
      </c>
      <c r="X356" s="13">
        <v>619</v>
      </c>
      <c r="Y356" s="13">
        <v>68</v>
      </c>
      <c r="Z356" s="13">
        <v>915</v>
      </c>
      <c r="AA356" s="13">
        <v>120</v>
      </c>
      <c r="AB356" s="13">
        <v>8</v>
      </c>
    </row>
    <row r="357" spans="1:28">
      <c r="A357" s="1">
        <v>100019365</v>
      </c>
      <c r="B357" s="1" t="str">
        <v>Žilinský</v>
      </c>
      <c r="C357" s="1" t="str">
        <v>Tvrdošín</v>
      </c>
      <c r="D357" s="1" t="str">
        <v>Stredná priemyselná škola informačných technológií Ignáca Gessaya</v>
      </c>
      <c r="E357" s="1">
        <v>1</v>
      </c>
      <c r="F357" s="13">
        <v>121</v>
      </c>
      <c r="G357" s="13">
        <v>31</v>
      </c>
      <c r="H357" s="13">
        <v>31</v>
      </c>
      <c r="I357" s="13">
        <v>0</v>
      </c>
      <c r="J357" s="13">
        <v>18</v>
      </c>
      <c r="K357" s="13">
        <v>0</v>
      </c>
      <c r="L357" s="13">
        <v>1</v>
      </c>
      <c r="M357" s="13">
        <v>0</v>
      </c>
      <c r="N357" s="13">
        <v>9</v>
      </c>
      <c r="O357" s="13">
        <v>1</v>
      </c>
      <c r="P357" s="13">
        <v>9</v>
      </c>
      <c r="Q357" s="13">
        <v>45</v>
      </c>
      <c r="R357" s="13">
        <v>5876</v>
      </c>
      <c r="S357" s="13">
        <v>1540</v>
      </c>
      <c r="T357" s="13">
        <v>60.5</v>
      </c>
      <c r="U357" s="15">
        <v>7.5625</v>
      </c>
      <c r="V357" s="15">
        <v>4.7643750000000002</v>
      </c>
      <c r="W357" s="15">
        <v>529</v>
      </c>
      <c r="X357" s="13">
        <v>1344</v>
      </c>
      <c r="Y357" s="13">
        <v>121</v>
      </c>
      <c r="Z357" s="13">
        <v>1873</v>
      </c>
      <c r="AA357" s="13">
        <v>216</v>
      </c>
      <c r="AB357" s="13">
        <v>18</v>
      </c>
    </row>
    <row r="358" spans="1:28">
      <c r="A358" s="1">
        <v>100019445</v>
      </c>
      <c r="B358" s="1" t="str">
        <v>Žilinský</v>
      </c>
      <c r="C358" s="1" t="str">
        <v>Martin</v>
      </c>
      <c r="D358" s="1" t="str">
        <v>Súkromná spojená škola</v>
      </c>
      <c r="E358" s="1">
        <v>4</v>
      </c>
      <c r="F358" s="13">
        <v>71</v>
      </c>
      <c r="G358" s="13">
        <v>19</v>
      </c>
      <c r="H358" s="13">
        <v>19</v>
      </c>
      <c r="I358" s="13">
        <v>0</v>
      </c>
      <c r="J358" s="13">
        <v>6</v>
      </c>
      <c r="K358" s="13">
        <v>1</v>
      </c>
      <c r="L358" s="13">
        <v>0</v>
      </c>
      <c r="M358" s="13">
        <v>1</v>
      </c>
      <c r="N358" s="13">
        <v>4</v>
      </c>
      <c r="O358" s="13">
        <v>2</v>
      </c>
      <c r="P358" s="13">
        <v>4</v>
      </c>
      <c r="Q358" s="13">
        <v>26</v>
      </c>
      <c r="R358" s="13">
        <v>3467</v>
      </c>
      <c r="S358" s="13">
        <v>311</v>
      </c>
      <c r="T358" s="13">
        <v>35.5</v>
      </c>
      <c r="U358" s="15">
        <v>4.4375</v>
      </c>
      <c r="V358" s="15">
        <v>2.7956249999999998</v>
      </c>
      <c r="W358" s="15">
        <v>313</v>
      </c>
      <c r="X358" s="13">
        <v>614</v>
      </c>
      <c r="Y358" s="13">
        <v>71</v>
      </c>
      <c r="Z358" s="13">
        <v>927</v>
      </c>
      <c r="AA358" s="13">
        <v>144</v>
      </c>
      <c r="AB358" s="13">
        <v>6</v>
      </c>
    </row>
    <row r="359" spans="1:28">
      <c r="A359" s="1">
        <v>100019529</v>
      </c>
      <c r="B359" s="1" t="str">
        <v>Žilinský</v>
      </c>
      <c r="C359" s="1" t="str">
        <v>Žilina</v>
      </c>
      <c r="D359" s="1" t="str">
        <v>Základná škola s materskou školou</v>
      </c>
      <c r="E359" s="1">
        <v>1</v>
      </c>
      <c r="F359" s="13">
        <v>44</v>
      </c>
      <c r="G359" s="13">
        <v>12</v>
      </c>
      <c r="H359" s="13">
        <v>12</v>
      </c>
      <c r="I359" s="13">
        <v>0</v>
      </c>
      <c r="J359" s="13">
        <v>6</v>
      </c>
      <c r="K359" s="13">
        <v>0</v>
      </c>
      <c r="L359" s="13">
        <v>0</v>
      </c>
      <c r="M359" s="13">
        <v>0</v>
      </c>
      <c r="N359" s="13">
        <v>4</v>
      </c>
      <c r="O359" s="13">
        <v>1</v>
      </c>
      <c r="P359" s="13">
        <v>3</v>
      </c>
      <c r="Q359" s="13">
        <v>16</v>
      </c>
      <c r="R359" s="13">
        <v>2170</v>
      </c>
      <c r="S359" s="13">
        <v>142</v>
      </c>
      <c r="T359" s="13">
        <v>22</v>
      </c>
      <c r="U359" s="15">
        <v>2.75</v>
      </c>
      <c r="V359" s="15">
        <v>1.7324999999999999</v>
      </c>
      <c r="W359" s="15">
        <v>196</v>
      </c>
      <c r="X359" s="13">
        <v>369</v>
      </c>
      <c r="Y359" s="13">
        <v>44</v>
      </c>
      <c r="Z359" s="13">
        <v>565</v>
      </c>
      <c r="AA359" s="13">
        <v>96</v>
      </c>
      <c r="AB359" s="13">
        <v>6</v>
      </c>
    </row>
    <row r="360" spans="1:28">
      <c r="A360" s="1">
        <v>100019573</v>
      </c>
      <c r="B360" s="1" t="str">
        <v>Žilinský</v>
      </c>
      <c r="C360" s="1" t="str">
        <v>Bytča</v>
      </c>
      <c r="D360" s="1" t="str">
        <v>Súkromná základná škola</v>
      </c>
      <c r="E360" s="1">
        <v>1</v>
      </c>
      <c r="F360" s="13">
        <v>9</v>
      </c>
      <c r="G360" s="13">
        <v>3</v>
      </c>
      <c r="H360" s="13">
        <v>3</v>
      </c>
      <c r="I360" s="13">
        <v>0</v>
      </c>
      <c r="J360" s="13">
        <v>0</v>
      </c>
      <c r="K360" s="13">
        <v>1</v>
      </c>
      <c r="L360" s="13">
        <v>0</v>
      </c>
      <c r="M360" s="13">
        <v>1</v>
      </c>
      <c r="N360" s="13">
        <v>0</v>
      </c>
      <c r="O360" s="13">
        <v>1</v>
      </c>
      <c r="P360" s="13">
        <v>1</v>
      </c>
      <c r="Q360" s="13">
        <v>3</v>
      </c>
      <c r="R360" s="13">
        <v>410</v>
      </c>
      <c r="S360" s="13">
        <v>0</v>
      </c>
      <c r="T360" s="13">
        <v>4.5</v>
      </c>
      <c r="U360" s="15">
        <v>0.5625</v>
      </c>
      <c r="V360" s="15">
        <v>0.354375</v>
      </c>
      <c r="W360" s="15">
        <v>37</v>
      </c>
      <c r="X360" s="13">
        <v>62</v>
      </c>
      <c r="Y360" s="13">
        <v>9</v>
      </c>
      <c r="Z360" s="13">
        <v>99</v>
      </c>
      <c r="AA360" s="13">
        <v>48</v>
      </c>
      <c r="AB360" s="13">
        <v>0</v>
      </c>
    </row>
    <row r="361" spans="1:28">
      <c r="A361" s="1">
        <v>100019723</v>
      </c>
      <c r="B361" s="1" t="str">
        <v>Žilinský</v>
      </c>
      <c r="C361" s="1" t="str">
        <v>Turčianske Teplice</v>
      </c>
      <c r="D361" s="1" t="str">
        <v>Základná škola s materskou školou</v>
      </c>
      <c r="E361" s="1">
        <v>1</v>
      </c>
      <c r="F361" s="13">
        <v>9</v>
      </c>
      <c r="G361" s="13">
        <v>3</v>
      </c>
      <c r="H361" s="13">
        <v>3</v>
      </c>
      <c r="I361" s="13">
        <v>0</v>
      </c>
      <c r="J361" s="13">
        <v>0</v>
      </c>
      <c r="K361" s="13">
        <v>1</v>
      </c>
      <c r="L361" s="13">
        <v>0</v>
      </c>
      <c r="M361" s="13">
        <v>1</v>
      </c>
      <c r="N361" s="13">
        <v>0</v>
      </c>
      <c r="O361" s="13">
        <v>1</v>
      </c>
      <c r="P361" s="13">
        <v>1</v>
      </c>
      <c r="Q361" s="13">
        <v>3</v>
      </c>
      <c r="R361" s="13">
        <v>410</v>
      </c>
      <c r="S361" s="13">
        <v>0</v>
      </c>
      <c r="T361" s="13">
        <v>4.5</v>
      </c>
      <c r="U361" s="15">
        <v>0.5625</v>
      </c>
      <c r="V361" s="15">
        <v>0.354375</v>
      </c>
      <c r="W361" s="15">
        <v>37</v>
      </c>
      <c r="X361" s="13">
        <v>62</v>
      </c>
      <c r="Y361" s="13">
        <v>9</v>
      </c>
      <c r="Z361" s="13">
        <v>99</v>
      </c>
      <c r="AA361" s="13">
        <v>48</v>
      </c>
      <c r="AB361" s="13">
        <v>0</v>
      </c>
    </row>
    <row r="362" spans="1:28">
      <c r="A362" s="1">
        <v>100019809</v>
      </c>
      <c r="B362" s="1" t="str">
        <v>Žilinský</v>
      </c>
      <c r="C362" s="1" t="str">
        <v>Martin</v>
      </c>
      <c r="D362" s="1" t="str">
        <v>Súkromná spojená škola</v>
      </c>
      <c r="E362" s="1">
        <v>2</v>
      </c>
      <c r="F362" s="13">
        <v>4</v>
      </c>
      <c r="G362" s="13">
        <v>2</v>
      </c>
      <c r="H362" s="13">
        <v>1</v>
      </c>
      <c r="I362" s="13">
        <v>1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2</v>
      </c>
      <c r="R362" s="13">
        <v>221</v>
      </c>
      <c r="S362" s="13">
        <v>0</v>
      </c>
      <c r="T362" s="13">
        <v>2</v>
      </c>
      <c r="U362" s="15">
        <v>0.25</v>
      </c>
      <c r="V362" s="15">
        <v>0.1575</v>
      </c>
      <c r="W362" s="15">
        <v>20</v>
      </c>
      <c r="X362" s="13">
        <v>34</v>
      </c>
      <c r="Y362" s="13">
        <v>4</v>
      </c>
      <c r="Z362" s="13">
        <v>54</v>
      </c>
      <c r="AA362" s="13">
        <v>48</v>
      </c>
      <c r="AB362" s="13">
        <v>0</v>
      </c>
    </row>
    <row r="363" spans="1:28">
      <c r="A363" s="1">
        <v>100019961</v>
      </c>
      <c r="B363" s="1" t="str">
        <v>Žilinský</v>
      </c>
      <c r="C363" s="1" t="str">
        <v>Čadca</v>
      </c>
      <c r="D363" s="1" t="str">
        <v>Základná škola s materskou školou</v>
      </c>
      <c r="E363" s="1">
        <v>2</v>
      </c>
      <c r="F363" s="13">
        <v>49</v>
      </c>
      <c r="G363" s="13">
        <v>13</v>
      </c>
      <c r="H363" s="13">
        <v>13</v>
      </c>
      <c r="I363" s="13">
        <v>0</v>
      </c>
      <c r="J363" s="13">
        <v>6</v>
      </c>
      <c r="K363" s="13">
        <v>0</v>
      </c>
      <c r="L363" s="13">
        <v>0</v>
      </c>
      <c r="M363" s="13">
        <v>1</v>
      </c>
      <c r="N363" s="13">
        <v>4</v>
      </c>
      <c r="O363" s="13">
        <v>2</v>
      </c>
      <c r="P363" s="13">
        <v>3</v>
      </c>
      <c r="Q363" s="13">
        <v>18</v>
      </c>
      <c r="R363" s="13">
        <v>2403</v>
      </c>
      <c r="S363" s="13">
        <v>192</v>
      </c>
      <c r="T363" s="13">
        <v>24.5</v>
      </c>
      <c r="U363" s="15">
        <v>3.0625</v>
      </c>
      <c r="V363" s="15">
        <v>1.9293750000000001</v>
      </c>
      <c r="W363" s="15">
        <v>217</v>
      </c>
      <c r="X363" s="13">
        <v>419</v>
      </c>
      <c r="Y363" s="13">
        <v>49</v>
      </c>
      <c r="Z363" s="13">
        <v>636</v>
      </c>
      <c r="AA363" s="13">
        <v>120</v>
      </c>
      <c r="AB363" s="13">
        <v>6</v>
      </c>
    </row>
    <row r="364" spans="1:28">
      <c r="A364" s="1">
        <v>100019964</v>
      </c>
      <c r="B364" s="1" t="str">
        <v>Žilinský</v>
      </c>
      <c r="C364" s="1" t="str">
        <v>Žilina</v>
      </c>
      <c r="D364" s="1" t="str">
        <v>Stredná športová škola</v>
      </c>
      <c r="E364" s="1">
        <v>1</v>
      </c>
      <c r="F364" s="13">
        <v>71</v>
      </c>
      <c r="G364" s="13">
        <v>19</v>
      </c>
      <c r="H364" s="13">
        <v>18</v>
      </c>
      <c r="I364" s="13">
        <v>1</v>
      </c>
      <c r="J364" s="13">
        <v>8</v>
      </c>
      <c r="K364" s="13">
        <v>0</v>
      </c>
      <c r="L364" s="13">
        <v>0</v>
      </c>
      <c r="M364" s="13">
        <v>0</v>
      </c>
      <c r="N364" s="13">
        <v>5</v>
      </c>
      <c r="O364" s="13">
        <v>1</v>
      </c>
      <c r="P364" s="13">
        <v>4</v>
      </c>
      <c r="Q364" s="13">
        <v>27</v>
      </c>
      <c r="R364" s="13">
        <v>3427</v>
      </c>
      <c r="S364" s="13">
        <v>500</v>
      </c>
      <c r="T364" s="13">
        <v>35.5</v>
      </c>
      <c r="U364" s="15">
        <v>4.4375</v>
      </c>
      <c r="V364" s="15">
        <v>2.7956249999999998</v>
      </c>
      <c r="W364" s="15">
        <v>309</v>
      </c>
      <c r="X364" s="13">
        <v>665</v>
      </c>
      <c r="Y364" s="13">
        <v>71</v>
      </c>
      <c r="Z364" s="13">
        <v>974</v>
      </c>
      <c r="AA364" s="13">
        <v>120</v>
      </c>
      <c r="AB364" s="13">
        <v>8</v>
      </c>
    </row>
    <row r="365" spans="1:28">
      <c r="A365" s="1">
        <v>100020055</v>
      </c>
      <c r="B365" s="1" t="str">
        <v>Žilinský</v>
      </c>
      <c r="C365" s="1" t="str">
        <v>Žilina</v>
      </c>
      <c r="D365" s="1" t="str">
        <v>Spojená škola</v>
      </c>
      <c r="E365" s="1">
        <v>3</v>
      </c>
      <c r="F365" s="13">
        <v>73</v>
      </c>
      <c r="G365" s="13">
        <v>19</v>
      </c>
      <c r="H365" s="13">
        <v>19</v>
      </c>
      <c r="I365" s="13">
        <v>0</v>
      </c>
      <c r="J365" s="13">
        <v>8</v>
      </c>
      <c r="K365" s="13">
        <v>0</v>
      </c>
      <c r="L365" s="13">
        <v>0</v>
      </c>
      <c r="M365" s="13">
        <v>0</v>
      </c>
      <c r="N365" s="13">
        <v>5</v>
      </c>
      <c r="O365" s="13">
        <v>1</v>
      </c>
      <c r="P365" s="13">
        <v>4</v>
      </c>
      <c r="Q365" s="13">
        <v>27</v>
      </c>
      <c r="R365" s="13">
        <v>3520</v>
      </c>
      <c r="S365" s="13">
        <v>500</v>
      </c>
      <c r="T365" s="13">
        <v>36.5</v>
      </c>
      <c r="U365" s="15">
        <v>4.5625</v>
      </c>
      <c r="V365" s="15">
        <v>2.8743750000000001</v>
      </c>
      <c r="W365" s="15">
        <v>317</v>
      </c>
      <c r="X365" s="13">
        <v>678</v>
      </c>
      <c r="Y365" s="13">
        <v>73</v>
      </c>
      <c r="Z365" s="13">
        <v>995</v>
      </c>
      <c r="AA365" s="13">
        <v>120</v>
      </c>
      <c r="AB365" s="13">
        <v>8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Žilinský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415</v>
      </c>
      <c r="E3" s="1"/>
      <c r="G3" s="131" t="str">
        <f>"Počet všetkých škôl: "&amp;TEXT(SUM(G5:G10000),"# ###")</f>
        <v>Počet všetkých škôl: 470</v>
      </c>
      <c r="H3" s="131" t="str">
        <f>"Počet používateľov: "&amp;TEXT(SUM(H5:H10000),"# ###")</f>
        <v>Počet používateľov: 108 015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419">_xlfn._xlws.FILTER(b.2_wan_pripojenia_ALL!A5:K10000,b.2_wan_pripojenia_ALL!B5:B10000=e.1_nacenenie!$G$3,"n/a")</f>
        <v>100006993</v>
      </c>
      <c r="B5" s="1" t="str">
        <v>Žilinský</v>
      </c>
      <c r="C5" s="1" t="str">
        <v>Bytča</v>
      </c>
      <c r="D5" s="1" t="str">
        <v>Základná škola</v>
      </c>
      <c r="E5" s="21" t="str">
        <v>Eliáša Lániho 261 / 7, 1401 Bytča</v>
      </c>
      <c r="F5" s="1">
        <v>1</v>
      </c>
      <c r="G5" s="1">
        <v>1</v>
      </c>
      <c r="H5" s="1">
        <v>558</v>
      </c>
      <c r="I5" s="1">
        <v>570</v>
      </c>
      <c r="J5" s="1">
        <v>140</v>
      </c>
      <c r="K5" s="72" t="str">
        <v>-</v>
      </c>
      <c r="L5" s="117"/>
      <c r="M5" s="118"/>
    </row>
    <row r="6" spans="1:13">
      <c r="A6" s="1">
        <v>100007021</v>
      </c>
      <c r="B6" s="1" t="str">
        <v>Žilinský</v>
      </c>
      <c r="C6" s="1" t="str">
        <v>Bytča</v>
      </c>
      <c r="D6" s="1" t="str">
        <v>Súkromná stredná odborná škola</v>
      </c>
      <c r="E6" s="21" t="str">
        <v>Sidónie Sakalovej 182, 1438 Bytča</v>
      </c>
      <c r="F6" s="1">
        <v>1</v>
      </c>
      <c r="G6" s="1">
        <v>1</v>
      </c>
      <c r="H6" s="1">
        <v>311</v>
      </c>
      <c r="I6" s="1">
        <v>470</v>
      </c>
      <c r="J6" s="1">
        <v>120</v>
      </c>
      <c r="K6" s="72" t="str">
        <v>-</v>
      </c>
      <c r="L6" s="117"/>
      <c r="M6" s="118"/>
    </row>
    <row r="7" spans="1:13">
      <c r="A7" s="1">
        <v>100007023</v>
      </c>
      <c r="B7" s="1" t="str">
        <v>Žilinský</v>
      </c>
      <c r="C7" s="1" t="str">
        <v>Bytča</v>
      </c>
      <c r="D7" s="1" t="str">
        <v>Gymnázium</v>
      </c>
      <c r="E7" s="21" t="str">
        <v>Štefánikova 219 / 4, 1401 Bytča</v>
      </c>
      <c r="F7" s="1">
        <v>1</v>
      </c>
      <c r="G7" s="1">
        <v>1</v>
      </c>
      <c r="H7" s="1">
        <v>286</v>
      </c>
      <c r="I7" s="1">
        <v>400</v>
      </c>
      <c r="J7" s="1">
        <v>100</v>
      </c>
      <c r="K7" s="72" t="str">
        <v>-</v>
      </c>
      <c r="L7" s="117"/>
      <c r="M7" s="118"/>
    </row>
    <row r="8" spans="1:13">
      <c r="A8" s="1">
        <v>100007026</v>
      </c>
      <c r="B8" s="1" t="str">
        <v>Žilinský</v>
      </c>
      <c r="C8" s="1" t="str">
        <v>Bytča</v>
      </c>
      <c r="D8" s="1" t="str">
        <v>Základná škola</v>
      </c>
      <c r="E8" s="21" t="str">
        <v>Ulica mieru č. 1235, 1401 Bytča</v>
      </c>
      <c r="F8" s="1">
        <v>1</v>
      </c>
      <c r="G8" s="1">
        <v>1</v>
      </c>
      <c r="H8" s="1">
        <v>817</v>
      </c>
      <c r="I8" s="1">
        <v>740</v>
      </c>
      <c r="J8" s="1">
        <v>190</v>
      </c>
      <c r="K8" s="72" t="str">
        <v>-</v>
      </c>
      <c r="L8" s="117"/>
      <c r="M8" s="118"/>
    </row>
    <row r="9" spans="1:13">
      <c r="A9" s="1">
        <v>100007035</v>
      </c>
      <c r="B9" s="1" t="str">
        <v>Žilinský</v>
      </c>
      <c r="C9" s="1" t="str">
        <v>Bytča</v>
      </c>
      <c r="D9" s="1" t="str">
        <v>Základná škola s materskou školou</v>
      </c>
      <c r="E9" s="21" t="str">
        <v>Hvozdnica 66, 1356 Hvozdnica</v>
      </c>
      <c r="F9" s="1">
        <v>1</v>
      </c>
      <c r="G9" s="1">
        <v>1</v>
      </c>
      <c r="H9" s="1">
        <v>49</v>
      </c>
      <c r="I9" s="1">
        <v>150</v>
      </c>
      <c r="J9" s="1">
        <v>40</v>
      </c>
      <c r="K9" s="72" t="str">
        <v>-</v>
      </c>
      <c r="L9" s="117"/>
      <c r="M9" s="118"/>
    </row>
    <row r="10" spans="1:13">
      <c r="A10" s="1">
        <v>100007044</v>
      </c>
      <c r="B10" s="1" t="str">
        <v>Žilinský</v>
      </c>
      <c r="C10" s="1" t="str">
        <v>Bytča</v>
      </c>
      <c r="D10" s="1" t="str">
        <v>Základná škola s materskou školou</v>
      </c>
      <c r="E10" s="21" t="str">
        <v>Kolárovice 62, 1354 Kolárovice</v>
      </c>
      <c r="F10" s="1">
        <v>1</v>
      </c>
      <c r="G10" s="1">
        <v>1</v>
      </c>
      <c r="H10" s="1">
        <v>191</v>
      </c>
      <c r="I10" s="1">
        <v>280</v>
      </c>
      <c r="J10" s="1">
        <v>70</v>
      </c>
      <c r="K10" s="72" t="str">
        <v>-</v>
      </c>
      <c r="L10" s="117"/>
      <c r="M10" s="118"/>
    </row>
    <row r="11" spans="1:13">
      <c r="A11" s="1">
        <v>100007050</v>
      </c>
      <c r="B11" s="1" t="str">
        <v>Žilinský</v>
      </c>
      <c r="C11" s="1" t="str">
        <v>Bytča</v>
      </c>
      <c r="D11" s="1" t="str">
        <v>Základná škola s materskou školou</v>
      </c>
      <c r="E11" s="21" t="str">
        <v>Kotešová 378, 1361 Kotešová</v>
      </c>
      <c r="F11" s="1">
        <v>1</v>
      </c>
      <c r="G11" s="1">
        <v>1</v>
      </c>
      <c r="H11" s="1">
        <v>197</v>
      </c>
      <c r="I11" s="1">
        <v>280</v>
      </c>
      <c r="J11" s="1">
        <v>70</v>
      </c>
      <c r="K11" s="72" t="str">
        <v>-</v>
      </c>
      <c r="L11" s="117"/>
      <c r="M11" s="118"/>
    </row>
    <row r="12" spans="1:13">
      <c r="A12" s="1">
        <v>100007063</v>
      </c>
      <c r="B12" s="1" t="str">
        <v>Žilinský</v>
      </c>
      <c r="C12" s="1" t="str">
        <v>Bytča</v>
      </c>
      <c r="D12" s="1" t="str">
        <v>Základná škola s materskou školou</v>
      </c>
      <c r="E12" s="21" t="str">
        <v>Ústredie 72, 1353 Petrovice</v>
      </c>
      <c r="F12" s="1">
        <v>1</v>
      </c>
      <c r="G12" s="1">
        <v>1</v>
      </c>
      <c r="H12" s="1">
        <v>37</v>
      </c>
      <c r="I12" s="1">
        <v>150</v>
      </c>
      <c r="J12" s="1">
        <v>40</v>
      </c>
      <c r="K12" s="72" t="str">
        <v>-</v>
      </c>
      <c r="L12" s="117"/>
      <c r="M12" s="118"/>
    </row>
    <row r="13" spans="1:13">
      <c r="A13" s="1">
        <v>100007067</v>
      </c>
      <c r="B13" s="1" t="str">
        <v>Žilinský</v>
      </c>
      <c r="C13" s="1" t="str">
        <v>Bytča</v>
      </c>
      <c r="D13" s="1" t="str">
        <v>Základná škola Jozefa Ignáca Bajzu</v>
      </c>
      <c r="E13" s="21" t="str">
        <v>Predmier 2, 1351 Predmier</v>
      </c>
      <c r="F13" s="1">
        <v>1</v>
      </c>
      <c r="G13" s="1">
        <v>1</v>
      </c>
      <c r="H13" s="1">
        <v>215</v>
      </c>
      <c r="I13" s="1">
        <v>400</v>
      </c>
      <c r="J13" s="1">
        <v>100</v>
      </c>
      <c r="K13" s="72" t="str">
        <v>-</v>
      </c>
      <c r="L13" s="117"/>
      <c r="M13" s="118"/>
    </row>
    <row r="14" spans="1:13">
      <c r="A14" s="1">
        <v>100007071</v>
      </c>
      <c r="B14" s="1" t="str">
        <v>Žilinský</v>
      </c>
      <c r="C14" s="1" t="str">
        <v>Bytča</v>
      </c>
      <c r="D14" s="1" t="str">
        <v>Základná škola s materskou školou</v>
      </c>
      <c r="E14" s="21" t="str">
        <v>Súľov-Hradná 64, 1352 Súľov-Hradná</v>
      </c>
      <c r="F14" s="1">
        <v>1</v>
      </c>
      <c r="G14" s="1">
        <v>1</v>
      </c>
      <c r="H14" s="1">
        <v>137</v>
      </c>
      <c r="I14" s="1">
        <v>280</v>
      </c>
      <c r="J14" s="1">
        <v>70</v>
      </c>
      <c r="K14" s="72" t="str">
        <v>-</v>
      </c>
      <c r="L14" s="117"/>
      <c r="M14" s="118"/>
    </row>
    <row r="15" spans="1:13">
      <c r="A15" s="1">
        <v>100007078</v>
      </c>
      <c r="B15" s="1" t="str">
        <v>Žilinský</v>
      </c>
      <c r="C15" s="1" t="str">
        <v>Bytča</v>
      </c>
      <c r="D15" s="1" t="str">
        <v>Základná škola s materskou školou</v>
      </c>
      <c r="E15" s="21" t="str">
        <v>Štiavnik 177, 1355 Štiavnik</v>
      </c>
      <c r="F15" s="1">
        <v>1</v>
      </c>
      <c r="G15" s="1">
        <v>1</v>
      </c>
      <c r="H15" s="1">
        <v>435</v>
      </c>
      <c r="I15" s="1">
        <v>470</v>
      </c>
      <c r="J15" s="1">
        <v>120</v>
      </c>
      <c r="K15" s="72" t="str">
        <v>-</v>
      </c>
      <c r="L15" s="117"/>
      <c r="M15" s="118"/>
    </row>
    <row r="16" spans="1:13">
      <c r="A16" s="1">
        <v>100007091</v>
      </c>
      <c r="B16" s="1" t="str">
        <v>Žilinský</v>
      </c>
      <c r="C16" s="1" t="str">
        <v>Bytča</v>
      </c>
      <c r="D16" s="1" t="str">
        <v>Základná škola s materskou školou Slovenského učeného tovarišstva</v>
      </c>
      <c r="E16" s="21" t="str">
        <v>Veľké Rovné 302, 1362 Veľké Rovné</v>
      </c>
      <c r="F16" s="1">
        <v>1</v>
      </c>
      <c r="G16" s="1">
        <v>1</v>
      </c>
      <c r="H16" s="1">
        <v>298</v>
      </c>
      <c r="I16" s="1">
        <v>400</v>
      </c>
      <c r="J16" s="1">
        <v>100</v>
      </c>
      <c r="K16" s="72" t="str">
        <v>-</v>
      </c>
      <c r="L16" s="117"/>
      <c r="M16" s="118"/>
    </row>
    <row r="17" spans="1:13">
      <c r="A17" s="1">
        <v>100007094</v>
      </c>
      <c r="B17" s="1" t="str">
        <v>Žilinský</v>
      </c>
      <c r="C17" s="1" t="str">
        <v>Čadca</v>
      </c>
      <c r="D17" s="1" t="str">
        <v>Gymnázium Jozefa Miloslava Hurbana</v>
      </c>
      <c r="E17" s="21" t="str">
        <v>17. novembra 1296, 2201 Čadca</v>
      </c>
      <c r="F17" s="1">
        <v>1</v>
      </c>
      <c r="G17" s="1">
        <v>1</v>
      </c>
      <c r="H17" s="1">
        <v>811</v>
      </c>
      <c r="I17" s="1">
        <v>800</v>
      </c>
      <c r="J17" s="1">
        <v>200</v>
      </c>
      <c r="K17" s="72" t="str">
        <v>áno</v>
      </c>
      <c r="L17" s="117"/>
      <c r="M17" s="118"/>
    </row>
    <row r="18" spans="1:13">
      <c r="A18" s="1">
        <v>100007097</v>
      </c>
      <c r="B18" s="1" t="str">
        <v>Žilinský</v>
      </c>
      <c r="C18" s="1" t="str">
        <v>Čadca</v>
      </c>
      <c r="D18" s="1" t="str">
        <v>Obchodná akadémia Dušana Metoda Janotu</v>
      </c>
      <c r="E18" s="21" t="str">
        <v>17. novembra 2701, 2201 Čadca</v>
      </c>
      <c r="F18" s="1">
        <v>1</v>
      </c>
      <c r="G18" s="1">
        <v>1</v>
      </c>
      <c r="H18" s="1">
        <v>322</v>
      </c>
      <c r="I18" s="1">
        <v>470</v>
      </c>
      <c r="J18" s="1">
        <v>120</v>
      </c>
      <c r="K18" s="72" t="str">
        <v>-</v>
      </c>
      <c r="L18" s="117"/>
      <c r="M18" s="118"/>
    </row>
    <row r="19" spans="1:13">
      <c r="A19" s="1">
        <v>100007103</v>
      </c>
      <c r="B19" s="1" t="str">
        <v>Žilinský</v>
      </c>
      <c r="C19" s="1" t="str">
        <v>Čadca</v>
      </c>
      <c r="D19" s="1" t="str">
        <v>Základná škola s materskou školou</v>
      </c>
      <c r="E19" s="21" t="str">
        <v>Horelica 429, 2201 Čadca</v>
      </c>
      <c r="F19" s="1">
        <v>1</v>
      </c>
      <c r="G19" s="1">
        <v>1</v>
      </c>
      <c r="H19" s="1">
        <v>144</v>
      </c>
      <c r="I19" s="1">
        <v>280</v>
      </c>
      <c r="J19" s="1">
        <v>70</v>
      </c>
      <c r="K19" s="72" t="str">
        <v>-</v>
      </c>
      <c r="L19" s="117"/>
      <c r="M19" s="118"/>
    </row>
    <row r="20" spans="1:13">
      <c r="A20" s="1">
        <v>100007107</v>
      </c>
      <c r="B20" s="1" t="str">
        <v>Žilinský</v>
      </c>
      <c r="C20" s="1" t="str">
        <v>Čadca</v>
      </c>
      <c r="D20" s="1" t="str">
        <v>Stredná odborná škola pedagogická sv. Márie Goretti</v>
      </c>
      <c r="E20" s="21" t="str">
        <v>Horná 137, 2201 Čadca</v>
      </c>
      <c r="F20" s="1">
        <v>1</v>
      </c>
      <c r="G20" s="1">
        <v>1</v>
      </c>
      <c r="H20" s="1">
        <v>360</v>
      </c>
      <c r="I20" s="1">
        <v>470</v>
      </c>
      <c r="J20" s="1">
        <v>120</v>
      </c>
      <c r="K20" s="72" t="str">
        <v>-</v>
      </c>
      <c r="L20" s="117"/>
      <c r="M20" s="118"/>
    </row>
    <row r="21" spans="1:13">
      <c r="A21" s="1">
        <v>100007109</v>
      </c>
      <c r="B21" s="1" t="str">
        <v>Žilinský</v>
      </c>
      <c r="C21" s="1" t="str">
        <v>Čadca</v>
      </c>
      <c r="D21" s="1" t="str">
        <v>Stredná zdravotnícka škola sv. Františka z Assisi</v>
      </c>
      <c r="E21" s="21" t="str">
        <v>Horná 137, 2201 Čadca</v>
      </c>
      <c r="F21" s="1">
        <v>1</v>
      </c>
      <c r="G21" s="1">
        <v>1</v>
      </c>
      <c r="H21" s="1">
        <v>330</v>
      </c>
      <c r="I21" s="1">
        <v>470</v>
      </c>
      <c r="J21" s="1">
        <v>120</v>
      </c>
      <c r="K21" s="72" t="str">
        <v>-</v>
      </c>
      <c r="L21" s="117"/>
      <c r="M21" s="118"/>
    </row>
    <row r="22" spans="1:13">
      <c r="A22" s="1">
        <v>100007119</v>
      </c>
      <c r="B22" s="1" t="str">
        <v>Žilinský</v>
      </c>
      <c r="C22" s="1" t="str">
        <v>Čadca</v>
      </c>
      <c r="D22" s="1" t="str">
        <v>Základná škola</v>
      </c>
      <c r="E22" s="21" t="str">
        <v>M. R. Štefánika 2007, 2201 Čadca</v>
      </c>
      <c r="F22" s="1">
        <v>1</v>
      </c>
      <c r="G22" s="1">
        <v>1</v>
      </c>
      <c r="H22" s="1">
        <v>434</v>
      </c>
      <c r="I22" s="1">
        <v>470</v>
      </c>
      <c r="J22" s="1">
        <v>120</v>
      </c>
      <c r="K22" s="72" t="str">
        <v>-</v>
      </c>
      <c r="L22" s="117"/>
      <c r="M22" s="118"/>
    </row>
    <row r="23" spans="1:13">
      <c r="A23" s="1">
        <v>100007125</v>
      </c>
      <c r="B23" s="1" t="str">
        <v>Žilinský</v>
      </c>
      <c r="C23" s="1" t="str">
        <v>Čadca</v>
      </c>
      <c r="D23" s="1" t="str">
        <v>Základná škola</v>
      </c>
      <c r="E23" s="21" t="str">
        <v>Milošová u Prívary 477, 2201 Čadca</v>
      </c>
      <c r="F23" s="1">
        <v>1</v>
      </c>
      <c r="G23" s="1">
        <v>1</v>
      </c>
      <c r="H23" s="1">
        <v>62</v>
      </c>
      <c r="I23" s="1">
        <v>230</v>
      </c>
      <c r="J23" s="1">
        <v>60</v>
      </c>
      <c r="K23" s="72" t="str">
        <v>-</v>
      </c>
      <c r="L23" s="117"/>
      <c r="M23" s="118"/>
    </row>
    <row r="24" spans="1:13">
      <c r="A24" s="1">
        <v>100007127</v>
      </c>
      <c r="B24" s="1" t="str">
        <v>Žilinský</v>
      </c>
      <c r="C24" s="1" t="str">
        <v>Čadca</v>
      </c>
      <c r="D24" s="1" t="str">
        <v>Stredná odborná škola technická</v>
      </c>
      <c r="E24" s="21" t="str">
        <v>Okružná 693, 2201 Čadca</v>
      </c>
      <c r="F24" s="1">
        <v>1</v>
      </c>
      <c r="G24" s="1">
        <v>1</v>
      </c>
      <c r="H24" s="1">
        <v>479</v>
      </c>
      <c r="I24" s="1">
        <v>470</v>
      </c>
      <c r="J24" s="1">
        <v>120</v>
      </c>
      <c r="K24" s="72" t="str">
        <v>-</v>
      </c>
      <c r="L24" s="117"/>
      <c r="M24" s="118"/>
    </row>
    <row r="25" spans="1:13">
      <c r="A25" s="1">
        <v>100007135</v>
      </c>
      <c r="B25" s="1" t="str">
        <v>Žilinský</v>
      </c>
      <c r="C25" s="1" t="str">
        <v>Čadca</v>
      </c>
      <c r="D25" s="1" t="str">
        <v>Základná škola s materskou školou</v>
      </c>
      <c r="E25" s="21" t="str">
        <v>Podzávoz 2739, 2201 Čadca</v>
      </c>
      <c r="F25" s="1">
        <v>1</v>
      </c>
      <c r="G25" s="1">
        <v>1</v>
      </c>
      <c r="H25" s="1">
        <v>372</v>
      </c>
      <c r="I25" s="1">
        <v>470</v>
      </c>
      <c r="J25" s="1">
        <v>120</v>
      </c>
      <c r="K25" s="72" t="str">
        <v>-</v>
      </c>
      <c r="L25" s="117"/>
      <c r="M25" s="118"/>
    </row>
    <row r="26" spans="1:13">
      <c r="A26" s="1">
        <v>100007139</v>
      </c>
      <c r="B26" s="1" t="str">
        <v>Žilinský</v>
      </c>
      <c r="C26" s="1" t="str">
        <v>Čadca</v>
      </c>
      <c r="D26" s="1" t="str">
        <v>Základná škola</v>
      </c>
      <c r="E26" s="21" t="str">
        <v>Rázusova 2260, 2201 Čadca</v>
      </c>
      <c r="F26" s="1">
        <v>1</v>
      </c>
      <c r="G26" s="1">
        <v>1</v>
      </c>
      <c r="H26" s="1">
        <v>542</v>
      </c>
      <c r="I26" s="1">
        <v>570</v>
      </c>
      <c r="J26" s="1">
        <v>140</v>
      </c>
      <c r="K26" s="72" t="str">
        <v>-</v>
      </c>
      <c r="L26" s="117"/>
      <c r="M26" s="118"/>
    </row>
    <row r="27" spans="1:13">
      <c r="A27" s="1">
        <v>100007145</v>
      </c>
      <c r="B27" s="1" t="str">
        <v>Žilinský</v>
      </c>
      <c r="C27" s="1" t="str">
        <v>Čadca</v>
      </c>
      <c r="D27" s="1" t="str">
        <v>Stredná odborná škola obchodu a služieb</v>
      </c>
      <c r="E27" s="21" t="str">
        <v>Ul. 17. novembra 2579, 2201 Čadca</v>
      </c>
      <c r="F27" s="1">
        <v>1</v>
      </c>
      <c r="G27" s="1">
        <v>1</v>
      </c>
      <c r="H27" s="1">
        <v>440</v>
      </c>
      <c r="I27" s="1">
        <v>470</v>
      </c>
      <c r="J27" s="1">
        <v>120</v>
      </c>
      <c r="K27" s="72" t="str">
        <v>-</v>
      </c>
      <c r="L27" s="117"/>
      <c r="M27" s="118"/>
    </row>
    <row r="28" spans="1:13">
      <c r="A28" s="1">
        <v>100007149</v>
      </c>
      <c r="B28" s="1" t="str">
        <v>Žilinský</v>
      </c>
      <c r="C28" s="1" t="str">
        <v>Čadca</v>
      </c>
      <c r="D28" s="1" t="str">
        <v>Základná škola Jána Amosa Komenského</v>
      </c>
      <c r="E28" s="21" t="str">
        <v>Ulica Komenského 752, 2204 Čadca</v>
      </c>
      <c r="F28" s="1">
        <v>1</v>
      </c>
      <c r="G28" s="1">
        <v>1</v>
      </c>
      <c r="H28" s="1">
        <v>548</v>
      </c>
      <c r="I28" s="1">
        <v>570</v>
      </c>
      <c r="J28" s="1">
        <v>140</v>
      </c>
      <c r="K28" s="72" t="str">
        <v>-</v>
      </c>
      <c r="L28" s="117"/>
      <c r="M28" s="118"/>
    </row>
    <row r="29" spans="1:13">
      <c r="A29" s="1">
        <v>100007153</v>
      </c>
      <c r="B29" s="1" t="str">
        <v>Žilinský</v>
      </c>
      <c r="C29" s="1" t="str">
        <v>Čadca</v>
      </c>
      <c r="D29" s="1" t="str">
        <v>Základná škola</v>
      </c>
      <c r="E29" s="21" t="str">
        <v>Ústredie 183, 2313 Čierne</v>
      </c>
      <c r="F29" s="1">
        <v>1</v>
      </c>
      <c r="G29" s="1">
        <v>1</v>
      </c>
      <c r="H29" s="1">
        <v>235</v>
      </c>
      <c r="I29" s="1">
        <v>400</v>
      </c>
      <c r="J29" s="1">
        <v>100</v>
      </c>
      <c r="K29" s="72" t="str">
        <v>-</v>
      </c>
      <c r="L29" s="117"/>
      <c r="M29" s="118"/>
    </row>
    <row r="30" spans="1:13">
      <c r="A30" s="1">
        <v>100007161</v>
      </c>
      <c r="B30" s="1" t="str">
        <v>Žilinský</v>
      </c>
      <c r="C30" s="1" t="str">
        <v>Čadca</v>
      </c>
      <c r="D30" s="1" t="str">
        <v>Základná škola s materskou školou</v>
      </c>
      <c r="E30" s="21" t="str">
        <v>Vyšný Koniec 969, 2313 Čierne</v>
      </c>
      <c r="F30" s="1">
        <v>1</v>
      </c>
      <c r="G30" s="1">
        <v>1</v>
      </c>
      <c r="H30" s="1">
        <v>250</v>
      </c>
      <c r="I30" s="1">
        <v>400</v>
      </c>
      <c r="J30" s="1">
        <v>100</v>
      </c>
      <c r="K30" s="72" t="str">
        <v>-</v>
      </c>
      <c r="L30" s="117"/>
      <c r="M30" s="118"/>
    </row>
    <row r="31" spans="1:13">
      <c r="A31" s="1">
        <v>100007163</v>
      </c>
      <c r="B31" s="1" t="str">
        <v>Žilinský</v>
      </c>
      <c r="C31" s="1" t="str">
        <v>Čadca</v>
      </c>
      <c r="D31" s="1" t="str">
        <v>Základná škola s materskou školou</v>
      </c>
      <c r="E31" s="21" t="str">
        <v>Dlhá nad Kysucou 201, 2354 Dlhá nad Kysucou</v>
      </c>
      <c r="F31" s="1">
        <v>1</v>
      </c>
      <c r="G31" s="1">
        <v>1</v>
      </c>
      <c r="H31" s="1">
        <v>17</v>
      </c>
      <c r="I31" s="1">
        <v>100</v>
      </c>
      <c r="J31" s="1">
        <v>25</v>
      </c>
      <c r="K31" s="72" t="str">
        <v>-</v>
      </c>
      <c r="L31" s="117"/>
      <c r="M31" s="118"/>
    </row>
    <row r="32" spans="1:13">
      <c r="A32" s="1">
        <v>100007168</v>
      </c>
      <c r="B32" s="1" t="str">
        <v>Žilinský</v>
      </c>
      <c r="C32" s="1" t="str">
        <v>Čadca</v>
      </c>
      <c r="D32" s="1" t="str">
        <v>Základná škola s materskou školou</v>
      </c>
      <c r="E32" s="21" t="str">
        <v>Dunajov 235, 2302 Dunajov</v>
      </c>
      <c r="F32" s="1">
        <v>1</v>
      </c>
      <c r="G32" s="1">
        <v>1</v>
      </c>
      <c r="H32" s="1">
        <v>40</v>
      </c>
      <c r="I32" s="1">
        <v>150</v>
      </c>
      <c r="J32" s="1">
        <v>40</v>
      </c>
      <c r="K32" s="72" t="str">
        <v>-</v>
      </c>
      <c r="L32" s="117"/>
      <c r="M32" s="118"/>
    </row>
    <row r="33" spans="1:13">
      <c r="A33" s="1">
        <v>100007173</v>
      </c>
      <c r="B33" s="1" t="str">
        <v>Žilinský</v>
      </c>
      <c r="C33" s="1" t="str">
        <v>Čadca</v>
      </c>
      <c r="D33" s="1" t="str">
        <v>Základná škola</v>
      </c>
      <c r="E33" s="21" t="str">
        <v>Ústredie 976, 2322 Klokočov</v>
      </c>
      <c r="F33" s="1">
        <v>1</v>
      </c>
      <c r="G33" s="1">
        <v>1</v>
      </c>
      <c r="H33" s="1">
        <v>177</v>
      </c>
      <c r="I33" s="1">
        <v>280</v>
      </c>
      <c r="J33" s="1">
        <v>70</v>
      </c>
      <c r="K33" s="72" t="str">
        <v>-</v>
      </c>
      <c r="L33" s="117"/>
      <c r="M33" s="118"/>
    </row>
    <row r="34" spans="1:13">
      <c r="A34" s="1">
        <v>100007178</v>
      </c>
      <c r="B34" s="1" t="str">
        <v>Žilinský</v>
      </c>
      <c r="C34" s="1" t="str">
        <v>Čadca</v>
      </c>
      <c r="D34" s="1" t="str">
        <v>Základná škola s materskou školou</v>
      </c>
      <c r="E34" s="21" t="str">
        <v>Klubina 157, 2304 Klubina</v>
      </c>
      <c r="F34" s="1">
        <v>1</v>
      </c>
      <c r="G34" s="1">
        <v>1</v>
      </c>
      <c r="H34" s="1">
        <v>25</v>
      </c>
      <c r="I34" s="1">
        <v>150</v>
      </c>
      <c r="J34" s="1">
        <v>40</v>
      </c>
      <c r="K34" s="72" t="str">
        <v>-</v>
      </c>
      <c r="L34" s="117"/>
      <c r="M34" s="118"/>
    </row>
    <row r="35" spans="1:13">
      <c r="A35" s="1">
        <v>100007183</v>
      </c>
      <c r="B35" s="1" t="str">
        <v>Žilinský</v>
      </c>
      <c r="C35" s="1" t="str">
        <v>Čadca</v>
      </c>
      <c r="D35" s="1" t="str">
        <v>Základná škola</v>
      </c>
      <c r="E35" s="21" t="str">
        <v>Ústredie 533, 2321 Korňa</v>
      </c>
      <c r="F35" s="1">
        <v>1</v>
      </c>
      <c r="G35" s="1">
        <v>1</v>
      </c>
      <c r="H35" s="1">
        <v>171</v>
      </c>
      <c r="I35" s="1">
        <v>280</v>
      </c>
      <c r="J35" s="1">
        <v>70</v>
      </c>
      <c r="K35" s="72" t="str">
        <v>-</v>
      </c>
      <c r="L35" s="117"/>
      <c r="M35" s="118"/>
    </row>
    <row r="36" spans="1:13">
      <c r="A36" s="1">
        <v>100007193</v>
      </c>
      <c r="B36" s="1" t="str">
        <v>Žilinský</v>
      </c>
      <c r="C36" s="1" t="str">
        <v>Čadca</v>
      </c>
      <c r="D36" s="1" t="str">
        <v>Stredná odborná škola drevárska a stavebná</v>
      </c>
      <c r="E36" s="21" t="str">
        <v>Krásno nad Kysucou 1642, 2302 Krásno nad Kysucou</v>
      </c>
      <c r="F36" s="1">
        <v>1</v>
      </c>
      <c r="G36" s="1">
        <v>1</v>
      </c>
      <c r="H36" s="1">
        <v>332</v>
      </c>
      <c r="I36" s="1">
        <v>470</v>
      </c>
      <c r="J36" s="1">
        <v>120</v>
      </c>
      <c r="K36" s="72" t="str">
        <v>-</v>
      </c>
      <c r="L36" s="117"/>
      <c r="M36" s="118"/>
    </row>
    <row r="37" spans="1:13">
      <c r="A37" s="1">
        <v>100007199</v>
      </c>
      <c r="B37" s="1" t="str">
        <v>Žilinský</v>
      </c>
      <c r="C37" s="1" t="str">
        <v>Čadca</v>
      </c>
      <c r="D37" s="1" t="str">
        <v>Základná škola</v>
      </c>
      <c r="E37" s="21" t="str">
        <v>Kalinovská 431, 2302 Krásno nad Kysucou</v>
      </c>
      <c r="F37" s="1">
        <v>2</v>
      </c>
      <c r="G37" s="1">
        <v>1</v>
      </c>
      <c r="H37" s="1">
        <v>33</v>
      </c>
      <c r="I37" s="1">
        <v>400</v>
      </c>
      <c r="J37" s="1">
        <v>100</v>
      </c>
      <c r="K37" s="72" t="str">
        <v>áno</v>
      </c>
      <c r="L37" s="117"/>
      <c r="M37" s="118"/>
    </row>
    <row r="38" spans="1:13">
      <c r="A38" s="1">
        <v>100007199</v>
      </c>
      <c r="B38" s="1" t="str">
        <v>Žilinský</v>
      </c>
      <c r="C38" s="1" t="str">
        <v>Čadca</v>
      </c>
      <c r="D38" s="1" t="str">
        <v>Základná škola</v>
      </c>
      <c r="E38" s="21" t="str">
        <v>Mládežnícka 1343, 2302 Krásno nad Kysucou</v>
      </c>
      <c r="F38" s="1">
        <v>2</v>
      </c>
      <c r="G38" s="1">
        <v>1</v>
      </c>
      <c r="H38" s="1">
        <v>541</v>
      </c>
      <c r="I38" s="1">
        <v>570</v>
      </c>
      <c r="J38" s="1">
        <v>140</v>
      </c>
      <c r="K38" s="72" t="str">
        <v>-</v>
      </c>
      <c r="L38" s="117"/>
      <c r="M38" s="118"/>
    </row>
    <row r="39" spans="1:13">
      <c r="A39" s="1">
        <v>100007209</v>
      </c>
      <c r="B39" s="1" t="str">
        <v>Žilinský</v>
      </c>
      <c r="C39" s="1" t="str">
        <v>Čadca</v>
      </c>
      <c r="D39" s="1" t="str">
        <v>Základná škola s materskou školou</v>
      </c>
      <c r="E39" s="21" t="str">
        <v>Makov 264, 2356 Makov</v>
      </c>
      <c r="F39" s="1">
        <v>1</v>
      </c>
      <c r="G39" s="1">
        <v>1</v>
      </c>
      <c r="H39" s="1">
        <v>165</v>
      </c>
      <c r="I39" s="1">
        <v>280</v>
      </c>
      <c r="J39" s="1">
        <v>70</v>
      </c>
      <c r="K39" s="72" t="str">
        <v>-</v>
      </c>
      <c r="L39" s="117"/>
      <c r="M39" s="118"/>
    </row>
    <row r="40" spans="1:13">
      <c r="A40" s="1">
        <v>100007215</v>
      </c>
      <c r="B40" s="1" t="str">
        <v>Žilinský</v>
      </c>
      <c r="C40" s="1" t="str">
        <v>Čadca</v>
      </c>
      <c r="D40" s="1" t="str">
        <v>Základná škola s materskou školou</v>
      </c>
      <c r="E40" s="21" t="str">
        <v>Nová Bystrica 686, 2305 Nová Bystrica</v>
      </c>
      <c r="F40" s="1">
        <v>1</v>
      </c>
      <c r="G40" s="1">
        <v>1</v>
      </c>
      <c r="H40" s="1">
        <v>194</v>
      </c>
      <c r="I40" s="1">
        <v>280</v>
      </c>
      <c r="J40" s="1">
        <v>70</v>
      </c>
      <c r="K40" s="72" t="str">
        <v>-</v>
      </c>
      <c r="L40" s="117"/>
      <c r="M40" s="118"/>
    </row>
    <row r="41" spans="1:13">
      <c r="A41" s="1">
        <v>100007219</v>
      </c>
      <c r="B41" s="1" t="str">
        <v>Žilinský</v>
      </c>
      <c r="C41" s="1" t="str">
        <v>Čadca</v>
      </c>
      <c r="D41" s="1" t="str">
        <v>Základná škola s materskou školou</v>
      </c>
      <c r="E41" s="21" t="str">
        <v>Vychylovka 687, 2305 Nová Bystrica</v>
      </c>
      <c r="F41" s="1">
        <v>1</v>
      </c>
      <c r="G41" s="1">
        <v>1</v>
      </c>
      <c r="H41" s="1">
        <v>34</v>
      </c>
      <c r="I41" s="1">
        <v>150</v>
      </c>
      <c r="J41" s="1">
        <v>40</v>
      </c>
      <c r="K41" s="72" t="str">
        <v>-</v>
      </c>
      <c r="L41" s="117"/>
      <c r="M41" s="118"/>
    </row>
    <row r="42" spans="1:13">
      <c r="A42" s="1">
        <v>100007222</v>
      </c>
      <c r="B42" s="1" t="str">
        <v>Žilinský</v>
      </c>
      <c r="C42" s="1" t="str">
        <v>Čadca</v>
      </c>
      <c r="D42" s="1" t="str">
        <v>Základná škola s materskou školou</v>
      </c>
      <c r="E42" s="21" t="str">
        <v>Polgrúň 464, 2352 Olešná</v>
      </c>
      <c r="F42" s="1">
        <v>1</v>
      </c>
      <c r="G42" s="1">
        <v>1</v>
      </c>
      <c r="H42" s="1">
        <v>102</v>
      </c>
      <c r="I42" s="1">
        <v>280</v>
      </c>
      <c r="J42" s="1">
        <v>70</v>
      </c>
      <c r="K42" s="72" t="str">
        <v>-</v>
      </c>
      <c r="L42" s="117"/>
      <c r="M42" s="118"/>
    </row>
    <row r="43" spans="1:13">
      <c r="A43" s="1">
        <v>100007229</v>
      </c>
      <c r="B43" s="1" t="str">
        <v>Žilinský</v>
      </c>
      <c r="C43" s="1" t="str">
        <v>Čadca</v>
      </c>
      <c r="D43" s="1" t="str">
        <v>Základná škola s materskou školou</v>
      </c>
      <c r="E43" s="21" t="str">
        <v>Oščadnica 1374, 2301 Oščadnica</v>
      </c>
      <c r="F43" s="1">
        <v>1</v>
      </c>
      <c r="G43" s="1">
        <v>1</v>
      </c>
      <c r="H43" s="1">
        <v>191</v>
      </c>
      <c r="I43" s="1">
        <v>280</v>
      </c>
      <c r="J43" s="1">
        <v>70</v>
      </c>
      <c r="K43" s="72" t="str">
        <v>-</v>
      </c>
      <c r="L43" s="117"/>
      <c r="M43" s="118"/>
    </row>
    <row r="44" spans="1:13">
      <c r="A44" s="1">
        <v>100007242</v>
      </c>
      <c r="B44" s="1" t="str">
        <v>Žilinský</v>
      </c>
      <c r="C44" s="1" t="str">
        <v>Čadca</v>
      </c>
      <c r="D44" s="1" t="str">
        <v>Základná škola</v>
      </c>
      <c r="E44" s="21" t="str">
        <v>Ústredie 1579, 2301 Oščadnica</v>
      </c>
      <c r="F44" s="1">
        <v>2</v>
      </c>
      <c r="G44" s="1">
        <v>1</v>
      </c>
      <c r="H44" s="1">
        <v>212</v>
      </c>
      <c r="I44" s="1">
        <v>400</v>
      </c>
      <c r="J44" s="1">
        <v>100</v>
      </c>
      <c r="K44" s="72" t="str">
        <v>-</v>
      </c>
      <c r="L44" s="117"/>
      <c r="M44" s="118"/>
    </row>
    <row r="45" spans="1:13">
      <c r="A45" s="1">
        <v>100007242</v>
      </c>
      <c r="B45" s="1" t="str">
        <v>Žilinský</v>
      </c>
      <c r="C45" s="1" t="str">
        <v>Čadca</v>
      </c>
      <c r="D45" s="1" t="str">
        <v>Základná škola</v>
      </c>
      <c r="E45" s="21" t="str">
        <v>Ústredie 760, 2301 Oščadnica</v>
      </c>
      <c r="F45" s="1">
        <v>2</v>
      </c>
      <c r="G45" s="1">
        <v>1</v>
      </c>
      <c r="H45" s="1">
        <v>170</v>
      </c>
      <c r="I45" s="1">
        <v>280</v>
      </c>
      <c r="J45" s="1">
        <v>70</v>
      </c>
      <c r="K45" s="72" t="str">
        <v>-</v>
      </c>
      <c r="L45" s="117"/>
      <c r="M45" s="118"/>
    </row>
    <row r="46" spans="1:13">
      <c r="A46" s="1">
        <v>100007245</v>
      </c>
      <c r="B46" s="1" t="str">
        <v>Žilinský</v>
      </c>
      <c r="C46" s="1" t="str">
        <v>Čadca</v>
      </c>
      <c r="D46" s="1" t="str">
        <v>Základná škola</v>
      </c>
      <c r="E46" s="21" t="str">
        <v>Podvysoká 307, 2357 Podvysoká</v>
      </c>
      <c r="F46" s="1">
        <v>1</v>
      </c>
      <c r="G46" s="1">
        <v>1</v>
      </c>
      <c r="H46" s="1">
        <v>231</v>
      </c>
      <c r="I46" s="1">
        <v>400</v>
      </c>
      <c r="J46" s="1">
        <v>100</v>
      </c>
      <c r="K46" s="72" t="str">
        <v>-</v>
      </c>
      <c r="L46" s="117"/>
      <c r="M46" s="118"/>
    </row>
    <row r="47" spans="1:13">
      <c r="A47" s="1">
        <v>100007266</v>
      </c>
      <c r="B47" s="1" t="str">
        <v>Žilinský</v>
      </c>
      <c r="C47" s="1" t="str">
        <v>Čadca</v>
      </c>
      <c r="D47" s="1" t="str">
        <v>Cirkevná základná škola Jána Palárika</v>
      </c>
      <c r="E47" s="21" t="str">
        <v>Raková 199, 2351 Raková</v>
      </c>
      <c r="F47" s="1">
        <v>2</v>
      </c>
      <c r="G47" s="1">
        <v>1</v>
      </c>
      <c r="H47" s="1">
        <v>101</v>
      </c>
      <c r="I47" s="1">
        <v>280</v>
      </c>
      <c r="J47" s="1">
        <v>70</v>
      </c>
      <c r="K47" s="72" t="str">
        <v>-</v>
      </c>
      <c r="L47" s="117"/>
      <c r="M47" s="118"/>
    </row>
    <row r="48" spans="1:13">
      <c r="A48" s="1">
        <v>100007266</v>
      </c>
      <c r="B48" s="1" t="str">
        <v>Žilinský</v>
      </c>
      <c r="C48" s="1" t="str">
        <v>Čadca</v>
      </c>
      <c r="D48" s="1" t="str">
        <v>Cirkevná základná škola Jána Palárika</v>
      </c>
      <c r="E48" s="21" t="str">
        <v>Raková 705, 2351 Raková</v>
      </c>
      <c r="F48" s="1">
        <v>2</v>
      </c>
      <c r="G48" s="1">
        <v>1</v>
      </c>
      <c r="H48" s="1">
        <v>45</v>
      </c>
      <c r="I48" s="1">
        <v>150</v>
      </c>
      <c r="J48" s="1">
        <v>40</v>
      </c>
      <c r="K48" s="72" t="str">
        <v>-</v>
      </c>
      <c r="L48" s="117"/>
      <c r="M48" s="118"/>
    </row>
    <row r="49" spans="1:13">
      <c r="A49" s="1">
        <v>100007268</v>
      </c>
      <c r="B49" s="1" t="str">
        <v>Žilinský</v>
      </c>
      <c r="C49" s="1" t="str">
        <v>Čadca</v>
      </c>
      <c r="D49" s="1" t="str">
        <v>Základná škola Milana Mravca</v>
      </c>
      <c r="E49" s="21" t="str">
        <v>Raková 950, 2351 Raková</v>
      </c>
      <c r="F49" s="1">
        <v>2</v>
      </c>
      <c r="G49" s="1">
        <v>1</v>
      </c>
      <c r="H49" s="1">
        <v>384</v>
      </c>
      <c r="I49" s="1">
        <v>470</v>
      </c>
      <c r="J49" s="1">
        <v>120</v>
      </c>
      <c r="K49" s="72" t="str">
        <v>-</v>
      </c>
      <c r="L49" s="117"/>
      <c r="M49" s="118"/>
    </row>
    <row r="50" spans="1:13">
      <c r="A50" s="1">
        <v>100007268</v>
      </c>
      <c r="B50" s="1" t="str">
        <v>Žilinský</v>
      </c>
      <c r="C50" s="1" t="str">
        <v>Čadca</v>
      </c>
      <c r="D50" s="1" t="str">
        <v>Základná škola Milana Mravca</v>
      </c>
      <c r="E50" s="21" t="str">
        <v>Trstená 475, 2351 Raková</v>
      </c>
      <c r="F50" s="1">
        <v>2</v>
      </c>
      <c r="G50" s="1">
        <v>1</v>
      </c>
      <c r="H50" s="1">
        <v>40</v>
      </c>
      <c r="I50" s="1">
        <v>150</v>
      </c>
      <c r="J50" s="1">
        <v>40</v>
      </c>
      <c r="K50" s="72" t="str">
        <v>-</v>
      </c>
      <c r="L50" s="117"/>
      <c r="M50" s="118"/>
    </row>
    <row r="51" spans="1:13">
      <c r="A51" s="1">
        <v>100007278</v>
      </c>
      <c r="B51" s="1" t="str">
        <v>Žilinský</v>
      </c>
      <c r="C51" s="1" t="str">
        <v>Čadca</v>
      </c>
      <c r="D51" s="1" t="str">
        <v>Základná škola s materskou školou</v>
      </c>
      <c r="E51" s="21" t="str">
        <v>Kudlov 781, 2314 Skalité</v>
      </c>
      <c r="F51" s="1">
        <v>1</v>
      </c>
      <c r="G51" s="1">
        <v>1</v>
      </c>
      <c r="H51" s="1">
        <v>253</v>
      </c>
      <c r="I51" s="1">
        <v>400</v>
      </c>
      <c r="J51" s="1">
        <v>100</v>
      </c>
      <c r="K51" s="72" t="str">
        <v>-</v>
      </c>
      <c r="L51" s="117"/>
      <c r="M51" s="118"/>
    </row>
    <row r="52" spans="1:13">
      <c r="A52" s="1">
        <v>100007288</v>
      </c>
      <c r="B52" s="1" t="str">
        <v>Žilinský</v>
      </c>
      <c r="C52" s="1" t="str">
        <v>Čadca</v>
      </c>
      <c r="D52" s="1" t="str">
        <v>Základná škola sv. Andreja Svorada a Benedikta</v>
      </c>
      <c r="E52" s="21" t="str">
        <v>Skalité 600, 2314 Skalité</v>
      </c>
      <c r="F52" s="1">
        <v>2</v>
      </c>
      <c r="G52" s="1">
        <v>1</v>
      </c>
      <c r="H52" s="1">
        <v>83</v>
      </c>
      <c r="I52" s="1">
        <v>230</v>
      </c>
      <c r="J52" s="1">
        <v>60</v>
      </c>
      <c r="K52" s="72" t="str">
        <v>-</v>
      </c>
      <c r="L52" s="117"/>
      <c r="M52" s="118"/>
    </row>
    <row r="53" spans="1:13">
      <c r="A53" s="1">
        <v>100007288</v>
      </c>
      <c r="B53" s="1" t="str">
        <v>Žilinský</v>
      </c>
      <c r="C53" s="1" t="str">
        <v>Čadca</v>
      </c>
      <c r="D53" s="1" t="str">
        <v>Základná škola sv. Andreja Svorada a Benedikta</v>
      </c>
      <c r="E53" s="21" t="str">
        <v>Skalité 729, 2314 Skalité</v>
      </c>
      <c r="F53" s="1">
        <v>2</v>
      </c>
      <c r="G53" s="1">
        <v>1</v>
      </c>
      <c r="H53" s="1">
        <v>185</v>
      </c>
      <c r="I53" s="1">
        <v>280</v>
      </c>
      <c r="J53" s="1">
        <v>70</v>
      </c>
      <c r="K53" s="72" t="str">
        <v>-</v>
      </c>
      <c r="L53" s="117"/>
      <c r="M53" s="118"/>
    </row>
    <row r="54" spans="1:13">
      <c r="A54" s="1">
        <v>100007297</v>
      </c>
      <c r="B54" s="1" t="str">
        <v>Žilinský</v>
      </c>
      <c r="C54" s="1" t="str">
        <v>Čadca</v>
      </c>
      <c r="D54" s="1" t="str">
        <v>Základná škola s materskou školou</v>
      </c>
      <c r="E54" s="21" t="str">
        <v>Stará Bystrica 680, 2304 Stará Bystrica</v>
      </c>
      <c r="F54" s="1">
        <v>1</v>
      </c>
      <c r="G54" s="1">
        <v>1</v>
      </c>
      <c r="H54" s="1">
        <v>372</v>
      </c>
      <c r="I54" s="1">
        <v>470</v>
      </c>
      <c r="J54" s="1">
        <v>120</v>
      </c>
      <c r="K54" s="72" t="str">
        <v>-</v>
      </c>
      <c r="L54" s="117"/>
      <c r="M54" s="118"/>
    </row>
    <row r="55" spans="1:13">
      <c r="A55" s="1">
        <v>100007312</v>
      </c>
      <c r="B55" s="1" t="str">
        <v>Žilinský</v>
      </c>
      <c r="C55" s="1" t="str">
        <v>Čadca</v>
      </c>
      <c r="D55" s="1" t="str">
        <v>Základná škola</v>
      </c>
      <c r="E55" s="21" t="str">
        <v>Svrčinovec 336, 2312 Svrčinovec</v>
      </c>
      <c r="F55" s="1">
        <v>1</v>
      </c>
      <c r="G55" s="1">
        <v>1</v>
      </c>
      <c r="H55" s="1">
        <v>259</v>
      </c>
      <c r="I55" s="1">
        <v>400</v>
      </c>
      <c r="J55" s="1">
        <v>100</v>
      </c>
      <c r="K55" s="72" t="str">
        <v>-</v>
      </c>
      <c r="L55" s="117"/>
      <c r="M55" s="118"/>
    </row>
    <row r="56" spans="1:13">
      <c r="A56" s="1">
        <v>100007327</v>
      </c>
      <c r="B56" s="1" t="str">
        <v>Žilinský</v>
      </c>
      <c r="C56" s="1" t="str">
        <v>Čadca</v>
      </c>
      <c r="D56" s="1" t="str">
        <v>Gymnázium</v>
      </c>
      <c r="E56" s="21" t="str">
        <v>Ľ. Štúra 35, 2354 Turzovka</v>
      </c>
      <c r="F56" s="1">
        <v>1</v>
      </c>
      <c r="G56" s="1">
        <v>1</v>
      </c>
      <c r="H56" s="1">
        <v>104</v>
      </c>
      <c r="I56" s="1">
        <v>280</v>
      </c>
      <c r="J56" s="1">
        <v>70</v>
      </c>
      <c r="K56" s="72" t="str">
        <v>-</v>
      </c>
      <c r="L56" s="117"/>
      <c r="M56" s="118"/>
    </row>
    <row r="57" spans="1:13">
      <c r="A57" s="1">
        <v>100007331</v>
      </c>
      <c r="B57" s="1" t="str">
        <v>Žilinský</v>
      </c>
      <c r="C57" s="1" t="str">
        <v>Čadca</v>
      </c>
      <c r="D57" s="1" t="str">
        <v>Špeciálna základná škola</v>
      </c>
      <c r="E57" s="21" t="str">
        <v>Stred 39, 2354 Turzovka</v>
      </c>
      <c r="F57" s="1">
        <v>1</v>
      </c>
      <c r="G57" s="1">
        <v>1</v>
      </c>
      <c r="H57" s="1">
        <v>15</v>
      </c>
      <c r="I57" s="1">
        <v>100</v>
      </c>
      <c r="J57" s="1">
        <v>25</v>
      </c>
      <c r="K57" s="72" t="str">
        <v>-</v>
      </c>
      <c r="L57" s="117"/>
      <c r="M57" s="118"/>
    </row>
    <row r="58" spans="1:13">
      <c r="A58" s="1">
        <v>100007338</v>
      </c>
      <c r="B58" s="1" t="str">
        <v>Žilinský</v>
      </c>
      <c r="C58" s="1" t="str">
        <v>Čadca</v>
      </c>
      <c r="D58" s="1" t="str">
        <v>Základná škola s materskou školou E. A. Cernana</v>
      </c>
      <c r="E58" s="21" t="str">
        <v>Ústredie 316, 2355 Vysoká nad Kysucou</v>
      </c>
      <c r="F58" s="1">
        <v>1</v>
      </c>
      <c r="G58" s="1">
        <v>1</v>
      </c>
      <c r="H58" s="1">
        <v>218</v>
      </c>
      <c r="I58" s="1">
        <v>400</v>
      </c>
      <c r="J58" s="1">
        <v>100</v>
      </c>
      <c r="K58" s="72" t="str">
        <v>-</v>
      </c>
      <c r="L58" s="117"/>
      <c r="M58" s="118"/>
    </row>
    <row r="59" spans="1:13">
      <c r="A59" s="1">
        <v>100007347</v>
      </c>
      <c r="B59" s="1" t="str">
        <v>Žilinský</v>
      </c>
      <c r="C59" s="1" t="str">
        <v>Čadca</v>
      </c>
      <c r="D59" s="1" t="str">
        <v>Základná škola</v>
      </c>
      <c r="E59" s="21" t="str">
        <v>Zákopčie 957, 2311 Zákopčie</v>
      </c>
      <c r="F59" s="1">
        <v>1</v>
      </c>
      <c r="G59" s="1">
        <v>1</v>
      </c>
      <c r="H59" s="1">
        <v>143</v>
      </c>
      <c r="I59" s="1">
        <v>280</v>
      </c>
      <c r="J59" s="1">
        <v>70</v>
      </c>
      <c r="K59" s="72" t="str">
        <v>-</v>
      </c>
      <c r="L59" s="117"/>
      <c r="M59" s="118"/>
    </row>
    <row r="60" spans="1:13">
      <c r="A60" s="1">
        <v>100007353</v>
      </c>
      <c r="B60" s="1" t="str">
        <v>Žilinský</v>
      </c>
      <c r="C60" s="1" t="str">
        <v>Čadca</v>
      </c>
      <c r="D60" s="1" t="str">
        <v>Základná škola s materskou školou</v>
      </c>
      <c r="E60" s="21" t="str">
        <v>Zborov nad Bystricou 604, 2303 Zborov nad Bystricou</v>
      </c>
      <c r="F60" s="1">
        <v>1</v>
      </c>
      <c r="G60" s="1">
        <v>1</v>
      </c>
      <c r="H60" s="1">
        <v>224</v>
      </c>
      <c r="I60" s="1">
        <v>400</v>
      </c>
      <c r="J60" s="1">
        <v>100</v>
      </c>
      <c r="K60" s="72" t="str">
        <v>-</v>
      </c>
      <c r="L60" s="117"/>
      <c r="M60" s="118"/>
    </row>
    <row r="61" spans="1:13">
      <c r="A61" s="1">
        <v>100007358</v>
      </c>
      <c r="B61" s="1" t="str">
        <v>Žilinský</v>
      </c>
      <c r="C61" s="1" t="str">
        <v>Dolný Kubín</v>
      </c>
      <c r="D61" s="1" t="str">
        <v>Základná škola s materskou školou</v>
      </c>
      <c r="E61" s="21" t="str">
        <v>Dlhá nad Oravou 110, 2755 Dlhá nad Oravou</v>
      </c>
      <c r="F61" s="1">
        <v>1</v>
      </c>
      <c r="G61" s="1">
        <v>1</v>
      </c>
      <c r="H61" s="1">
        <v>202</v>
      </c>
      <c r="I61" s="1">
        <v>400</v>
      </c>
      <c r="J61" s="1">
        <v>100</v>
      </c>
      <c r="K61" s="72" t="str">
        <v>-</v>
      </c>
      <c r="L61" s="117"/>
      <c r="M61" s="118"/>
    </row>
    <row r="62" spans="1:13">
      <c r="A62" s="1">
        <v>100007363</v>
      </c>
      <c r="B62" s="1" t="str">
        <v>Žilinský</v>
      </c>
      <c r="C62" s="1" t="str">
        <v>Dolný Kubín</v>
      </c>
      <c r="D62" s="1" t="str">
        <v>Gymnázium Pavla Országha Hviezdoslava</v>
      </c>
      <c r="E62" s="21" t="str">
        <v>Hviezdoslavovo nám. 18, 2624 Dolný Kubín</v>
      </c>
      <c r="F62" s="1">
        <v>1</v>
      </c>
      <c r="G62" s="1">
        <v>1</v>
      </c>
      <c r="H62" s="1">
        <v>546</v>
      </c>
      <c r="I62" s="1">
        <v>570</v>
      </c>
      <c r="J62" s="1">
        <v>140</v>
      </c>
      <c r="K62" s="72" t="str">
        <v>-</v>
      </c>
      <c r="L62" s="117"/>
      <c r="M62" s="118"/>
    </row>
    <row r="63" spans="1:13">
      <c r="A63" s="1">
        <v>100007371</v>
      </c>
      <c r="B63" s="1" t="str">
        <v>Žilinský</v>
      </c>
      <c r="C63" s="1" t="str">
        <v>Dolný Kubín</v>
      </c>
      <c r="D63" s="1" t="str">
        <v>Stredná odborná škola polytechnická</v>
      </c>
      <c r="E63" s="21" t="str">
        <v>Jelšavská 404, 2601 Dolný Kubín</v>
      </c>
      <c r="F63" s="1">
        <v>1</v>
      </c>
      <c r="G63" s="1">
        <v>1</v>
      </c>
      <c r="H63" s="1">
        <v>317</v>
      </c>
      <c r="I63" s="1">
        <v>470</v>
      </c>
      <c r="J63" s="1">
        <v>120</v>
      </c>
      <c r="K63" s="72" t="str">
        <v>-</v>
      </c>
      <c r="L63" s="117"/>
      <c r="M63" s="118"/>
    </row>
    <row r="64" spans="1:13">
      <c r="A64" s="1">
        <v>100007373</v>
      </c>
      <c r="B64" s="1" t="str">
        <v>Žilinský</v>
      </c>
      <c r="C64" s="1" t="str">
        <v>Dolný Kubín</v>
      </c>
      <c r="D64" s="1" t="str">
        <v>Základná škola Janka Matúšku</v>
      </c>
      <c r="E64" s="21" t="str">
        <v>Kohútov sad 1752 / 4, 2601 Dolný Kubín</v>
      </c>
      <c r="F64" s="1">
        <v>1</v>
      </c>
      <c r="G64" s="1">
        <v>1</v>
      </c>
      <c r="H64" s="1">
        <v>820</v>
      </c>
      <c r="I64" s="1">
        <v>740</v>
      </c>
      <c r="J64" s="1">
        <v>190</v>
      </c>
      <c r="K64" s="72" t="str">
        <v>-</v>
      </c>
      <c r="L64" s="117"/>
      <c r="M64" s="118"/>
    </row>
    <row r="65" spans="1:13">
      <c r="A65" s="1">
        <v>100007378</v>
      </c>
      <c r="B65" s="1" t="str">
        <v>Žilinský</v>
      </c>
      <c r="C65" s="1" t="str">
        <v>Dolný Kubín</v>
      </c>
      <c r="D65" s="1" t="str">
        <v>Základná škola s materskou školou</v>
      </c>
      <c r="E65" s="21" t="str">
        <v>Komenského 279 / 32, 2601 Dolný Kubín</v>
      </c>
      <c r="F65" s="1">
        <v>1</v>
      </c>
      <c r="G65" s="1">
        <v>1</v>
      </c>
      <c r="H65" s="1">
        <v>248</v>
      </c>
      <c r="I65" s="1">
        <v>400</v>
      </c>
      <c r="J65" s="1">
        <v>100</v>
      </c>
      <c r="K65" s="72" t="str">
        <v>-</v>
      </c>
      <c r="L65" s="117"/>
      <c r="M65" s="118"/>
    </row>
    <row r="66" spans="1:13">
      <c r="A66" s="1">
        <v>100007383</v>
      </c>
      <c r="B66" s="1" t="str">
        <v>Žilinský</v>
      </c>
      <c r="C66" s="1" t="str">
        <v>Dolný Kubín</v>
      </c>
      <c r="D66" s="1" t="str">
        <v>Stredná zdravotnícka škola</v>
      </c>
      <c r="E66" s="21" t="str">
        <v>M. Hattalu 2149, 2601 Dolný Kubín</v>
      </c>
      <c r="F66" s="1">
        <v>1</v>
      </c>
      <c r="G66" s="1">
        <v>1</v>
      </c>
      <c r="H66" s="1">
        <v>334</v>
      </c>
      <c r="I66" s="1">
        <v>470</v>
      </c>
      <c r="J66" s="1">
        <v>120</v>
      </c>
      <c r="K66" s="72" t="str">
        <v>-</v>
      </c>
      <c r="L66" s="117"/>
      <c r="M66" s="118"/>
    </row>
    <row r="67" spans="1:13">
      <c r="A67" s="1">
        <v>100007396</v>
      </c>
      <c r="B67" s="1" t="str">
        <v>Žilinský</v>
      </c>
      <c r="C67" s="1" t="str">
        <v>Ružomberok</v>
      </c>
      <c r="D67" s="1" t="str">
        <v>Súkromná stredná odborná škola podnikania</v>
      </c>
      <c r="E67" s="21" t="str">
        <v>Bystrická cesta 174 / 5, 3401 Ružomberok</v>
      </c>
      <c r="F67" s="1">
        <v>1</v>
      </c>
      <c r="G67" s="1">
        <v>1</v>
      </c>
      <c r="H67" s="1">
        <v>27</v>
      </c>
      <c r="I67" s="1">
        <v>150</v>
      </c>
      <c r="J67" s="1">
        <v>40</v>
      </c>
      <c r="K67" s="72" t="str">
        <v>-</v>
      </c>
      <c r="L67" s="117"/>
      <c r="M67" s="118"/>
    </row>
    <row r="68" spans="1:13">
      <c r="A68" s="1">
        <v>100007402</v>
      </c>
      <c r="B68" s="1" t="str">
        <v>Žilinský</v>
      </c>
      <c r="C68" s="1" t="str">
        <v>Ružomberok</v>
      </c>
      <c r="D68" s="1" t="str">
        <v>Súkromné bilingválne gymnázium</v>
      </c>
      <c r="E68" s="21" t="str">
        <v>Bystrická cesta 174 / 5, 3401 Ružomberok</v>
      </c>
      <c r="F68" s="1">
        <v>1</v>
      </c>
      <c r="G68" s="1">
        <v>1</v>
      </c>
      <c r="H68" s="1">
        <v>92</v>
      </c>
      <c r="I68" s="1">
        <v>230</v>
      </c>
      <c r="J68" s="1">
        <v>60</v>
      </c>
      <c r="K68" s="72" t="str">
        <v>-</v>
      </c>
      <c r="L68" s="117"/>
      <c r="M68" s="118"/>
    </row>
    <row r="69" spans="1:13">
      <c r="A69" s="1">
        <v>100007422</v>
      </c>
      <c r="B69" s="1" t="str">
        <v>Žilinský</v>
      </c>
      <c r="C69" s="1" t="str">
        <v>Dolný Kubín</v>
      </c>
      <c r="D69" s="1" t="str">
        <v>Stredná odborná škola obchodu a služieb</v>
      </c>
      <c r="E69" s="21" t="str">
        <v>Pelhřimovská 1186 / 10, 2680 Dolný Kubín</v>
      </c>
      <c r="F69" s="1">
        <v>1</v>
      </c>
      <c r="G69" s="1">
        <v>1</v>
      </c>
      <c r="H69" s="1">
        <v>369</v>
      </c>
      <c r="I69" s="1">
        <v>470</v>
      </c>
      <c r="J69" s="1">
        <v>120</v>
      </c>
      <c r="K69" s="72" t="str">
        <v>-</v>
      </c>
      <c r="L69" s="117"/>
      <c r="M69" s="118"/>
    </row>
    <row r="70" spans="1:13">
      <c r="A70" s="1">
        <v>100007425</v>
      </c>
      <c r="B70" s="1" t="str">
        <v>Žilinský</v>
      </c>
      <c r="C70" s="1" t="str">
        <v>Dolný Kubín</v>
      </c>
      <c r="D70" s="1" t="str">
        <v>Obchodná akadémia</v>
      </c>
      <c r="E70" s="21" t="str">
        <v>Radlinského 1725 / 55, 2636 Dolný Kubín</v>
      </c>
      <c r="F70" s="1">
        <v>1</v>
      </c>
      <c r="G70" s="1">
        <v>1</v>
      </c>
      <c r="H70" s="1">
        <v>300</v>
      </c>
      <c r="I70" s="1">
        <v>470</v>
      </c>
      <c r="J70" s="1">
        <v>120</v>
      </c>
      <c r="K70" s="72" t="str">
        <v>-</v>
      </c>
      <c r="L70" s="117"/>
      <c r="M70" s="118"/>
    </row>
    <row r="71" spans="1:13">
      <c r="A71" s="1">
        <v>100007426</v>
      </c>
      <c r="B71" s="1" t="str">
        <v>Žilinský</v>
      </c>
      <c r="C71" s="1" t="str">
        <v>Dolný Kubín</v>
      </c>
      <c r="D71" s="1" t="str">
        <v>Základná škola Martina Kukučína</v>
      </c>
      <c r="E71" s="21" t="str">
        <v>SNP 1199 / 36, 2601 Dolný Kubín</v>
      </c>
      <c r="F71" s="1">
        <v>1</v>
      </c>
      <c r="G71" s="1">
        <v>1</v>
      </c>
      <c r="H71" s="1">
        <v>699</v>
      </c>
      <c r="I71" s="1">
        <v>570</v>
      </c>
      <c r="J71" s="1">
        <v>140</v>
      </c>
      <c r="K71" s="72" t="str">
        <v>-</v>
      </c>
      <c r="L71" s="117"/>
      <c r="M71" s="118"/>
    </row>
    <row r="72" spans="1:13">
      <c r="A72" s="1">
        <v>100007430</v>
      </c>
      <c r="B72" s="1" t="str">
        <v>Žilinský</v>
      </c>
      <c r="C72" s="1" t="str">
        <v>Dolný Kubín</v>
      </c>
      <c r="D72" s="1" t="str">
        <v>Súkromná stredná odborná škola</v>
      </c>
      <c r="E72" s="21" t="str">
        <v>SNP 1202 / 14, 2601 Dolný Kubín</v>
      </c>
      <c r="F72" s="1">
        <v>1</v>
      </c>
      <c r="G72" s="1">
        <v>1</v>
      </c>
      <c r="H72" s="1">
        <v>116</v>
      </c>
      <c r="I72" s="1">
        <v>280</v>
      </c>
      <c r="J72" s="1">
        <v>70</v>
      </c>
      <c r="K72" s="72" t="str">
        <v>-</v>
      </c>
      <c r="L72" s="117"/>
      <c r="M72" s="118"/>
    </row>
    <row r="73" spans="1:13">
      <c r="A73" s="1">
        <v>100007436</v>
      </c>
      <c r="B73" s="1" t="str">
        <v>Žilinský</v>
      </c>
      <c r="C73" s="1" t="str">
        <v>Dolný Kubín</v>
      </c>
      <c r="D73" s="1" t="str">
        <v>Základná škola Petra Škrabáka</v>
      </c>
      <c r="E73" s="21" t="str">
        <v>Ul. Martina Hattalu 2151, 2601 Dolný Kubín</v>
      </c>
      <c r="F73" s="1">
        <v>1</v>
      </c>
      <c r="G73" s="1">
        <v>1</v>
      </c>
      <c r="H73" s="1">
        <v>467</v>
      </c>
      <c r="I73" s="1">
        <v>470</v>
      </c>
      <c r="J73" s="1">
        <v>120</v>
      </c>
      <c r="K73" s="72" t="str">
        <v>-</v>
      </c>
      <c r="L73" s="117"/>
      <c r="M73" s="118"/>
    </row>
    <row r="74" spans="1:13">
      <c r="A74" s="1">
        <v>100007438</v>
      </c>
      <c r="B74" s="1" t="str">
        <v>Žilinský</v>
      </c>
      <c r="C74" s="1" t="str">
        <v>Dolný Kubín</v>
      </c>
      <c r="D74" s="1" t="str">
        <v>Súkromná základná škola s materskou školou Jánoš</v>
      </c>
      <c r="E74" s="21" t="str">
        <v>Ul. Obrancov mieru 1779, 2601 Dolný Kubín</v>
      </c>
      <c r="F74" s="1">
        <v>1</v>
      </c>
      <c r="G74" s="1">
        <v>1</v>
      </c>
      <c r="H74" s="1">
        <v>100</v>
      </c>
      <c r="I74" s="1">
        <v>280</v>
      </c>
      <c r="J74" s="1">
        <v>70</v>
      </c>
      <c r="K74" s="72" t="str">
        <v>-</v>
      </c>
      <c r="L74" s="117"/>
      <c r="M74" s="118"/>
    </row>
    <row r="75" spans="1:13">
      <c r="A75" s="1">
        <v>100007445</v>
      </c>
      <c r="B75" s="1" t="str">
        <v>Žilinský</v>
      </c>
      <c r="C75" s="1" t="str">
        <v>Dolný Kubín</v>
      </c>
      <c r="D75" s="1" t="str">
        <v>Základná škola s materskou školou Jozefa Ligoša</v>
      </c>
      <c r="E75" s="21" t="str">
        <v>Chlebnice 134, 2755 Chlebnice</v>
      </c>
      <c r="F75" s="1">
        <v>1</v>
      </c>
      <c r="G75" s="1">
        <v>1</v>
      </c>
      <c r="H75" s="1">
        <v>228</v>
      </c>
      <c r="I75" s="1">
        <v>400</v>
      </c>
      <c r="J75" s="1">
        <v>100</v>
      </c>
      <c r="K75" s="72" t="str">
        <v>-</v>
      </c>
      <c r="L75" s="117"/>
      <c r="M75" s="118"/>
    </row>
    <row r="76" spans="1:13">
      <c r="A76" s="1">
        <v>100007455</v>
      </c>
      <c r="B76" s="1" t="str">
        <v>Žilinský</v>
      </c>
      <c r="C76" s="1" t="str">
        <v>Dolný Kubín</v>
      </c>
      <c r="D76" s="1" t="str">
        <v>Základná škola s materskou školou</v>
      </c>
      <c r="E76" s="21" t="str">
        <v>Istebné 143, 2753 Istebné</v>
      </c>
      <c r="F76" s="1">
        <v>1</v>
      </c>
      <c r="G76" s="1">
        <v>1</v>
      </c>
      <c r="H76" s="1">
        <v>125</v>
      </c>
      <c r="I76" s="1">
        <v>280</v>
      </c>
      <c r="J76" s="1">
        <v>70</v>
      </c>
      <c r="K76" s="72" t="str">
        <v>-</v>
      </c>
      <c r="L76" s="117"/>
      <c r="M76" s="118"/>
    </row>
    <row r="77" spans="1:13">
      <c r="A77" s="1">
        <v>100007460</v>
      </c>
      <c r="B77" s="1" t="str">
        <v>Žilinský</v>
      </c>
      <c r="C77" s="1" t="str">
        <v>Dolný Kubín</v>
      </c>
      <c r="D77" s="1" t="str">
        <v>Základná škola</v>
      </c>
      <c r="E77" s="21" t="str">
        <v>Krivá 136, 2755 Krivá</v>
      </c>
      <c r="F77" s="1">
        <v>1</v>
      </c>
      <c r="G77" s="1">
        <v>1</v>
      </c>
      <c r="H77" s="1">
        <v>38</v>
      </c>
      <c r="I77" s="1">
        <v>150</v>
      </c>
      <c r="J77" s="1">
        <v>40</v>
      </c>
      <c r="K77" s="72" t="str">
        <v>-</v>
      </c>
      <c r="L77" s="117"/>
      <c r="M77" s="118"/>
    </row>
    <row r="78" spans="1:13">
      <c r="A78" s="1">
        <v>100007466</v>
      </c>
      <c r="B78" s="1" t="str">
        <v>Žilinský</v>
      </c>
      <c r="C78" s="1" t="str">
        <v>Dolný Kubín</v>
      </c>
      <c r="D78" s="1" t="str">
        <v>Základná škola s materskou školou</v>
      </c>
      <c r="E78" s="21" t="str">
        <v>Malatiná 70, 2701 Malatiná</v>
      </c>
      <c r="F78" s="1">
        <v>1</v>
      </c>
      <c r="G78" s="1">
        <v>1</v>
      </c>
      <c r="H78" s="1">
        <v>96</v>
      </c>
      <c r="I78" s="1">
        <v>230</v>
      </c>
      <c r="J78" s="1">
        <v>60</v>
      </c>
      <c r="K78" s="72" t="str">
        <v>-</v>
      </c>
      <c r="L78" s="117"/>
      <c r="M78" s="118"/>
    </row>
    <row r="79" spans="1:13">
      <c r="A79" s="1">
        <v>100007475</v>
      </c>
      <c r="B79" s="1" t="str">
        <v>Žilinský</v>
      </c>
      <c r="C79" s="1" t="str">
        <v>Dolný Kubín</v>
      </c>
      <c r="D79" s="1" t="str">
        <v>Základná škola s materskou školou</v>
      </c>
      <c r="E79" s="21" t="str">
        <v>Oravský Podzámok 51, 2741 Oravský Podzámok</v>
      </c>
      <c r="F79" s="1">
        <v>1</v>
      </c>
      <c r="G79" s="1">
        <v>1</v>
      </c>
      <c r="H79" s="1">
        <v>213</v>
      </c>
      <c r="I79" s="1">
        <v>400</v>
      </c>
      <c r="J79" s="1">
        <v>100</v>
      </c>
      <c r="K79" s="72" t="str">
        <v>-</v>
      </c>
      <c r="L79" s="117"/>
      <c r="M79" s="118"/>
    </row>
    <row r="80" spans="1:13">
      <c r="A80" s="1">
        <v>100007490</v>
      </c>
      <c r="B80" s="1" t="str">
        <v>Žilinský</v>
      </c>
      <c r="C80" s="1" t="str">
        <v>Dolný Kubín</v>
      </c>
      <c r="D80" s="1" t="str">
        <v>Základná škola</v>
      </c>
      <c r="E80" s="21" t="str">
        <v>Pucov 112, 2601 Pucov</v>
      </c>
      <c r="F80" s="1">
        <v>1</v>
      </c>
      <c r="G80" s="1">
        <v>1</v>
      </c>
      <c r="H80" s="1">
        <v>60</v>
      </c>
      <c r="I80" s="1">
        <v>230</v>
      </c>
      <c r="J80" s="1">
        <v>60</v>
      </c>
      <c r="K80" s="72" t="str">
        <v>-</v>
      </c>
      <c r="L80" s="117"/>
      <c r="M80" s="118"/>
    </row>
    <row r="81" spans="1:13">
      <c r="A81" s="1">
        <v>100007503</v>
      </c>
      <c r="B81" s="1" t="str">
        <v>Žilinský</v>
      </c>
      <c r="C81" s="1" t="str">
        <v>Dolný Kubín</v>
      </c>
      <c r="D81" s="1" t="str">
        <v>Základná škola s materskou školou</v>
      </c>
      <c r="E81" s="21" t="str">
        <v>Stred 122, 2705 Zázrivá</v>
      </c>
      <c r="F81" s="1">
        <v>1</v>
      </c>
      <c r="G81" s="1">
        <v>1</v>
      </c>
      <c r="H81" s="1">
        <v>217</v>
      </c>
      <c r="I81" s="1">
        <v>400</v>
      </c>
      <c r="J81" s="1">
        <v>100</v>
      </c>
      <c r="K81" s="72" t="str">
        <v>-</v>
      </c>
      <c r="L81" s="117"/>
      <c r="M81" s="118"/>
    </row>
    <row r="82" spans="1:13">
      <c r="A82" s="1">
        <v>100007506</v>
      </c>
      <c r="B82" s="1" t="str">
        <v>Žilinský</v>
      </c>
      <c r="C82" s="1" t="str">
        <v>Dolný Kubín</v>
      </c>
      <c r="D82" s="1" t="str">
        <v>Základná škola s materskou školou</v>
      </c>
      <c r="E82" s="21" t="str">
        <v>Školská 219 / 3, 2721 Žaškov</v>
      </c>
      <c r="F82" s="1">
        <v>1</v>
      </c>
      <c r="G82" s="1">
        <v>1</v>
      </c>
      <c r="H82" s="1">
        <v>170</v>
      </c>
      <c r="I82" s="1">
        <v>280</v>
      </c>
      <c r="J82" s="1">
        <v>70</v>
      </c>
      <c r="K82" s="72" t="str">
        <v>-</v>
      </c>
      <c r="L82" s="117"/>
      <c r="M82" s="118"/>
    </row>
    <row r="83" spans="1:13">
      <c r="A83" s="1">
        <v>100007512</v>
      </c>
      <c r="B83" s="1" t="str">
        <v>Žilinský</v>
      </c>
      <c r="C83" s="1" t="str">
        <v>Kysucké Nové Mesto</v>
      </c>
      <c r="D83" s="1" t="str">
        <v>Základná škola</v>
      </c>
      <c r="E83" s="21" t="str">
        <v>Horný Vadičov 277, 2345 Horný Vadičov</v>
      </c>
      <c r="F83" s="1">
        <v>1</v>
      </c>
      <c r="G83" s="1">
        <v>1</v>
      </c>
      <c r="H83" s="1">
        <v>238</v>
      </c>
      <c r="I83" s="1">
        <v>400</v>
      </c>
      <c r="J83" s="1">
        <v>100</v>
      </c>
      <c r="K83" s="72" t="str">
        <v>-</v>
      </c>
      <c r="L83" s="117"/>
      <c r="M83" s="118"/>
    </row>
    <row r="84" spans="1:13">
      <c r="A84" s="1">
        <v>100007525</v>
      </c>
      <c r="B84" s="1" t="str">
        <v>Žilinský</v>
      </c>
      <c r="C84" s="1" t="str">
        <v>Kysucké Nové Mesto</v>
      </c>
      <c r="D84" s="1" t="str">
        <v>Základná škola</v>
      </c>
      <c r="E84" s="21" t="str">
        <v>Clementisova 616 / 1, 2401 Kysucké Nové Mesto</v>
      </c>
      <c r="F84" s="1">
        <v>1</v>
      </c>
      <c r="G84" s="1">
        <v>1</v>
      </c>
      <c r="H84" s="1">
        <v>434</v>
      </c>
      <c r="I84" s="1">
        <v>470</v>
      </c>
      <c r="J84" s="1">
        <v>120</v>
      </c>
      <c r="K84" s="72" t="str">
        <v>-</v>
      </c>
      <c r="L84" s="117"/>
      <c r="M84" s="118"/>
    </row>
    <row r="85" spans="1:13">
      <c r="A85" s="1">
        <v>100007528</v>
      </c>
      <c r="B85" s="1" t="str">
        <v>Žilinský</v>
      </c>
      <c r="C85" s="1" t="str">
        <v>Kysucké Nové Mesto</v>
      </c>
      <c r="D85" s="1" t="str">
        <v>Základná škola</v>
      </c>
      <c r="E85" s="21" t="str">
        <v>Dolinský potok 1114 / 28, 2401 Kysucké Nové Mesto</v>
      </c>
      <c r="F85" s="1">
        <v>1</v>
      </c>
      <c r="G85" s="1">
        <v>1</v>
      </c>
      <c r="H85" s="1">
        <v>320</v>
      </c>
      <c r="I85" s="1">
        <v>470</v>
      </c>
      <c r="J85" s="1">
        <v>120</v>
      </c>
      <c r="K85" s="72" t="str">
        <v>-</v>
      </c>
      <c r="L85" s="117"/>
      <c r="M85" s="118"/>
    </row>
    <row r="86" spans="1:13">
      <c r="A86" s="1">
        <v>100007532</v>
      </c>
      <c r="B86" s="1" t="str">
        <v>Žilinský</v>
      </c>
      <c r="C86" s="1" t="str">
        <v>Kysucké Nové Mesto</v>
      </c>
      <c r="D86" s="1" t="str">
        <v>Gymnázium</v>
      </c>
      <c r="E86" s="21" t="str">
        <v>Jesenského 2243, 2404 Kysucké Nové Mesto</v>
      </c>
      <c r="F86" s="1">
        <v>1</v>
      </c>
      <c r="G86" s="1">
        <v>1</v>
      </c>
      <c r="H86" s="1">
        <v>194</v>
      </c>
      <c r="I86" s="1">
        <v>280</v>
      </c>
      <c r="J86" s="1">
        <v>70</v>
      </c>
      <c r="K86" s="72" t="str">
        <v>-</v>
      </c>
      <c r="L86" s="117"/>
      <c r="M86" s="118"/>
    </row>
    <row r="87" spans="1:13">
      <c r="A87" s="1">
        <v>100007554</v>
      </c>
      <c r="B87" s="1" t="str">
        <v>Žilinský</v>
      </c>
      <c r="C87" s="1" t="str">
        <v>Kysucké Nové Mesto</v>
      </c>
      <c r="D87" s="1" t="str">
        <v>Základná škola</v>
      </c>
      <c r="E87" s="21" t="str">
        <v>Komenského 1163 / 40, 2401 Kysucké Nové Mesto</v>
      </c>
      <c r="F87" s="1">
        <v>2</v>
      </c>
      <c r="G87" s="1">
        <v>1</v>
      </c>
      <c r="H87" s="1">
        <v>176</v>
      </c>
      <c r="I87" s="1">
        <v>280</v>
      </c>
      <c r="J87" s="1">
        <v>70</v>
      </c>
      <c r="K87" s="72" t="str">
        <v>-</v>
      </c>
      <c r="L87" s="117"/>
      <c r="M87" s="118"/>
    </row>
    <row r="88" spans="1:13">
      <c r="A88" s="1">
        <v>100007554</v>
      </c>
      <c r="B88" s="1" t="str">
        <v>Žilinský</v>
      </c>
      <c r="C88" s="1" t="str">
        <v>Kysucké Nové Mesto</v>
      </c>
      <c r="D88" s="1" t="str">
        <v>Základná škola</v>
      </c>
      <c r="E88" s="21" t="str">
        <v>Nábrežná 845 / 17, 2401 Kysucké Nové Mesto</v>
      </c>
      <c r="F88" s="1">
        <v>2</v>
      </c>
      <c r="G88" s="1">
        <v>1</v>
      </c>
      <c r="H88" s="1">
        <v>556</v>
      </c>
      <c r="I88" s="1">
        <v>570</v>
      </c>
      <c r="J88" s="1">
        <v>140</v>
      </c>
      <c r="K88" s="72" t="str">
        <v>-</v>
      </c>
      <c r="L88" s="117"/>
      <c r="M88" s="118"/>
    </row>
    <row r="89" spans="1:13">
      <c r="A89" s="1">
        <v>100007556</v>
      </c>
      <c r="B89" s="1" t="str">
        <v>Žilinský</v>
      </c>
      <c r="C89" s="1" t="str">
        <v>Kysucké Nové Mesto</v>
      </c>
      <c r="D89" s="1" t="str">
        <v>Stredná odborná škola strojnícka</v>
      </c>
      <c r="E89" s="21" t="str">
        <v>Športová 1326, 2401 Kysucké Nové Mesto</v>
      </c>
      <c r="F89" s="1">
        <v>1</v>
      </c>
      <c r="G89" s="1">
        <v>1</v>
      </c>
      <c r="H89" s="1">
        <v>513</v>
      </c>
      <c r="I89" s="1">
        <v>570</v>
      </c>
      <c r="J89" s="1">
        <v>140</v>
      </c>
      <c r="K89" s="72" t="str">
        <v>-</v>
      </c>
      <c r="L89" s="117"/>
      <c r="M89" s="118"/>
    </row>
    <row r="90" spans="1:13">
      <c r="A90" s="1">
        <v>100007566</v>
      </c>
      <c r="B90" s="1" t="str">
        <v>Žilinský</v>
      </c>
      <c r="C90" s="1" t="str">
        <v>Kysucké Nové Mesto</v>
      </c>
      <c r="D90" s="1" t="str">
        <v>Základná škola</v>
      </c>
      <c r="E90" s="21" t="str">
        <v>Kysucký Lieskovec 208, 2334 Kysucký Lieskovec</v>
      </c>
      <c r="F90" s="1">
        <v>1</v>
      </c>
      <c r="G90" s="1">
        <v>1</v>
      </c>
      <c r="H90" s="1">
        <v>302</v>
      </c>
      <c r="I90" s="1">
        <v>470</v>
      </c>
      <c r="J90" s="1">
        <v>120</v>
      </c>
      <c r="K90" s="72" t="str">
        <v>-</v>
      </c>
      <c r="L90" s="117"/>
      <c r="M90" s="118"/>
    </row>
    <row r="91" spans="1:13">
      <c r="A91" s="1">
        <v>100007573</v>
      </c>
      <c r="B91" s="1" t="str">
        <v>Žilinský</v>
      </c>
      <c r="C91" s="1" t="str">
        <v>Kysucké Nové Mesto</v>
      </c>
      <c r="D91" s="1" t="str">
        <v>Základná škola</v>
      </c>
      <c r="E91" s="21" t="str">
        <v>Lodno 67, 2334 Lodno</v>
      </c>
      <c r="F91" s="1">
        <v>1</v>
      </c>
      <c r="G91" s="1">
        <v>1</v>
      </c>
      <c r="H91" s="1">
        <v>24</v>
      </c>
      <c r="I91" s="1">
        <v>100</v>
      </c>
      <c r="J91" s="1">
        <v>25</v>
      </c>
      <c r="K91" s="72" t="str">
        <v>-</v>
      </c>
      <c r="L91" s="117"/>
      <c r="M91" s="118"/>
    </row>
    <row r="92" spans="1:13">
      <c r="A92" s="1">
        <v>100007584</v>
      </c>
      <c r="B92" s="1" t="str">
        <v>Žilinský</v>
      </c>
      <c r="C92" s="1" t="str">
        <v>Kysucké Nové Mesto</v>
      </c>
      <c r="D92" s="1" t="str">
        <v>Základná škola</v>
      </c>
      <c r="E92" s="21" t="str">
        <v>Ochodnica 19, 2335 Ochodnica</v>
      </c>
      <c r="F92" s="1">
        <v>1</v>
      </c>
      <c r="G92" s="1">
        <v>1</v>
      </c>
      <c r="H92" s="1">
        <v>170</v>
      </c>
      <c r="I92" s="1">
        <v>280</v>
      </c>
      <c r="J92" s="1">
        <v>70</v>
      </c>
      <c r="K92" s="72" t="str">
        <v>-</v>
      </c>
      <c r="L92" s="117"/>
      <c r="M92" s="118"/>
    </row>
    <row r="93" spans="1:13">
      <c r="A93" s="1">
        <v>100007596</v>
      </c>
      <c r="B93" s="1" t="str">
        <v>Žilinský</v>
      </c>
      <c r="C93" s="1" t="str">
        <v>Kysucké Nové Mesto</v>
      </c>
      <c r="D93" s="1" t="str">
        <v>Základná škola s materskou školou</v>
      </c>
      <c r="E93" s="21" t="str">
        <v>Povina 323, 2333 Povina</v>
      </c>
      <c r="F93" s="1">
        <v>1</v>
      </c>
      <c r="G93" s="1">
        <v>1</v>
      </c>
      <c r="H93" s="1">
        <v>98</v>
      </c>
      <c r="I93" s="1">
        <v>230</v>
      </c>
      <c r="J93" s="1">
        <v>60</v>
      </c>
      <c r="K93" s="72" t="str">
        <v>-</v>
      </c>
      <c r="L93" s="117"/>
      <c r="M93" s="118"/>
    </row>
    <row r="94" spans="1:13">
      <c r="A94" s="1">
        <v>100007599</v>
      </c>
      <c r="B94" s="1" t="str">
        <v>Žilinský</v>
      </c>
      <c r="C94" s="1" t="str">
        <v>Kysucké Nové Mesto</v>
      </c>
      <c r="D94" s="1" t="str">
        <v>Základná škola s materskou školou</v>
      </c>
      <c r="E94" s="21" t="str">
        <v>Radoľa 326, 2336 Radoľa</v>
      </c>
      <c r="F94" s="1">
        <v>1</v>
      </c>
      <c r="G94" s="1">
        <v>1</v>
      </c>
      <c r="H94" s="1">
        <v>181</v>
      </c>
      <c r="I94" s="1">
        <v>280</v>
      </c>
      <c r="J94" s="1">
        <v>70</v>
      </c>
      <c r="K94" s="72" t="str">
        <v>-</v>
      </c>
      <c r="L94" s="117"/>
      <c r="M94" s="118"/>
    </row>
    <row r="95" spans="1:13">
      <c r="A95" s="1">
        <v>100007604</v>
      </c>
      <c r="B95" s="1" t="str">
        <v>Žilinský</v>
      </c>
      <c r="C95" s="1" t="str">
        <v>Kysucké Nové Mesto</v>
      </c>
      <c r="D95" s="1" t="str">
        <v>Základná škola</v>
      </c>
      <c r="E95" s="21" t="str">
        <v>Rudina 443, 2331 Rudina</v>
      </c>
      <c r="F95" s="1">
        <v>1</v>
      </c>
      <c r="G95" s="1">
        <v>1</v>
      </c>
      <c r="H95" s="1">
        <v>213</v>
      </c>
      <c r="I95" s="1">
        <v>400</v>
      </c>
      <c r="J95" s="1">
        <v>100</v>
      </c>
      <c r="K95" s="72" t="str">
        <v>-</v>
      </c>
      <c r="L95" s="117"/>
      <c r="M95" s="118"/>
    </row>
    <row r="96" spans="1:13">
      <c r="A96" s="1">
        <v>100007613</v>
      </c>
      <c r="B96" s="1" t="str">
        <v>Žilinský</v>
      </c>
      <c r="C96" s="1" t="str">
        <v>Kysucké Nové Mesto</v>
      </c>
      <c r="D96" s="1" t="str">
        <v>Základná škola s materskou školou</v>
      </c>
      <c r="E96" s="21" t="str">
        <v>Rudinská 115, 2331 Rudinská</v>
      </c>
      <c r="F96" s="1">
        <v>1</v>
      </c>
      <c r="G96" s="1">
        <v>1</v>
      </c>
      <c r="H96" s="1">
        <v>98</v>
      </c>
      <c r="I96" s="1">
        <v>230</v>
      </c>
      <c r="J96" s="1">
        <v>60</v>
      </c>
      <c r="K96" s="72" t="str">
        <v>-</v>
      </c>
      <c r="L96" s="117"/>
      <c r="M96" s="118"/>
    </row>
    <row r="97" spans="1:13">
      <c r="A97" s="1">
        <v>100007618</v>
      </c>
      <c r="B97" s="1" t="str">
        <v>Žilinský</v>
      </c>
      <c r="C97" s="1" t="str">
        <v>Kysucké Nové Mesto</v>
      </c>
      <c r="D97" s="1" t="str">
        <v>Základná škola s materskou školou</v>
      </c>
      <c r="E97" s="21" t="str">
        <v>Snežnica 218, 2332 Snežnica</v>
      </c>
      <c r="F97" s="1">
        <v>1</v>
      </c>
      <c r="G97" s="1">
        <v>1</v>
      </c>
      <c r="H97" s="1">
        <v>142</v>
      </c>
      <c r="I97" s="1">
        <v>280</v>
      </c>
      <c r="J97" s="1">
        <v>70</v>
      </c>
      <c r="K97" s="72" t="str">
        <v>-</v>
      </c>
      <c r="L97" s="117"/>
      <c r="M97" s="118"/>
    </row>
    <row r="98" spans="1:13">
      <c r="A98" s="1">
        <v>100007623</v>
      </c>
      <c r="B98" s="1" t="str">
        <v>Žilinský</v>
      </c>
      <c r="C98" s="1" t="str">
        <v>Liptovský Mikuláš</v>
      </c>
      <c r="D98" s="1" t="str">
        <v>Základná škola</v>
      </c>
      <c r="E98" s="21" t="str">
        <v>Bobrovec 490, 3221 Bobrovec</v>
      </c>
      <c r="F98" s="1">
        <v>1</v>
      </c>
      <c r="G98" s="1">
        <v>1</v>
      </c>
      <c r="H98" s="1">
        <v>270</v>
      </c>
      <c r="I98" s="1">
        <v>400</v>
      </c>
      <c r="J98" s="1">
        <v>100</v>
      </c>
      <c r="K98" s="72" t="str">
        <v>-</v>
      </c>
      <c r="L98" s="117"/>
      <c r="M98" s="118"/>
    </row>
    <row r="99" spans="1:13">
      <c r="A99" s="1">
        <v>100007630</v>
      </c>
      <c r="B99" s="1" t="str">
        <v>Žilinský</v>
      </c>
      <c r="C99" s="1" t="str">
        <v>Liptovský Mikuláš</v>
      </c>
      <c r="D99" s="1" t="str">
        <v>Základná škola s materskou školou</v>
      </c>
      <c r="E99" s="21" t="str">
        <v>Dúbrava 464, 3212 Dúbrava</v>
      </c>
      <c r="F99" s="1">
        <v>1</v>
      </c>
      <c r="G99" s="1">
        <v>1</v>
      </c>
      <c r="H99" s="1">
        <v>39</v>
      </c>
      <c r="I99" s="1">
        <v>150</v>
      </c>
      <c r="J99" s="1">
        <v>40</v>
      </c>
      <c r="K99" s="72" t="str">
        <v>-</v>
      </c>
      <c r="L99" s="117"/>
      <c r="M99" s="118"/>
    </row>
    <row r="100" spans="1:13">
      <c r="A100" s="1">
        <v>100007640</v>
      </c>
      <c r="B100" s="1" t="str">
        <v>Žilinský</v>
      </c>
      <c r="C100" s="1" t="str">
        <v>Liptovský Mikuláš</v>
      </c>
      <c r="D100" s="1" t="str">
        <v>Základná škola s materskou školou</v>
      </c>
      <c r="E100" s="21" t="str">
        <v>Hybe 691, 3231 Hybe</v>
      </c>
      <c r="F100" s="1">
        <v>1</v>
      </c>
      <c r="G100" s="1">
        <v>1</v>
      </c>
      <c r="H100" s="1">
        <v>176</v>
      </c>
      <c r="I100" s="1">
        <v>280</v>
      </c>
      <c r="J100" s="1">
        <v>70</v>
      </c>
      <c r="K100" s="72" t="str">
        <v>-</v>
      </c>
      <c r="L100" s="117"/>
      <c r="M100" s="118"/>
    </row>
    <row r="101" spans="1:13">
      <c r="A101" s="1">
        <v>100007646</v>
      </c>
      <c r="B101" s="1" t="str">
        <v>Žilinský</v>
      </c>
      <c r="C101" s="1" t="str">
        <v>Liptovský Mikuláš</v>
      </c>
      <c r="D101" s="1" t="str">
        <v>Základná škola internátna pre žiakov s narušenou komunikačnou schopnosťou</v>
      </c>
      <c r="E101" s="21" t="str">
        <v>Jamník 42, 3301 Jamník</v>
      </c>
      <c r="F101" s="1">
        <v>2</v>
      </c>
      <c r="G101" s="1">
        <v>1</v>
      </c>
      <c r="H101" s="1">
        <v>49</v>
      </c>
      <c r="I101" s="1">
        <v>150</v>
      </c>
      <c r="J101" s="1">
        <v>40</v>
      </c>
      <c r="K101" s="72" t="str">
        <v>-</v>
      </c>
      <c r="L101" s="117"/>
      <c r="M101" s="118"/>
    </row>
    <row r="102" spans="1:13">
      <c r="A102" s="1">
        <v>100007646</v>
      </c>
      <c r="B102" s="1" t="str">
        <v>Žilinský</v>
      </c>
      <c r="C102" s="1" t="str">
        <v>Liptovský Mikuláš</v>
      </c>
      <c r="D102" s="1" t="str">
        <v>Základná škola internátna pre žiakov s narušenou komunikačnou schopnosťou</v>
      </c>
      <c r="E102" s="21" t="str">
        <v>Rybné námestie 1, 1001 Žilina</v>
      </c>
      <c r="F102" s="1">
        <v>2</v>
      </c>
      <c r="G102" s="1">
        <v>1</v>
      </c>
      <c r="H102" s="1">
        <v>43</v>
      </c>
      <c r="I102" s="1">
        <v>150</v>
      </c>
      <c r="J102" s="1">
        <v>40</v>
      </c>
      <c r="K102" s="72" t="str">
        <v>-</v>
      </c>
      <c r="L102" s="117"/>
      <c r="M102" s="118"/>
    </row>
    <row r="103" spans="1:13">
      <c r="A103" s="1">
        <v>100007655</v>
      </c>
      <c r="B103" s="1" t="str">
        <v>Žilinský</v>
      </c>
      <c r="C103" s="1" t="str">
        <v>Liptovský Mikuláš</v>
      </c>
      <c r="D103" s="1" t="str">
        <v>Základná škola</v>
      </c>
      <c r="E103" s="21" t="str">
        <v>Kvačany 227, 3223 Kvačany</v>
      </c>
      <c r="F103" s="1">
        <v>1</v>
      </c>
      <c r="G103" s="1">
        <v>1</v>
      </c>
      <c r="H103" s="1">
        <v>171</v>
      </c>
      <c r="I103" s="1">
        <v>280</v>
      </c>
      <c r="J103" s="1">
        <v>70</v>
      </c>
      <c r="K103" s="72" t="str">
        <v>-</v>
      </c>
      <c r="L103" s="117"/>
      <c r="M103" s="118"/>
    </row>
    <row r="104" spans="1:13">
      <c r="A104" s="1">
        <v>100007661</v>
      </c>
      <c r="B104" s="1" t="str">
        <v>Žilinský</v>
      </c>
      <c r="C104" s="1" t="str">
        <v>Liptovský Mikuláš</v>
      </c>
      <c r="D104" s="1" t="str">
        <v>Základná škola s materskou školou</v>
      </c>
      <c r="E104" s="21" t="str">
        <v>Liptovská Kokava 391, 3244 Liptovská Kokava</v>
      </c>
      <c r="F104" s="1">
        <v>1</v>
      </c>
      <c r="G104" s="1">
        <v>1</v>
      </c>
      <c r="H104" s="1">
        <v>12</v>
      </c>
      <c r="I104" s="1">
        <v>100</v>
      </c>
      <c r="J104" s="1">
        <v>25</v>
      </c>
      <c r="K104" s="72" t="str">
        <v>-</v>
      </c>
      <c r="L104" s="117"/>
      <c r="M104" s="118"/>
    </row>
    <row r="105" spans="1:13">
      <c r="A105" s="1">
        <v>100007675</v>
      </c>
      <c r="B105" s="1" t="str">
        <v>Žilinský</v>
      </c>
      <c r="C105" s="1" t="str">
        <v>Liptovský Mikuláš</v>
      </c>
      <c r="D105" s="1" t="str">
        <v>Stredná odborná škola elektrotechnická</v>
      </c>
      <c r="E105" s="21" t="str">
        <v>J. Kollára 536 / 1, 3315 Liptovský Hrádok</v>
      </c>
      <c r="F105" s="1">
        <v>1</v>
      </c>
      <c r="G105" s="1">
        <v>1</v>
      </c>
      <c r="H105" s="1">
        <v>480</v>
      </c>
      <c r="I105" s="1">
        <v>470</v>
      </c>
      <c r="J105" s="1">
        <v>120</v>
      </c>
      <c r="K105" s="72" t="str">
        <v>-</v>
      </c>
      <c r="L105" s="117"/>
      <c r="M105" s="118"/>
    </row>
    <row r="106" spans="1:13">
      <c r="A106" s="1">
        <v>100007682</v>
      </c>
      <c r="B106" s="1" t="str">
        <v>Žilinský</v>
      </c>
      <c r="C106" s="1" t="str">
        <v>Liptovský Mikuláš</v>
      </c>
      <c r="D106" s="1" t="str">
        <v>Gymnázium</v>
      </c>
      <c r="E106" s="21" t="str">
        <v>Hradná 23, 3301 Liptovský Hrádok</v>
      </c>
      <c r="F106" s="1">
        <v>1</v>
      </c>
      <c r="G106" s="1">
        <v>1</v>
      </c>
      <c r="H106" s="1">
        <v>158</v>
      </c>
      <c r="I106" s="1">
        <v>280</v>
      </c>
      <c r="J106" s="1">
        <v>70</v>
      </c>
      <c r="K106" s="72" t="str">
        <v>-</v>
      </c>
      <c r="L106" s="117"/>
      <c r="M106" s="118"/>
    </row>
    <row r="107" spans="1:13">
      <c r="A107" s="1">
        <v>100007691</v>
      </c>
      <c r="B107" s="1" t="str">
        <v>Žilinský</v>
      </c>
      <c r="C107" s="1" t="str">
        <v>Liptovský Mikuláš</v>
      </c>
      <c r="D107" s="1" t="str">
        <v>Súkromné tanečné konzervatórium</v>
      </c>
      <c r="E107" s="21" t="str">
        <v>Hradná 340, 3301 Liptovský Hrádok</v>
      </c>
      <c r="F107" s="1">
        <v>1</v>
      </c>
      <c r="G107" s="1">
        <v>1</v>
      </c>
      <c r="H107" s="1">
        <v>54</v>
      </c>
      <c r="I107" s="1">
        <v>150</v>
      </c>
      <c r="J107" s="1">
        <v>40</v>
      </c>
      <c r="K107" s="72" t="str">
        <v>-</v>
      </c>
      <c r="L107" s="117"/>
      <c r="M107" s="118"/>
    </row>
    <row r="108" spans="1:13">
      <c r="A108" s="1">
        <v>100007692</v>
      </c>
      <c r="B108" s="1" t="str">
        <v>Žilinský</v>
      </c>
      <c r="C108" s="1" t="str">
        <v>Liptovský Mikuláš</v>
      </c>
      <c r="D108" s="1" t="str">
        <v>Základná škola s materskou školou</v>
      </c>
      <c r="E108" s="21" t="str">
        <v>Hradná 342, 3301 Liptovský Hrádok</v>
      </c>
      <c r="F108" s="1">
        <v>1</v>
      </c>
      <c r="G108" s="1">
        <v>1</v>
      </c>
      <c r="H108" s="1">
        <v>571</v>
      </c>
      <c r="I108" s="1">
        <v>570</v>
      </c>
      <c r="J108" s="1">
        <v>140</v>
      </c>
      <c r="K108" s="72" t="str">
        <v>-</v>
      </c>
      <c r="L108" s="117"/>
      <c r="M108" s="118"/>
    </row>
    <row r="109" spans="1:13">
      <c r="A109" s="1">
        <v>100007698</v>
      </c>
      <c r="B109" s="1" t="str">
        <v>Žilinský</v>
      </c>
      <c r="C109" s="1" t="str">
        <v>Liptovský Mikuláš</v>
      </c>
      <c r="D109" s="1" t="str">
        <v>Stredná odborná škola lesnícka a drevárska Jozefa Dekreta Matejovie</v>
      </c>
      <c r="E109" s="21" t="str">
        <v>Hradná 534, 3301 Liptovský Hrádok</v>
      </c>
      <c r="F109" s="1">
        <v>1</v>
      </c>
      <c r="G109" s="1">
        <v>1</v>
      </c>
      <c r="H109" s="1">
        <v>300</v>
      </c>
      <c r="I109" s="1">
        <v>470</v>
      </c>
      <c r="J109" s="1">
        <v>120</v>
      </c>
      <c r="K109" s="72" t="str">
        <v>-</v>
      </c>
      <c r="L109" s="117"/>
      <c r="M109" s="118"/>
    </row>
    <row r="110" spans="1:13">
      <c r="A110" s="1">
        <v>100007703</v>
      </c>
      <c r="B110" s="1" t="str">
        <v>Žilinský</v>
      </c>
      <c r="C110" s="1" t="str">
        <v>Liptovský Mikuláš</v>
      </c>
      <c r="D110" s="1" t="str">
        <v>Základná škola s materskou školou</v>
      </c>
      <c r="E110" s="21" t="str">
        <v>J. D. Matejovie 539, 3301 Liptovský Hrádok</v>
      </c>
      <c r="F110" s="1">
        <v>1</v>
      </c>
      <c r="G110" s="1">
        <v>1</v>
      </c>
      <c r="H110" s="1">
        <v>640</v>
      </c>
      <c r="I110" s="1">
        <v>570</v>
      </c>
      <c r="J110" s="1">
        <v>140</v>
      </c>
      <c r="K110" s="72" t="str">
        <v>-</v>
      </c>
      <c r="L110" s="117"/>
      <c r="M110" s="118"/>
    </row>
    <row r="111" spans="1:13">
      <c r="A111" s="1">
        <v>100007714</v>
      </c>
      <c r="B111" s="1" t="str">
        <v>Žilinský</v>
      </c>
      <c r="C111" s="1" t="str">
        <v>Liptovský Mikuláš</v>
      </c>
      <c r="D111" s="1" t="str">
        <v>Špeciálna základná škola s materskou školou internátna</v>
      </c>
      <c r="E111" s="21" t="str">
        <v>Kúpeľná 97, 3203 Liptovský Ján</v>
      </c>
      <c r="F111" s="1">
        <v>1</v>
      </c>
      <c r="G111" s="1">
        <v>1</v>
      </c>
      <c r="H111" s="1">
        <v>55</v>
      </c>
      <c r="I111" s="1">
        <v>230</v>
      </c>
      <c r="J111" s="1">
        <v>60</v>
      </c>
      <c r="K111" s="72" t="str">
        <v>-</v>
      </c>
      <c r="L111" s="117"/>
      <c r="M111" s="118"/>
    </row>
    <row r="112" spans="1:13">
      <c r="A112" s="1">
        <v>100007718</v>
      </c>
      <c r="B112" s="1" t="str">
        <v>Žilinský</v>
      </c>
      <c r="C112" s="1" t="str">
        <v>Liptovský Mikuláš</v>
      </c>
      <c r="D112" s="1" t="str">
        <v>Základná škola s materskou školou</v>
      </c>
      <c r="E112" s="21" t="str">
        <v>Starojánska ulica 11 / 11, 3203 Liptovský Ján</v>
      </c>
      <c r="F112" s="1">
        <v>1</v>
      </c>
      <c r="G112" s="1">
        <v>1</v>
      </c>
      <c r="H112" s="1">
        <v>201</v>
      </c>
      <c r="I112" s="1">
        <v>400</v>
      </c>
      <c r="J112" s="1">
        <v>100</v>
      </c>
      <c r="K112" s="72" t="str">
        <v>-</v>
      </c>
      <c r="L112" s="117"/>
      <c r="M112" s="118"/>
    </row>
    <row r="113" spans="1:13">
      <c r="A113" s="1">
        <v>100007726</v>
      </c>
      <c r="B113" s="1" t="str">
        <v>Žilinský</v>
      </c>
      <c r="C113" s="1" t="str">
        <v>Liptovský Mikuláš</v>
      </c>
      <c r="D113" s="1" t="str">
        <v>Hotelová akadémia</v>
      </c>
      <c r="E113" s="21" t="str">
        <v>Čs. brigády 1804, 3101 Liptovský Mikuláš</v>
      </c>
      <c r="F113" s="1">
        <v>1</v>
      </c>
      <c r="G113" s="1">
        <v>1</v>
      </c>
      <c r="H113" s="1">
        <v>446</v>
      </c>
      <c r="I113" s="1">
        <v>470</v>
      </c>
      <c r="J113" s="1">
        <v>120</v>
      </c>
      <c r="K113" s="72" t="str">
        <v>-</v>
      </c>
      <c r="L113" s="117"/>
      <c r="M113" s="118"/>
    </row>
    <row r="114" spans="1:13">
      <c r="A114" s="1">
        <v>100007730</v>
      </c>
      <c r="B114" s="1" t="str">
        <v>Žilinský</v>
      </c>
      <c r="C114" s="1" t="str">
        <v>Liptovský Mikuláš</v>
      </c>
      <c r="D114" s="1" t="str">
        <v>Stredná odborná škola polytechnická</v>
      </c>
      <c r="E114" s="21" t="str">
        <v>Demänovská cesta 669, 3101 Liptovský Mikuláš</v>
      </c>
      <c r="F114" s="1">
        <v>1</v>
      </c>
      <c r="G114" s="1">
        <v>1</v>
      </c>
      <c r="H114" s="1">
        <v>174</v>
      </c>
      <c r="I114" s="1">
        <v>280</v>
      </c>
      <c r="J114" s="1">
        <v>70</v>
      </c>
      <c r="K114" s="72" t="str">
        <v>-</v>
      </c>
      <c r="L114" s="117"/>
      <c r="M114" s="118"/>
    </row>
    <row r="115" spans="1:13">
      <c r="A115" s="1">
        <v>100007733</v>
      </c>
      <c r="B115" s="1" t="str">
        <v>Žilinský</v>
      </c>
      <c r="C115" s="1" t="str">
        <v>Liptovský Mikuláš</v>
      </c>
      <c r="D115" s="1" t="str">
        <v>Základná škola s materskou školou</v>
      </c>
      <c r="E115" s="21" t="str">
        <v>Demänovská ulica 408 / 4A, 3101 Liptovský Mikuláš</v>
      </c>
      <c r="F115" s="1">
        <v>2</v>
      </c>
      <c r="G115" s="1">
        <v>1</v>
      </c>
      <c r="H115" s="1">
        <v>45</v>
      </c>
      <c r="I115" s="1">
        <v>300</v>
      </c>
      <c r="J115" s="1">
        <v>75</v>
      </c>
      <c r="K115" s="72" t="str">
        <v>áno</v>
      </c>
      <c r="L115" s="117"/>
      <c r="M115" s="118"/>
    </row>
    <row r="116" spans="1:13">
      <c r="A116" s="1">
        <v>100007733</v>
      </c>
      <c r="B116" s="1" t="str">
        <v>Žilinský</v>
      </c>
      <c r="C116" s="1" t="str">
        <v>Liptovský Mikuláš</v>
      </c>
      <c r="D116" s="1" t="str">
        <v>Základná škola s materskou školou</v>
      </c>
      <c r="E116" s="21" t="str">
        <v>Ul. P. J. Kerna 76, 3101 Liptovský Mikuláš</v>
      </c>
      <c r="F116" s="1">
        <v>2</v>
      </c>
      <c r="G116" s="1">
        <v>1</v>
      </c>
      <c r="H116" s="1">
        <v>500</v>
      </c>
      <c r="I116" s="1">
        <v>570</v>
      </c>
      <c r="J116" s="1">
        <v>140</v>
      </c>
      <c r="K116" s="72" t="str">
        <v>-</v>
      </c>
      <c r="L116" s="117"/>
      <c r="M116" s="118"/>
    </row>
    <row r="117" spans="1:13">
      <c r="A117" s="1">
        <v>100007739</v>
      </c>
      <c r="B117" s="1" t="str">
        <v>Žilinský</v>
      </c>
      <c r="C117" s="1" t="str">
        <v>Liptovský Mikuláš</v>
      </c>
      <c r="D117" s="1" t="str">
        <v>Odborné učilište internátne</v>
      </c>
      <c r="E117" s="21" t="str">
        <v>Janka Alexyho 1942, 3101 Liptovský Mikuláš</v>
      </c>
      <c r="F117" s="1">
        <v>1</v>
      </c>
      <c r="G117" s="1">
        <v>2</v>
      </c>
      <c r="H117" s="1">
        <v>55</v>
      </c>
      <c r="I117" s="1">
        <v>230</v>
      </c>
      <c r="J117" s="1">
        <v>60</v>
      </c>
      <c r="K117" s="72" t="str">
        <v>-</v>
      </c>
      <c r="L117" s="117"/>
      <c r="M117" s="118"/>
    </row>
    <row r="118" spans="1:13">
      <c r="A118" s="1">
        <v>100007742</v>
      </c>
      <c r="B118" s="1" t="str">
        <v>Žilinský</v>
      </c>
      <c r="C118" s="1" t="str">
        <v>Liptovský Mikuláš</v>
      </c>
      <c r="D118" s="1" t="str">
        <v>Základná škola Apoštola Pavla</v>
      </c>
      <c r="E118" s="21" t="str">
        <v>Jura Janošku 11, 3101 Liptovský Mikuláš</v>
      </c>
      <c r="F118" s="1">
        <v>1</v>
      </c>
      <c r="G118" s="1">
        <v>1</v>
      </c>
      <c r="H118" s="1">
        <v>143</v>
      </c>
      <c r="I118" s="1">
        <v>400</v>
      </c>
      <c r="J118" s="1">
        <v>100</v>
      </c>
      <c r="K118" s="72" t="str">
        <v>áno</v>
      </c>
      <c r="L118" s="117"/>
      <c r="M118" s="118"/>
    </row>
    <row r="119" spans="1:13">
      <c r="A119" s="1">
        <v>100007754</v>
      </c>
      <c r="B119" s="1" t="str">
        <v>Žilinský</v>
      </c>
      <c r="C119" s="1" t="str">
        <v>Liptovský Mikuláš</v>
      </c>
      <c r="D119" s="1" t="str">
        <v>Gymnázium Michala Miloslava Hodžu</v>
      </c>
      <c r="E119" s="21" t="str">
        <v>M. M. Hodžu 860 / 9, 3136 Liptovský Mikuláš</v>
      </c>
      <c r="F119" s="1">
        <v>1</v>
      </c>
      <c r="G119" s="1">
        <v>1</v>
      </c>
      <c r="H119" s="1">
        <v>453</v>
      </c>
      <c r="I119" s="1">
        <v>470</v>
      </c>
      <c r="J119" s="1">
        <v>120</v>
      </c>
      <c r="K119" s="72" t="str">
        <v>-</v>
      </c>
      <c r="L119" s="117"/>
      <c r="M119" s="118"/>
    </row>
    <row r="120" spans="1:13">
      <c r="A120" s="1">
        <v>100007760</v>
      </c>
      <c r="B120" s="1" t="str">
        <v>Žilinský</v>
      </c>
      <c r="C120" s="1" t="str">
        <v>Liptovský Mikuláš</v>
      </c>
      <c r="D120" s="1" t="str">
        <v>Základná škola Márie Rázusovej-Martákovej</v>
      </c>
      <c r="E120" s="21" t="str">
        <v>Nábr. 4. apríla 1936 / 23, 3101 Liptovský Mikuláš</v>
      </c>
      <c r="F120" s="1">
        <v>1</v>
      </c>
      <c r="G120" s="1">
        <v>1</v>
      </c>
      <c r="H120" s="1">
        <v>675</v>
      </c>
      <c r="I120" s="1">
        <v>570</v>
      </c>
      <c r="J120" s="1">
        <v>140</v>
      </c>
      <c r="K120" s="72" t="str">
        <v>-</v>
      </c>
      <c r="L120" s="117"/>
      <c r="M120" s="118"/>
    </row>
    <row r="121" spans="1:13">
      <c r="A121" s="1">
        <v>100007762</v>
      </c>
      <c r="B121" s="1" t="str">
        <v>Žilinský</v>
      </c>
      <c r="C121" s="1" t="str">
        <v>Liptovský Mikuláš</v>
      </c>
      <c r="D121" s="1" t="str">
        <v>Základná škola</v>
      </c>
      <c r="E121" s="21" t="str">
        <v>Nábrežie Dr. Aurela Stodolu 1863 / 49, 3101 Liptovský Mikuláš</v>
      </c>
      <c r="F121" s="1">
        <v>1</v>
      </c>
      <c r="G121" s="1">
        <v>1</v>
      </c>
      <c r="H121" s="1">
        <v>176</v>
      </c>
      <c r="I121" s="1">
        <v>280</v>
      </c>
      <c r="J121" s="1">
        <v>70</v>
      </c>
      <c r="K121" s="72" t="str">
        <v>-</v>
      </c>
      <c r="L121" s="117"/>
      <c r="M121" s="118"/>
    </row>
    <row r="122" spans="1:13">
      <c r="A122" s="1">
        <v>100007770</v>
      </c>
      <c r="B122" s="1" t="str">
        <v>Žilinský</v>
      </c>
      <c r="C122" s="1" t="str">
        <v>Liptovský Mikuláš</v>
      </c>
      <c r="D122" s="1" t="str">
        <v>Obchodná akadémia</v>
      </c>
      <c r="E122" s="21" t="str">
        <v>Nábrežie K.Petroviča 1571, 3147 Liptovský Mikuláš</v>
      </c>
      <c r="F122" s="1">
        <v>1</v>
      </c>
      <c r="G122" s="1">
        <v>1</v>
      </c>
      <c r="H122" s="1">
        <v>211</v>
      </c>
      <c r="I122" s="1">
        <v>800</v>
      </c>
      <c r="J122" s="1">
        <v>200</v>
      </c>
      <c r="K122" s="72" t="str">
        <v>áno</v>
      </c>
      <c r="L122" s="117"/>
      <c r="M122" s="118"/>
    </row>
    <row r="123" spans="1:13">
      <c r="A123" s="1">
        <v>100007774</v>
      </c>
      <c r="B123" s="1" t="str">
        <v>Žilinský</v>
      </c>
      <c r="C123" s="1" t="str">
        <v>Liptovský Mikuláš</v>
      </c>
      <c r="D123" s="1" t="str">
        <v>Základná škola s materskou školou</v>
      </c>
      <c r="E123" s="21" t="str">
        <v>Okoličianska 404 / 8C, 3104 Liptovský Mikuláš</v>
      </c>
      <c r="F123" s="1">
        <v>1</v>
      </c>
      <c r="G123" s="1">
        <v>1</v>
      </c>
      <c r="H123" s="1">
        <v>369</v>
      </c>
      <c r="I123" s="1">
        <v>470</v>
      </c>
      <c r="J123" s="1">
        <v>120</v>
      </c>
      <c r="K123" s="72" t="str">
        <v>-</v>
      </c>
      <c r="L123" s="117"/>
      <c r="M123" s="118"/>
    </row>
    <row r="124" spans="1:13">
      <c r="A124" s="1">
        <v>100007785</v>
      </c>
      <c r="B124" s="1" t="str">
        <v>Žilinský</v>
      </c>
      <c r="C124" s="1" t="str">
        <v>Liptovský Mikuláš</v>
      </c>
      <c r="D124" s="1" t="str">
        <v>Stredná odborná škola stavebná</v>
      </c>
      <c r="E124" s="21" t="str">
        <v>Školská 8, 3145 Liptovský Mikuláš</v>
      </c>
      <c r="F124" s="1">
        <v>1</v>
      </c>
      <c r="G124" s="1">
        <v>1</v>
      </c>
      <c r="H124" s="1">
        <v>284</v>
      </c>
      <c r="I124" s="1">
        <v>400</v>
      </c>
      <c r="J124" s="1">
        <v>100</v>
      </c>
      <c r="K124" s="72" t="str">
        <v>-</v>
      </c>
      <c r="L124" s="117"/>
      <c r="M124" s="118"/>
    </row>
    <row r="125" spans="1:13">
      <c r="A125" s="1">
        <v>100007795</v>
      </c>
      <c r="B125" s="1" t="str">
        <v>Žilinský</v>
      </c>
      <c r="C125" s="1" t="str">
        <v>Liptovský Mikuláš</v>
      </c>
      <c r="D125" s="1" t="str">
        <v>Základná škola Miloša Janošku</v>
      </c>
      <c r="E125" s="21" t="str">
        <v>Ul. čs. brigády 4, 3101 Liptovský Mikuláš</v>
      </c>
      <c r="F125" s="1">
        <v>1</v>
      </c>
      <c r="G125" s="1">
        <v>1</v>
      </c>
      <c r="H125" s="1">
        <v>473</v>
      </c>
      <c r="I125" s="1">
        <v>470</v>
      </c>
      <c r="J125" s="1">
        <v>120</v>
      </c>
      <c r="K125" s="72" t="str">
        <v>-</v>
      </c>
      <c r="L125" s="117"/>
      <c r="M125" s="118"/>
    </row>
    <row r="126" spans="1:13">
      <c r="A126" s="1">
        <v>100007806</v>
      </c>
      <c r="B126" s="1" t="str">
        <v>Žilinský</v>
      </c>
      <c r="C126" s="1" t="str">
        <v>Liptovský Mikuláš</v>
      </c>
      <c r="D126" s="1" t="str">
        <v>Stredná zdravotnícka škola</v>
      </c>
      <c r="E126" s="21" t="str">
        <v>Vrbická 632, 3101 Liptovský Mikuláš</v>
      </c>
      <c r="F126" s="1">
        <v>1</v>
      </c>
      <c r="G126" s="1">
        <v>1</v>
      </c>
      <c r="H126" s="1">
        <v>425</v>
      </c>
      <c r="I126" s="1">
        <v>470</v>
      </c>
      <c r="J126" s="1">
        <v>120</v>
      </c>
      <c r="K126" s="72" t="str">
        <v>-</v>
      </c>
      <c r="L126" s="117"/>
      <c r="M126" s="118"/>
    </row>
    <row r="127" spans="1:13">
      <c r="A127" s="1">
        <v>100007810</v>
      </c>
      <c r="B127" s="1" t="str">
        <v>Žilinský</v>
      </c>
      <c r="C127" s="1" t="str">
        <v>Liptovský Mikuláš</v>
      </c>
      <c r="D127" s="1" t="str">
        <v>Základná škola Janka Kráľa</v>
      </c>
      <c r="E127" s="21" t="str">
        <v>Žiarska 679 / 13, 3104 Liptovský Mikuláš</v>
      </c>
      <c r="F127" s="1">
        <v>1</v>
      </c>
      <c r="G127" s="1">
        <v>1</v>
      </c>
      <c r="H127" s="1">
        <v>511</v>
      </c>
      <c r="I127" s="1">
        <v>570</v>
      </c>
      <c r="J127" s="1">
        <v>140</v>
      </c>
      <c r="K127" s="72" t="str">
        <v>-</v>
      </c>
      <c r="L127" s="117"/>
      <c r="M127" s="118"/>
    </row>
    <row r="128" spans="1:13">
      <c r="A128" s="1">
        <v>100007819</v>
      </c>
      <c r="B128" s="1" t="str">
        <v>Žilinský</v>
      </c>
      <c r="C128" s="1" t="str">
        <v>Liptovský Mikuláš</v>
      </c>
      <c r="D128" s="1" t="str">
        <v>Základná škola s materskou školou</v>
      </c>
      <c r="E128" s="21" t="str">
        <v>Ľubeľa 161, 3214 Ľubeľa</v>
      </c>
      <c r="F128" s="1">
        <v>1</v>
      </c>
      <c r="G128" s="1">
        <v>1</v>
      </c>
      <c r="H128" s="1">
        <v>257</v>
      </c>
      <c r="I128" s="1">
        <v>400</v>
      </c>
      <c r="J128" s="1">
        <v>100</v>
      </c>
      <c r="K128" s="72" t="str">
        <v>-</v>
      </c>
      <c r="L128" s="117"/>
      <c r="M128" s="118"/>
    </row>
    <row r="129" spans="1:13">
      <c r="A129" s="1">
        <v>100007821</v>
      </c>
      <c r="B129" s="1" t="str">
        <v>Žilinský</v>
      </c>
      <c r="C129" s="1" t="str">
        <v>Liptovský Mikuláš</v>
      </c>
      <c r="D129" s="1" t="str">
        <v>Základná škola s materskou školou</v>
      </c>
      <c r="E129" s="21" t="str">
        <v>Partizánska Ľupča 419, 3215 Partizánska Ľupča</v>
      </c>
      <c r="F129" s="1">
        <v>1</v>
      </c>
      <c r="G129" s="1">
        <v>1</v>
      </c>
      <c r="H129" s="1">
        <v>143</v>
      </c>
      <c r="I129" s="1">
        <v>280</v>
      </c>
      <c r="J129" s="1">
        <v>70</v>
      </c>
      <c r="K129" s="72" t="str">
        <v>-</v>
      </c>
      <c r="L129" s="117"/>
      <c r="M129" s="118"/>
    </row>
    <row r="130" spans="1:13">
      <c r="A130" s="1">
        <v>100007830</v>
      </c>
      <c r="B130" s="1" t="str">
        <v>Žilinský</v>
      </c>
      <c r="C130" s="1" t="str">
        <v>Liptovský Mikuláš</v>
      </c>
      <c r="D130" s="1" t="str">
        <v>Základná škola s materskou školou Jána Lajčiaka</v>
      </c>
      <c r="E130" s="21" t="str">
        <v>Ulica Emila Janotku 2 / 6, 3242 Pribylina</v>
      </c>
      <c r="F130" s="1">
        <v>1</v>
      </c>
      <c r="G130" s="1">
        <v>1</v>
      </c>
      <c r="H130" s="1">
        <v>89</v>
      </c>
      <c r="I130" s="1">
        <v>230</v>
      </c>
      <c r="J130" s="1">
        <v>60</v>
      </c>
      <c r="K130" s="72" t="str">
        <v>-</v>
      </c>
      <c r="L130" s="117"/>
      <c r="M130" s="118"/>
    </row>
    <row r="131" spans="1:13">
      <c r="A131" s="1">
        <v>100007839</v>
      </c>
      <c r="B131" s="1" t="str">
        <v>Žilinský</v>
      </c>
      <c r="C131" s="1" t="str">
        <v>Liptovský Mikuláš</v>
      </c>
      <c r="D131" s="1" t="str">
        <v>Základná škola s materskou školou</v>
      </c>
      <c r="E131" s="21" t="str">
        <v>Svätý Kríž 184, 3211 Svätý Kríž</v>
      </c>
      <c r="F131" s="1">
        <v>1</v>
      </c>
      <c r="G131" s="1">
        <v>1</v>
      </c>
      <c r="H131" s="1">
        <v>163</v>
      </c>
      <c r="I131" s="1">
        <v>280</v>
      </c>
      <c r="J131" s="1">
        <v>70</v>
      </c>
      <c r="K131" s="72" t="str">
        <v>-</v>
      </c>
      <c r="L131" s="117"/>
      <c r="M131" s="118"/>
    </row>
    <row r="132" spans="1:13">
      <c r="A132" s="1">
        <v>100007851</v>
      </c>
      <c r="B132" s="1" t="str">
        <v>Žilinský</v>
      </c>
      <c r="C132" s="1" t="str">
        <v>Liptovský Mikuláš</v>
      </c>
      <c r="D132" s="1" t="str">
        <v>Základná škola s materskou školou</v>
      </c>
      <c r="E132" s="21" t="str">
        <v>Školská 339, 3261 Važec</v>
      </c>
      <c r="F132" s="1">
        <v>1</v>
      </c>
      <c r="G132" s="1">
        <v>1</v>
      </c>
      <c r="H132" s="1">
        <v>233</v>
      </c>
      <c r="I132" s="1">
        <v>400</v>
      </c>
      <c r="J132" s="1">
        <v>100</v>
      </c>
      <c r="K132" s="72" t="str">
        <v>-</v>
      </c>
      <c r="L132" s="117"/>
      <c r="M132" s="118"/>
    </row>
    <row r="133" spans="1:13">
      <c r="A133" s="1">
        <v>100007856</v>
      </c>
      <c r="B133" s="1" t="str">
        <v>Žilinský</v>
      </c>
      <c r="C133" s="1" t="str">
        <v>Liptovský Mikuláš</v>
      </c>
      <c r="D133" s="1" t="str">
        <v>Základná škola</v>
      </c>
      <c r="E133" s="21" t="str">
        <v>Školská 790, 3232 Východná</v>
      </c>
      <c r="F133" s="1">
        <v>1</v>
      </c>
      <c r="G133" s="1">
        <v>1</v>
      </c>
      <c r="H133" s="1">
        <v>186</v>
      </c>
      <c r="I133" s="1">
        <v>280</v>
      </c>
      <c r="J133" s="1">
        <v>70</v>
      </c>
      <c r="K133" s="72" t="str">
        <v>-</v>
      </c>
      <c r="L133" s="117"/>
      <c r="M133" s="118"/>
    </row>
    <row r="134" spans="1:13">
      <c r="A134" s="1">
        <v>100007861</v>
      </c>
      <c r="B134" s="1" t="str">
        <v>Žilinský</v>
      </c>
      <c r="C134" s="1" t="str">
        <v>Liptovský Mikuláš</v>
      </c>
      <c r="D134" s="1" t="str">
        <v>Základná škola Milana Rúfusa</v>
      </c>
      <c r="E134" s="21" t="str">
        <v>Hlavná 189, 3202 Závažná Poruba</v>
      </c>
      <c r="F134" s="1">
        <v>1</v>
      </c>
      <c r="G134" s="1">
        <v>1</v>
      </c>
      <c r="H134" s="1">
        <v>60</v>
      </c>
      <c r="I134" s="1">
        <v>230</v>
      </c>
      <c r="J134" s="1">
        <v>60</v>
      </c>
      <c r="K134" s="72" t="str">
        <v>-</v>
      </c>
      <c r="L134" s="117"/>
      <c r="M134" s="118"/>
    </row>
    <row r="135" spans="1:13">
      <c r="A135" s="1">
        <v>100007867</v>
      </c>
      <c r="B135" s="1" t="str">
        <v>Žilinský</v>
      </c>
      <c r="C135" s="1" t="str">
        <v>Martin</v>
      </c>
      <c r="D135" s="1" t="str">
        <v>Základná škola</v>
      </c>
      <c r="E135" s="21" t="str">
        <v>Belá-Dulice 84, 3811 Belá-Dulice</v>
      </c>
      <c r="F135" s="1">
        <v>1</v>
      </c>
      <c r="G135" s="1">
        <v>1</v>
      </c>
      <c r="H135" s="1">
        <v>111</v>
      </c>
      <c r="I135" s="1">
        <v>280</v>
      </c>
      <c r="J135" s="1">
        <v>70</v>
      </c>
      <c r="K135" s="72" t="str">
        <v>-</v>
      </c>
      <c r="L135" s="117"/>
      <c r="M135" s="118"/>
    </row>
    <row r="136" spans="1:13">
      <c r="A136" s="1">
        <v>100007877</v>
      </c>
      <c r="B136" s="1" t="str">
        <v>Žilinský</v>
      </c>
      <c r="C136" s="1" t="str">
        <v>Martin</v>
      </c>
      <c r="D136" s="1" t="str">
        <v>Základná škola len s ročníkmi I. stupňa</v>
      </c>
      <c r="E136" s="21" t="str">
        <v>Blatnica 310, 3815 Blatnica</v>
      </c>
      <c r="F136" s="1">
        <v>1</v>
      </c>
      <c r="G136" s="1">
        <v>1</v>
      </c>
      <c r="H136" s="1">
        <v>40</v>
      </c>
      <c r="I136" s="1">
        <v>150</v>
      </c>
      <c r="J136" s="1">
        <v>40</v>
      </c>
      <c r="K136" s="72" t="str">
        <v>-</v>
      </c>
      <c r="L136" s="117"/>
      <c r="M136" s="118"/>
    </row>
    <row r="137" spans="1:13">
      <c r="A137" s="1">
        <v>100007887</v>
      </c>
      <c r="B137" s="1" t="str">
        <v>Žilinský</v>
      </c>
      <c r="C137" s="1" t="str">
        <v>Martin</v>
      </c>
      <c r="D137" s="1" t="str">
        <v>Základná škola Alice Masarykovej</v>
      </c>
      <c r="E137" s="21" t="str">
        <v>Školská ulica 297 / 21, 3804 Bystrička</v>
      </c>
      <c r="F137" s="1">
        <v>1</v>
      </c>
      <c r="G137" s="1">
        <v>1</v>
      </c>
      <c r="H137" s="1">
        <v>30</v>
      </c>
      <c r="I137" s="1">
        <v>150</v>
      </c>
      <c r="J137" s="1">
        <v>40</v>
      </c>
      <c r="K137" s="72" t="str">
        <v>-</v>
      </c>
      <c r="L137" s="117"/>
      <c r="M137" s="118"/>
    </row>
    <row r="138" spans="1:13">
      <c r="A138" s="1">
        <v>100007896</v>
      </c>
      <c r="B138" s="1" t="str">
        <v>Žilinský</v>
      </c>
      <c r="C138" s="1" t="str">
        <v>Martin</v>
      </c>
      <c r="D138" s="1" t="str">
        <v>Základná škola len s ročníkmi I. stupňa</v>
      </c>
      <c r="E138" s="21" t="str">
        <v>Dražkovce 59, 3802 Dražkovce</v>
      </c>
      <c r="F138" s="1">
        <v>1</v>
      </c>
      <c r="G138" s="1">
        <v>1</v>
      </c>
      <c r="H138" s="1">
        <v>71</v>
      </c>
      <c r="I138" s="1">
        <v>230</v>
      </c>
      <c r="J138" s="1">
        <v>60</v>
      </c>
      <c r="K138" s="72" t="str">
        <v>-</v>
      </c>
      <c r="L138" s="117"/>
      <c r="M138" s="118"/>
    </row>
    <row r="139" spans="1:13">
      <c r="A139" s="1">
        <v>100007900</v>
      </c>
      <c r="B139" s="1" t="str">
        <v>Žilinský</v>
      </c>
      <c r="C139" s="1" t="str">
        <v>Martin</v>
      </c>
      <c r="D139" s="1" t="str">
        <v>Základná škola Františka Hrušovského</v>
      </c>
      <c r="E139" s="21" t="str">
        <v>Gymnaziálna 197, 3843 Kláštor pod Znievom</v>
      </c>
      <c r="F139" s="1">
        <v>1</v>
      </c>
      <c r="G139" s="1">
        <v>1</v>
      </c>
      <c r="H139" s="1">
        <v>286</v>
      </c>
      <c r="I139" s="1">
        <v>400</v>
      </c>
      <c r="J139" s="1">
        <v>100</v>
      </c>
      <c r="K139" s="72" t="str">
        <v>-</v>
      </c>
      <c r="L139" s="117"/>
      <c r="M139" s="118"/>
    </row>
    <row r="140" spans="1:13">
      <c r="A140" s="1">
        <v>100007911</v>
      </c>
      <c r="B140" s="1" t="str">
        <v>Žilinský</v>
      </c>
      <c r="C140" s="1" t="str">
        <v>Martin</v>
      </c>
      <c r="D140" s="1" t="str">
        <v>Základná škola</v>
      </c>
      <c r="E140" s="21" t="str">
        <v>Ostrovná 1, 3841 Košťany nad Turcom</v>
      </c>
      <c r="F140" s="1">
        <v>1</v>
      </c>
      <c r="G140" s="1">
        <v>1</v>
      </c>
      <c r="H140" s="1">
        <v>245</v>
      </c>
      <c r="I140" s="1">
        <v>400</v>
      </c>
      <c r="J140" s="1">
        <v>100</v>
      </c>
      <c r="K140" s="72" t="str">
        <v>-</v>
      </c>
      <c r="L140" s="117"/>
      <c r="M140" s="118"/>
    </row>
    <row r="141" spans="1:13">
      <c r="A141" s="1">
        <v>100007918</v>
      </c>
      <c r="B141" s="1" t="str">
        <v>Žilinský</v>
      </c>
      <c r="C141" s="1" t="str">
        <v>Martin</v>
      </c>
      <c r="D141" s="1" t="str">
        <v>Základná škola</v>
      </c>
      <c r="E141" s="21" t="str">
        <v>Školská 1, 3854 Krpeľany</v>
      </c>
      <c r="F141" s="1">
        <v>1</v>
      </c>
      <c r="G141" s="1">
        <v>1</v>
      </c>
      <c r="H141" s="1">
        <v>153</v>
      </c>
      <c r="I141" s="1">
        <v>280</v>
      </c>
      <c r="J141" s="1">
        <v>70</v>
      </c>
      <c r="K141" s="72" t="str">
        <v>-</v>
      </c>
      <c r="L141" s="117"/>
      <c r="M141" s="118"/>
    </row>
    <row r="142" spans="1:13">
      <c r="A142" s="1">
        <v>100007931</v>
      </c>
      <c r="B142" s="1" t="str">
        <v>Žilinský</v>
      </c>
      <c r="C142" s="1" t="str">
        <v>Martin</v>
      </c>
      <c r="D142" s="1" t="str">
        <v>Základná škola</v>
      </c>
      <c r="E142" s="21" t="str">
        <v>A. Stodolu 60, 3601 Martin</v>
      </c>
      <c r="F142" s="1">
        <v>1</v>
      </c>
      <c r="G142" s="1">
        <v>1</v>
      </c>
      <c r="H142" s="1">
        <v>390</v>
      </c>
      <c r="I142" s="1">
        <v>470</v>
      </c>
      <c r="J142" s="1">
        <v>120</v>
      </c>
      <c r="K142" s="72" t="str">
        <v>-</v>
      </c>
      <c r="L142" s="117"/>
      <c r="M142" s="118"/>
    </row>
    <row r="143" spans="1:13">
      <c r="A143" s="1">
        <v>100007940</v>
      </c>
      <c r="B143" s="1" t="str">
        <v>Žilinský</v>
      </c>
      <c r="C143" s="1" t="str">
        <v>Martin</v>
      </c>
      <c r="D143" s="1" t="str">
        <v>Obchodná akadémia</v>
      </c>
      <c r="E143" s="21" t="str">
        <v>Bernolákova 2, 3637 Martin</v>
      </c>
      <c r="F143" s="1">
        <v>1</v>
      </c>
      <c r="G143" s="1">
        <v>1</v>
      </c>
      <c r="H143" s="1">
        <v>298</v>
      </c>
      <c r="I143" s="1">
        <v>400</v>
      </c>
      <c r="J143" s="1">
        <v>100</v>
      </c>
      <c r="K143" s="72" t="str">
        <v>-</v>
      </c>
      <c r="L143" s="117"/>
      <c r="M143" s="118"/>
    </row>
    <row r="144" spans="1:13">
      <c r="A144" s="1">
        <v>100007943</v>
      </c>
      <c r="B144" s="1" t="str">
        <v>Žilinský</v>
      </c>
      <c r="C144" s="1" t="str">
        <v>Martin</v>
      </c>
      <c r="D144" s="1" t="str">
        <v>Základná škola Alexandra Dubčeka</v>
      </c>
      <c r="E144" s="21" t="str">
        <v>Družstevná 11, 3601 Martin</v>
      </c>
      <c r="F144" s="1">
        <v>1</v>
      </c>
      <c r="G144" s="1">
        <v>1</v>
      </c>
      <c r="H144" s="1">
        <v>571</v>
      </c>
      <c r="I144" s="1">
        <v>570</v>
      </c>
      <c r="J144" s="1">
        <v>140</v>
      </c>
      <c r="K144" s="72" t="str">
        <v>-</v>
      </c>
      <c r="L144" s="117"/>
      <c r="M144" s="118"/>
    </row>
    <row r="145" spans="1:13">
      <c r="A145" s="1">
        <v>100007961</v>
      </c>
      <c r="B145" s="1" t="str">
        <v>Žilinský</v>
      </c>
      <c r="C145" s="1" t="str">
        <v>Martin</v>
      </c>
      <c r="D145" s="1" t="str">
        <v>Základná škola s materskou školou</v>
      </c>
      <c r="E145" s="21" t="str">
        <v>Podhájska 10A, 3601 Martin</v>
      </c>
      <c r="F145" s="1">
        <v>1</v>
      </c>
      <c r="G145" s="1">
        <v>1</v>
      </c>
      <c r="H145" s="1">
        <v>463</v>
      </c>
      <c r="I145" s="1">
        <v>470</v>
      </c>
      <c r="J145" s="1">
        <v>120</v>
      </c>
      <c r="K145" s="72" t="str">
        <v>-</v>
      </c>
      <c r="L145" s="117"/>
      <c r="M145" s="118"/>
    </row>
    <row r="146" spans="1:13">
      <c r="A146" s="1">
        <v>100007965</v>
      </c>
      <c r="B146" s="1" t="str">
        <v>Žilinský</v>
      </c>
      <c r="C146" s="1" t="str">
        <v>Martin</v>
      </c>
      <c r="D146" s="1" t="str">
        <v>Základná škola s materskou školou</v>
      </c>
      <c r="E146" s="21" t="str">
        <v>Hurbanova 27, 3601 Martin</v>
      </c>
      <c r="F146" s="1">
        <v>1</v>
      </c>
      <c r="G146" s="1">
        <v>1</v>
      </c>
      <c r="H146" s="1">
        <v>780</v>
      </c>
      <c r="I146" s="1">
        <v>740</v>
      </c>
      <c r="J146" s="1">
        <v>190</v>
      </c>
      <c r="K146" s="72" t="str">
        <v>-</v>
      </c>
      <c r="L146" s="117"/>
      <c r="M146" s="118"/>
    </row>
    <row r="147" spans="1:13">
      <c r="A147" s="1">
        <v>100007976</v>
      </c>
      <c r="B147" s="1" t="str">
        <v>Žilinský</v>
      </c>
      <c r="C147" s="1" t="str">
        <v>Martin</v>
      </c>
      <c r="D147" s="1" t="str">
        <v>Gymnázium Jozefa Lettricha</v>
      </c>
      <c r="E147" s="21" t="str">
        <v>J. Lettricha 2, 3601 Martin</v>
      </c>
      <c r="F147" s="1">
        <v>1</v>
      </c>
      <c r="G147" s="1">
        <v>1</v>
      </c>
      <c r="H147" s="1">
        <v>465</v>
      </c>
      <c r="I147" s="1">
        <v>470</v>
      </c>
      <c r="J147" s="1">
        <v>120</v>
      </c>
      <c r="K147" s="72" t="str">
        <v>-</v>
      </c>
      <c r="L147" s="117"/>
      <c r="M147" s="118"/>
    </row>
    <row r="148" spans="1:13">
      <c r="A148" s="1">
        <v>100007982</v>
      </c>
      <c r="B148" s="1" t="str">
        <v>Žilinský</v>
      </c>
      <c r="C148" s="1" t="str">
        <v>Martin</v>
      </c>
      <c r="D148" s="1" t="str">
        <v>Základná škola</v>
      </c>
      <c r="E148" s="21" t="str">
        <v>Nade Hejnej 4, 3601 Martin</v>
      </c>
      <c r="F148" s="1">
        <v>1</v>
      </c>
      <c r="G148" s="1">
        <v>1</v>
      </c>
      <c r="H148" s="1">
        <v>674</v>
      </c>
      <c r="I148" s="1">
        <v>570</v>
      </c>
      <c r="J148" s="1">
        <v>140</v>
      </c>
      <c r="K148" s="72" t="str">
        <v>-</v>
      </c>
      <c r="L148" s="117"/>
      <c r="M148" s="118"/>
    </row>
    <row r="149" spans="1:13">
      <c r="A149" s="1">
        <v>100007995</v>
      </c>
      <c r="B149" s="1" t="str">
        <v>Žilinský</v>
      </c>
      <c r="C149" s="1" t="str">
        <v>Martin</v>
      </c>
      <c r="D149" s="1" t="str">
        <v>Základná škola</v>
      </c>
      <c r="E149" s="21" t="str">
        <v>Jozefa Kronera 25, 3601 Martin</v>
      </c>
      <c r="F149" s="1">
        <v>1</v>
      </c>
      <c r="G149" s="1">
        <v>1</v>
      </c>
      <c r="H149" s="1">
        <v>327</v>
      </c>
      <c r="I149" s="1">
        <v>470</v>
      </c>
      <c r="J149" s="1">
        <v>120</v>
      </c>
      <c r="K149" s="72" t="str">
        <v>-</v>
      </c>
      <c r="L149" s="117"/>
      <c r="M149" s="118"/>
    </row>
    <row r="150" spans="1:13">
      <c r="A150" s="1">
        <v>100007998</v>
      </c>
      <c r="B150" s="1" t="str">
        <v>Žilinský</v>
      </c>
      <c r="C150" s="1" t="str">
        <v>Martin</v>
      </c>
      <c r="D150" s="1" t="str">
        <v>Základná škola s materskou školou pri zdravotníckom zariadení</v>
      </c>
      <c r="E150" s="21" t="str">
        <v>Kollárova 2, 3601 Martin</v>
      </c>
      <c r="F150" s="1">
        <v>1</v>
      </c>
      <c r="G150" s="1">
        <v>1</v>
      </c>
      <c r="H150" s="1">
        <v>45</v>
      </c>
      <c r="I150" s="1">
        <v>150</v>
      </c>
      <c r="J150" s="1">
        <v>40</v>
      </c>
      <c r="K150" s="72" t="str">
        <v>-</v>
      </c>
      <c r="L150" s="117"/>
      <c r="M150" s="118"/>
    </row>
    <row r="151" spans="1:13">
      <c r="A151" s="1">
        <v>100008004</v>
      </c>
      <c r="B151" s="1" t="str">
        <v>Žilinský</v>
      </c>
      <c r="C151" s="1" t="str">
        <v>Martin</v>
      </c>
      <c r="D151" s="1" t="str">
        <v>Stredná priemyselná škola technická</v>
      </c>
      <c r="E151" s="21" t="str">
        <v>L. Novomeského 5 / 24, 3636 Martin</v>
      </c>
      <c r="F151" s="1">
        <v>1</v>
      </c>
      <c r="G151" s="1">
        <v>1</v>
      </c>
      <c r="H151" s="1">
        <v>433</v>
      </c>
      <c r="I151" s="1">
        <v>470</v>
      </c>
      <c r="J151" s="1">
        <v>120</v>
      </c>
      <c r="K151" s="72" t="str">
        <v>-</v>
      </c>
      <c r="L151" s="117"/>
      <c r="M151" s="118"/>
    </row>
    <row r="152" spans="1:13">
      <c r="A152" s="1">
        <v>100008013</v>
      </c>
      <c r="B152" s="1" t="str">
        <v>Žilinský</v>
      </c>
      <c r="C152" s="1" t="str">
        <v>Martin</v>
      </c>
      <c r="D152" s="1" t="str">
        <v>Gymnázium Viliama Paulinyho Tótha</v>
      </c>
      <c r="E152" s="21" t="str">
        <v>Malá hora 3, 3601 Martin</v>
      </c>
      <c r="F152" s="1">
        <v>1</v>
      </c>
      <c r="G152" s="1">
        <v>1</v>
      </c>
      <c r="H152" s="1">
        <v>540</v>
      </c>
      <c r="I152" s="1">
        <v>570</v>
      </c>
      <c r="J152" s="1">
        <v>140</v>
      </c>
      <c r="K152" s="72" t="str">
        <v>-</v>
      </c>
      <c r="L152" s="117"/>
      <c r="M152" s="118"/>
    </row>
    <row r="153" spans="1:13">
      <c r="A153" s="1">
        <v>100008023</v>
      </c>
      <c r="B153" s="1" t="str">
        <v>Žilinský</v>
      </c>
      <c r="C153" s="1" t="str">
        <v>Martin</v>
      </c>
      <c r="D153" s="1" t="str">
        <v>Základná škola</v>
      </c>
      <c r="E153" s="21" t="str">
        <v>P. Mudroňa 3, 3601 Martin</v>
      </c>
      <c r="F153" s="1">
        <v>1</v>
      </c>
      <c r="G153" s="1">
        <v>1</v>
      </c>
      <c r="H153" s="1">
        <v>457</v>
      </c>
      <c r="I153" s="1">
        <v>470</v>
      </c>
      <c r="J153" s="1">
        <v>120</v>
      </c>
      <c r="K153" s="72" t="str">
        <v>-</v>
      </c>
      <c r="L153" s="117"/>
      <c r="M153" s="118"/>
    </row>
    <row r="154" spans="1:13">
      <c r="A154" s="1">
        <v>100008027</v>
      </c>
      <c r="B154" s="1" t="str">
        <v>Žilinský</v>
      </c>
      <c r="C154" s="1" t="str">
        <v>Martin</v>
      </c>
      <c r="D154" s="1" t="str">
        <v>Špeciálna základná škola</v>
      </c>
      <c r="E154" s="21" t="str">
        <v>P. Mudroňa 46, 3601 Martin</v>
      </c>
      <c r="F154" s="1">
        <v>2</v>
      </c>
      <c r="G154" s="1">
        <v>2</v>
      </c>
      <c r="H154" s="1">
        <v>75</v>
      </c>
      <c r="I154" s="1">
        <v>230</v>
      </c>
      <c r="J154" s="1">
        <v>60</v>
      </c>
      <c r="K154" s="72" t="str">
        <v>-</v>
      </c>
      <c r="L154" s="117"/>
      <c r="M154" s="118"/>
    </row>
    <row r="155" spans="1:13">
      <c r="A155" s="1">
        <v>100008027</v>
      </c>
      <c r="B155" s="1" t="str">
        <v>Žilinský</v>
      </c>
      <c r="C155" s="1" t="str">
        <v>Martin</v>
      </c>
      <c r="D155" s="1" t="str">
        <v>Špeciálna základná škola</v>
      </c>
      <c r="E155" s="21" t="str">
        <v>Ul. Východná 16, 3601 Martin</v>
      </c>
      <c r="F155" s="1">
        <v>2</v>
      </c>
      <c r="G155" s="1">
        <v>1</v>
      </c>
      <c r="H155" s="1">
        <v>45</v>
      </c>
      <c r="I155" s="1">
        <v>150</v>
      </c>
      <c r="J155" s="1">
        <v>40</v>
      </c>
      <c r="K155" s="72" t="str">
        <v>-</v>
      </c>
      <c r="L155" s="117"/>
      <c r="M155" s="118"/>
    </row>
    <row r="156" spans="1:13">
      <c r="A156" s="1">
        <v>100008038</v>
      </c>
      <c r="B156" s="1" t="str">
        <v>Žilinský</v>
      </c>
      <c r="C156" s="1" t="str">
        <v>Martin</v>
      </c>
      <c r="D156" s="1" t="str">
        <v>Stredná odborná škola obchodu a služieb</v>
      </c>
      <c r="E156" s="21" t="str">
        <v>Stavbárska 11, 3601 Martin</v>
      </c>
      <c r="F156" s="1">
        <v>1</v>
      </c>
      <c r="G156" s="1">
        <v>1</v>
      </c>
      <c r="H156" s="1">
        <v>515</v>
      </c>
      <c r="I156" s="1">
        <v>570</v>
      </c>
      <c r="J156" s="1">
        <v>140</v>
      </c>
      <c r="K156" s="72" t="str">
        <v>-</v>
      </c>
      <c r="L156" s="117"/>
      <c r="M156" s="118"/>
    </row>
    <row r="157" spans="1:13">
      <c r="A157" s="1">
        <v>100008039</v>
      </c>
      <c r="B157" s="1" t="str">
        <v>Žilinský</v>
      </c>
      <c r="C157" s="1" t="str">
        <v>Martin</v>
      </c>
      <c r="D157" s="1" t="str">
        <v>Odborné učilište</v>
      </c>
      <c r="E157" s="21" t="str">
        <v>Kollárova 90, 3680 Martin</v>
      </c>
      <c r="F157" s="1">
        <v>2</v>
      </c>
      <c r="G157" s="1">
        <v>1</v>
      </c>
      <c r="H157" s="1">
        <v>27</v>
      </c>
      <c r="I157" s="1">
        <v>150</v>
      </c>
      <c r="J157" s="1">
        <v>40</v>
      </c>
      <c r="K157" s="72" t="str">
        <v>-</v>
      </c>
      <c r="L157" s="117"/>
      <c r="M157" s="118"/>
    </row>
    <row r="158" spans="1:13">
      <c r="A158" s="1">
        <v>100008039</v>
      </c>
      <c r="B158" s="1" t="str">
        <v>Žilinský</v>
      </c>
      <c r="C158" s="1" t="str">
        <v>Martin</v>
      </c>
      <c r="D158" s="1" t="str">
        <v>Odborné učilište</v>
      </c>
      <c r="E158" s="21" t="str">
        <v>Stavbárska 11, 3601 Martin</v>
      </c>
      <c r="F158" s="1">
        <v>2</v>
      </c>
      <c r="G158" s="1">
        <v>1</v>
      </c>
      <c r="H158" s="1">
        <v>16</v>
      </c>
      <c r="I158" s="1">
        <v>100</v>
      </c>
      <c r="J158" s="1">
        <v>25</v>
      </c>
      <c r="K158" s="72" t="str">
        <v>-</v>
      </c>
      <c r="L158" s="117"/>
      <c r="M158" s="118"/>
    </row>
    <row r="159" spans="1:13">
      <c r="A159" s="1">
        <v>100008044</v>
      </c>
      <c r="B159" s="1" t="str">
        <v>Žilinský</v>
      </c>
      <c r="C159" s="1" t="str">
        <v>Martin</v>
      </c>
      <c r="D159" s="1" t="str">
        <v>Katolícka základná škola s materskou školou Antona Bernoláka</v>
      </c>
      <c r="E159" s="21" t="str">
        <v>Ul. S. Tomášika 1, 3601 Martin</v>
      </c>
      <c r="F159" s="1">
        <v>1</v>
      </c>
      <c r="G159" s="1">
        <v>1</v>
      </c>
      <c r="H159" s="1">
        <v>419</v>
      </c>
      <c r="I159" s="1">
        <v>470</v>
      </c>
      <c r="J159" s="1">
        <v>120</v>
      </c>
      <c r="K159" s="72" t="str">
        <v>-</v>
      </c>
      <c r="L159" s="117"/>
      <c r="M159" s="118"/>
    </row>
    <row r="160" spans="1:13">
      <c r="A160" s="1">
        <v>100008070</v>
      </c>
      <c r="B160" s="1" t="str">
        <v>Žilinský</v>
      </c>
      <c r="C160" s="1" t="str">
        <v>Martin</v>
      </c>
      <c r="D160" s="1" t="str">
        <v>Súkromná základná škola</v>
      </c>
      <c r="E160" s="21" t="str">
        <v>Východná 11441 / 18B, 3601 Martin</v>
      </c>
      <c r="F160" s="1">
        <v>1</v>
      </c>
      <c r="G160" s="1">
        <v>1</v>
      </c>
      <c r="H160" s="1">
        <v>193</v>
      </c>
      <c r="I160" s="1">
        <v>280</v>
      </c>
      <c r="J160" s="1">
        <v>70</v>
      </c>
      <c r="K160" s="72" t="str">
        <v>-</v>
      </c>
      <c r="L160" s="117"/>
      <c r="M160" s="118"/>
    </row>
    <row r="161" spans="1:13">
      <c r="A161" s="1">
        <v>100008076</v>
      </c>
      <c r="B161" s="1" t="str">
        <v>Žilinský</v>
      </c>
      <c r="C161" s="1" t="str">
        <v>Martin</v>
      </c>
      <c r="D161" s="1" t="str">
        <v>Súkromná základná škola Tomáša Zanovita</v>
      </c>
      <c r="E161" s="21" t="str">
        <v>Východná 18, 3601 Martin</v>
      </c>
      <c r="F161" s="1">
        <v>1</v>
      </c>
      <c r="G161" s="1">
        <v>1</v>
      </c>
      <c r="H161" s="1">
        <v>260</v>
      </c>
      <c r="I161" s="1">
        <v>400</v>
      </c>
      <c r="J161" s="1">
        <v>100</v>
      </c>
      <c r="K161" s="72" t="str">
        <v>-</v>
      </c>
      <c r="L161" s="117"/>
      <c r="M161" s="118"/>
    </row>
    <row r="162" spans="1:13">
      <c r="A162" s="1">
        <v>100008080</v>
      </c>
      <c r="B162" s="1" t="str">
        <v>Žilinský</v>
      </c>
      <c r="C162" s="1" t="str">
        <v>Martin</v>
      </c>
      <c r="D162" s="1" t="str">
        <v>Základná škola s materskou školou</v>
      </c>
      <c r="E162" s="21" t="str">
        <v>Priehradná 11, 3601 Martin</v>
      </c>
      <c r="F162" s="1">
        <v>2</v>
      </c>
      <c r="G162" s="1">
        <v>1</v>
      </c>
      <c r="H162" s="1">
        <v>87</v>
      </c>
      <c r="I162" s="1">
        <v>230</v>
      </c>
      <c r="J162" s="1">
        <v>60</v>
      </c>
      <c r="K162" s="72" t="str">
        <v>-</v>
      </c>
      <c r="L162" s="117"/>
      <c r="M162" s="118"/>
    </row>
    <row r="163" spans="1:13">
      <c r="A163" s="1">
        <v>100008080</v>
      </c>
      <c r="B163" s="1" t="str">
        <v>Žilinský</v>
      </c>
      <c r="C163" s="1" t="str">
        <v>Martin</v>
      </c>
      <c r="D163" s="1" t="str">
        <v>Základná škola s materskou školou</v>
      </c>
      <c r="E163" s="21" t="str">
        <v>Priehradná 28, 3649 Martin</v>
      </c>
      <c r="F163" s="1">
        <v>2</v>
      </c>
      <c r="G163" s="1">
        <v>1</v>
      </c>
      <c r="H163" s="1">
        <v>92</v>
      </c>
      <c r="I163" s="1">
        <v>230</v>
      </c>
      <c r="J163" s="1">
        <v>60</v>
      </c>
      <c r="K163" s="72" t="str">
        <v>-</v>
      </c>
      <c r="L163" s="117"/>
      <c r="M163" s="118"/>
    </row>
    <row r="164" spans="1:13">
      <c r="A164" s="1">
        <v>100008083</v>
      </c>
      <c r="B164" s="1" t="str">
        <v>Žilinský</v>
      </c>
      <c r="C164" s="1" t="str">
        <v>Martin</v>
      </c>
      <c r="D164" s="1" t="str">
        <v>Základná škola s materskou školou</v>
      </c>
      <c r="E164" s="21" t="str">
        <v>J.V.Dolinského 2, 3601 Martin</v>
      </c>
      <c r="F164" s="1">
        <v>1</v>
      </c>
      <c r="G164" s="1">
        <v>1</v>
      </c>
      <c r="H164" s="1">
        <v>435</v>
      </c>
      <c r="I164" s="1">
        <v>470</v>
      </c>
      <c r="J164" s="1">
        <v>120</v>
      </c>
      <c r="K164" s="72" t="str">
        <v>-</v>
      </c>
      <c r="L164" s="117"/>
      <c r="M164" s="118"/>
    </row>
    <row r="165" spans="1:13">
      <c r="A165" s="1">
        <v>100008085</v>
      </c>
      <c r="B165" s="1" t="str">
        <v>Žilinský</v>
      </c>
      <c r="C165" s="1" t="str">
        <v>Martin</v>
      </c>
      <c r="D165" s="1" t="str">
        <v>Stredná odborná škola dopravná</v>
      </c>
      <c r="E165" s="21" t="str">
        <v>Zelená 2, 3608 Martin</v>
      </c>
      <c r="F165" s="1">
        <v>1</v>
      </c>
      <c r="G165" s="1">
        <v>1</v>
      </c>
      <c r="H165" s="1">
        <v>306</v>
      </c>
      <c r="I165" s="1">
        <v>470</v>
      </c>
      <c r="J165" s="1">
        <v>120</v>
      </c>
      <c r="K165" s="72" t="str">
        <v>-</v>
      </c>
      <c r="L165" s="117"/>
      <c r="M165" s="118"/>
    </row>
    <row r="166" spans="1:13">
      <c r="A166" s="1">
        <v>100008090</v>
      </c>
      <c r="B166" s="1" t="str">
        <v>Žilinský</v>
      </c>
      <c r="C166" s="1" t="str">
        <v>Martin</v>
      </c>
      <c r="D166" s="1" t="str">
        <v>Základná škola</v>
      </c>
      <c r="E166" s="21" t="str">
        <v>Necpaly 164, 3812 Necpaly</v>
      </c>
      <c r="F166" s="1">
        <v>1</v>
      </c>
      <c r="G166" s="1">
        <v>1</v>
      </c>
      <c r="H166" s="1">
        <v>34</v>
      </c>
      <c r="I166" s="1">
        <v>150</v>
      </c>
      <c r="J166" s="1">
        <v>40</v>
      </c>
      <c r="K166" s="72" t="str">
        <v>-</v>
      </c>
      <c r="L166" s="117"/>
      <c r="M166" s="118"/>
    </row>
    <row r="167" spans="1:13">
      <c r="A167" s="1">
        <v>100008109</v>
      </c>
      <c r="B167" s="1" t="str">
        <v>Žilinský</v>
      </c>
      <c r="C167" s="1" t="str">
        <v>Martin</v>
      </c>
      <c r="D167" s="1" t="str">
        <v>Základná škola s materskou školou</v>
      </c>
      <c r="E167" s="21" t="str">
        <v>Sklabiňa 138, 3803 Sklabiňa</v>
      </c>
      <c r="F167" s="1">
        <v>1</v>
      </c>
      <c r="G167" s="1">
        <v>1</v>
      </c>
      <c r="H167" s="1">
        <v>24</v>
      </c>
      <c r="I167" s="1">
        <v>100</v>
      </c>
      <c r="J167" s="1">
        <v>25</v>
      </c>
      <c r="K167" s="72" t="str">
        <v>-</v>
      </c>
      <c r="L167" s="117"/>
      <c r="M167" s="118"/>
    </row>
    <row r="168" spans="1:13">
      <c r="A168" s="1">
        <v>100008117</v>
      </c>
      <c r="B168" s="1" t="str">
        <v>Žilinský</v>
      </c>
      <c r="C168" s="1" t="str">
        <v>Martin</v>
      </c>
      <c r="D168" s="1" t="str">
        <v>Bilingválne gymnázium Milana Hodžu</v>
      </c>
      <c r="E168" s="21" t="str">
        <v>Komenského 215, 3852 Sučany</v>
      </c>
      <c r="F168" s="1">
        <v>1</v>
      </c>
      <c r="G168" s="1">
        <v>1</v>
      </c>
      <c r="H168" s="1">
        <v>532</v>
      </c>
      <c r="I168" s="1">
        <v>570</v>
      </c>
      <c r="J168" s="1">
        <v>140</v>
      </c>
      <c r="K168" s="72" t="str">
        <v>-</v>
      </c>
      <c r="L168" s="117"/>
      <c r="M168" s="118"/>
    </row>
    <row r="169" spans="1:13">
      <c r="A169" s="1">
        <v>100008118</v>
      </c>
      <c r="B169" s="1" t="str">
        <v>Žilinský</v>
      </c>
      <c r="C169" s="1" t="str">
        <v>Martin</v>
      </c>
      <c r="D169" s="1" t="str">
        <v>Základná škola Slovenského národného povstania</v>
      </c>
      <c r="E169" s="21" t="str">
        <v>Partizánska 13, 3852 Sučany</v>
      </c>
      <c r="F169" s="1">
        <v>1</v>
      </c>
      <c r="G169" s="1">
        <v>1</v>
      </c>
      <c r="H169" s="1">
        <v>453</v>
      </c>
      <c r="I169" s="1">
        <v>470</v>
      </c>
      <c r="J169" s="1">
        <v>120</v>
      </c>
      <c r="K169" s="72" t="str">
        <v>-</v>
      </c>
      <c r="L169" s="117"/>
      <c r="M169" s="118"/>
    </row>
    <row r="170" spans="1:13">
      <c r="A170" s="1">
        <v>100008131</v>
      </c>
      <c r="B170" s="1" t="str">
        <v>Žilinský</v>
      </c>
      <c r="C170" s="1" t="str">
        <v>Martin</v>
      </c>
      <c r="D170" s="1" t="str">
        <v>Základná škola</v>
      </c>
      <c r="E170" s="21" t="str">
        <v>Komenského 10, 3853 Turany</v>
      </c>
      <c r="F170" s="1">
        <v>1</v>
      </c>
      <c r="G170" s="1">
        <v>1</v>
      </c>
      <c r="H170" s="1">
        <v>320</v>
      </c>
      <c r="I170" s="1">
        <v>470</v>
      </c>
      <c r="J170" s="1">
        <v>120</v>
      </c>
      <c r="K170" s="72" t="str">
        <v>-</v>
      </c>
      <c r="L170" s="117"/>
      <c r="M170" s="118"/>
    </row>
    <row r="171" spans="1:13">
      <c r="A171" s="1">
        <v>100008144</v>
      </c>
      <c r="B171" s="1" t="str">
        <v>Žilinský</v>
      </c>
      <c r="C171" s="1" t="str">
        <v>Martin</v>
      </c>
      <c r="D171" s="1" t="str">
        <v>Základná škola s materskou školou</v>
      </c>
      <c r="E171" s="21" t="str">
        <v>Ul. čsl. armády 290 / 18, 3851 Turčianska Štiavnička</v>
      </c>
      <c r="F171" s="1">
        <v>1</v>
      </c>
      <c r="G171" s="1">
        <v>1</v>
      </c>
      <c r="H171" s="1">
        <v>34</v>
      </c>
      <c r="I171" s="1">
        <v>150</v>
      </c>
      <c r="J171" s="1">
        <v>40</v>
      </c>
      <c r="K171" s="72" t="str">
        <v>-</v>
      </c>
      <c r="L171" s="117"/>
      <c r="M171" s="118"/>
    </row>
    <row r="172" spans="1:13">
      <c r="A172" s="1">
        <v>100008149</v>
      </c>
      <c r="B172" s="1" t="str">
        <v>Žilinský</v>
      </c>
      <c r="C172" s="1" t="str">
        <v>Martin</v>
      </c>
      <c r="D172" s="1" t="str">
        <v>Základná škola</v>
      </c>
      <c r="E172" s="21" t="str">
        <v>Turčianske Kľačany 326, 3861 Turčianske Kľačany</v>
      </c>
      <c r="F172" s="1">
        <v>1</v>
      </c>
      <c r="G172" s="1">
        <v>1</v>
      </c>
      <c r="H172" s="1">
        <v>60</v>
      </c>
      <c r="I172" s="1">
        <v>230</v>
      </c>
      <c r="J172" s="1">
        <v>60</v>
      </c>
      <c r="K172" s="72" t="str">
        <v>-</v>
      </c>
      <c r="L172" s="117"/>
      <c r="M172" s="118"/>
    </row>
    <row r="173" spans="1:13">
      <c r="A173" s="1">
        <v>100008155</v>
      </c>
      <c r="B173" s="1" t="str">
        <v>Žilinský</v>
      </c>
      <c r="C173" s="1" t="str">
        <v>Martin</v>
      </c>
      <c r="D173" s="1" t="str">
        <v>Základná škola len s ročníkmi I. stupňa</v>
      </c>
      <c r="E173" s="21" t="str">
        <v>Valča 81, 3835 Valča</v>
      </c>
      <c r="F173" s="1">
        <v>1</v>
      </c>
      <c r="G173" s="1">
        <v>1</v>
      </c>
      <c r="H173" s="1">
        <v>70</v>
      </c>
      <c r="I173" s="1">
        <v>230</v>
      </c>
      <c r="J173" s="1">
        <v>60</v>
      </c>
      <c r="K173" s="72" t="str">
        <v>-</v>
      </c>
      <c r="L173" s="117"/>
      <c r="M173" s="118"/>
    </row>
    <row r="174" spans="1:13">
      <c r="A174" s="1">
        <v>100008161</v>
      </c>
      <c r="B174" s="1" t="str">
        <v>Žilinský</v>
      </c>
      <c r="C174" s="1" t="str">
        <v>Martin</v>
      </c>
      <c r="D174" s="1" t="str">
        <v>Základná škola Hany Zelinovej</v>
      </c>
      <c r="E174" s="21" t="str">
        <v>Čachovský rad 34, 3861 Vrútky</v>
      </c>
      <c r="F174" s="1">
        <v>1</v>
      </c>
      <c r="G174" s="1">
        <v>1</v>
      </c>
      <c r="H174" s="1">
        <v>468</v>
      </c>
      <c r="I174" s="1">
        <v>470</v>
      </c>
      <c r="J174" s="1">
        <v>120</v>
      </c>
      <c r="K174" s="72" t="str">
        <v>-</v>
      </c>
      <c r="L174" s="117"/>
      <c r="M174" s="118"/>
    </row>
    <row r="175" spans="1:13">
      <c r="A175" s="1">
        <v>100008184</v>
      </c>
      <c r="B175" s="1" t="str">
        <v>Žilinský</v>
      </c>
      <c r="C175" s="1" t="str">
        <v>Martin</v>
      </c>
      <c r="D175" s="1" t="str">
        <v>Základná škola len s ročníkmi I. stupňa</v>
      </c>
      <c r="E175" s="21" t="str">
        <v>Žabokreky 54, 3840 Žabokreky</v>
      </c>
      <c r="F175" s="1">
        <v>1</v>
      </c>
      <c r="G175" s="1">
        <v>1</v>
      </c>
      <c r="H175" s="1">
        <v>67</v>
      </c>
      <c r="I175" s="1">
        <v>230</v>
      </c>
      <c r="J175" s="1">
        <v>60</v>
      </c>
      <c r="K175" s="72" t="str">
        <v>-</v>
      </c>
      <c r="L175" s="117"/>
      <c r="M175" s="118"/>
    </row>
    <row r="176" spans="1:13">
      <c r="A176" s="1">
        <v>100008188</v>
      </c>
      <c r="B176" s="1" t="str">
        <v>Žilinský</v>
      </c>
      <c r="C176" s="1" t="str">
        <v>Námestovo</v>
      </c>
      <c r="D176" s="1" t="str">
        <v>Základná škola s materskou školou</v>
      </c>
      <c r="E176" s="21" t="str">
        <v>Babín 37, 2952 Babín</v>
      </c>
      <c r="F176" s="1">
        <v>1</v>
      </c>
      <c r="G176" s="1">
        <v>1</v>
      </c>
      <c r="H176" s="1">
        <v>158</v>
      </c>
      <c r="I176" s="1">
        <v>280</v>
      </c>
      <c r="J176" s="1">
        <v>70</v>
      </c>
      <c r="K176" s="72" t="str">
        <v>-</v>
      </c>
      <c r="L176" s="117"/>
      <c r="M176" s="118"/>
    </row>
    <row r="177" spans="1:13">
      <c r="A177" s="1">
        <v>100008191</v>
      </c>
      <c r="B177" s="1" t="str">
        <v>Žilinský</v>
      </c>
      <c r="C177" s="1" t="str">
        <v>Námestovo</v>
      </c>
      <c r="D177" s="1" t="str">
        <v>Základná škola s materskou školou</v>
      </c>
      <c r="E177" s="21" t="str">
        <v>Beňadovo 68, 2963 Beňadovo</v>
      </c>
      <c r="F177" s="1">
        <v>1</v>
      </c>
      <c r="G177" s="1">
        <v>1</v>
      </c>
      <c r="H177" s="1">
        <v>186</v>
      </c>
      <c r="I177" s="1">
        <v>280</v>
      </c>
      <c r="J177" s="1">
        <v>70</v>
      </c>
      <c r="K177" s="72" t="str">
        <v>-</v>
      </c>
      <c r="L177" s="117"/>
      <c r="M177" s="118"/>
    </row>
    <row r="178" spans="1:13">
      <c r="A178" s="1">
        <v>100008193</v>
      </c>
      <c r="B178" s="1" t="str">
        <v>Žilinský</v>
      </c>
      <c r="C178" s="1" t="str">
        <v>Námestovo</v>
      </c>
      <c r="D178" s="1" t="str">
        <v>Základná škola s materskou školou</v>
      </c>
      <c r="E178" s="21" t="str">
        <v>Nová cesta 361, 2942 Bobrov</v>
      </c>
      <c r="F178" s="1">
        <v>1</v>
      </c>
      <c r="G178" s="1">
        <v>1</v>
      </c>
      <c r="H178" s="1">
        <v>283</v>
      </c>
      <c r="I178" s="1">
        <v>400</v>
      </c>
      <c r="J178" s="1">
        <v>100</v>
      </c>
      <c r="K178" s="72" t="str">
        <v>-</v>
      </c>
      <c r="L178" s="117"/>
      <c r="M178" s="118"/>
    </row>
    <row r="179" spans="1:13">
      <c r="A179" s="1">
        <v>100008197</v>
      </c>
      <c r="B179" s="1" t="str">
        <v>Žilinský</v>
      </c>
      <c r="C179" s="1" t="str">
        <v>Námestovo</v>
      </c>
      <c r="D179" s="1" t="str">
        <v>Základná škola s materskou školou</v>
      </c>
      <c r="E179" s="21" t="str">
        <v>Breza 314, 2953 Breza</v>
      </c>
      <c r="F179" s="1">
        <v>2</v>
      </c>
      <c r="G179" s="1">
        <v>1</v>
      </c>
      <c r="H179" s="1">
        <v>113</v>
      </c>
      <c r="I179" s="1">
        <v>280</v>
      </c>
      <c r="J179" s="1">
        <v>70</v>
      </c>
      <c r="K179" s="72" t="str">
        <v>-</v>
      </c>
      <c r="L179" s="117"/>
      <c r="M179" s="118"/>
    </row>
    <row r="180" spans="1:13">
      <c r="A180" s="1">
        <v>100008197</v>
      </c>
      <c r="B180" s="1" t="str">
        <v>Žilinský</v>
      </c>
      <c r="C180" s="1" t="str">
        <v>Námestovo</v>
      </c>
      <c r="D180" s="1" t="str">
        <v>Základná škola s materskou školou</v>
      </c>
      <c r="E180" s="21" t="str">
        <v>Breza 337, 2953 Breza</v>
      </c>
      <c r="F180" s="1">
        <v>2</v>
      </c>
      <c r="G180" s="1">
        <v>1</v>
      </c>
      <c r="H180" s="1">
        <v>90</v>
      </c>
      <c r="I180" s="1">
        <v>230</v>
      </c>
      <c r="J180" s="1">
        <v>60</v>
      </c>
      <c r="K180" s="72" t="str">
        <v>-</v>
      </c>
      <c r="L180" s="117"/>
      <c r="M180" s="118"/>
    </row>
    <row r="181" spans="1:13">
      <c r="A181" s="1">
        <v>100008207</v>
      </c>
      <c r="B181" s="1" t="str">
        <v>Žilinský</v>
      </c>
      <c r="C181" s="1" t="str">
        <v>Námestovo</v>
      </c>
      <c r="D181" s="1" t="str">
        <v>Základná škola</v>
      </c>
      <c r="E181" s="21" t="str">
        <v>Črchľa 483 / 6, 2952 Hruštín</v>
      </c>
      <c r="F181" s="1">
        <v>2</v>
      </c>
      <c r="G181" s="1">
        <v>1</v>
      </c>
      <c r="H181" s="1">
        <v>181</v>
      </c>
      <c r="I181" s="1">
        <v>280</v>
      </c>
      <c r="J181" s="1">
        <v>70</v>
      </c>
      <c r="K181" s="72" t="str">
        <v>-</v>
      </c>
      <c r="L181" s="117"/>
      <c r="M181" s="118"/>
    </row>
    <row r="182" spans="1:13">
      <c r="A182" s="1">
        <v>100008207</v>
      </c>
      <c r="B182" s="1" t="str">
        <v>Žilinský</v>
      </c>
      <c r="C182" s="1" t="str">
        <v>Námestovo</v>
      </c>
      <c r="D182" s="1" t="str">
        <v>Základná škola</v>
      </c>
      <c r="E182" s="21" t="str">
        <v>Hruštín 55, 2952 Hruštín</v>
      </c>
      <c r="F182" s="1">
        <v>2</v>
      </c>
      <c r="G182" s="1">
        <v>1</v>
      </c>
      <c r="H182" s="1">
        <v>139</v>
      </c>
      <c r="I182" s="1">
        <v>280</v>
      </c>
      <c r="J182" s="1">
        <v>70</v>
      </c>
      <c r="K182" s="72" t="str">
        <v>-</v>
      </c>
      <c r="L182" s="117"/>
      <c r="M182" s="118"/>
    </row>
    <row r="183" spans="1:13">
      <c r="A183" s="1">
        <v>100008212</v>
      </c>
      <c r="B183" s="1" t="str">
        <v>Žilinský</v>
      </c>
      <c r="C183" s="1" t="str">
        <v>Námestovo</v>
      </c>
      <c r="D183" s="1" t="str">
        <v>Základná škola s materskou školou</v>
      </c>
      <c r="E183" s="21" t="str">
        <v>Kliňanská cesta 122 / 4, 2941 Klin</v>
      </c>
      <c r="F183" s="1">
        <v>1</v>
      </c>
      <c r="G183" s="1">
        <v>1</v>
      </c>
      <c r="H183" s="1">
        <v>381</v>
      </c>
      <c r="I183" s="1">
        <v>470</v>
      </c>
      <c r="J183" s="1">
        <v>120</v>
      </c>
      <c r="K183" s="72" t="str">
        <v>-</v>
      </c>
      <c r="L183" s="117"/>
      <c r="M183" s="118"/>
    </row>
    <row r="184" spans="1:13">
      <c r="A184" s="1">
        <v>100008221</v>
      </c>
      <c r="B184" s="1" t="str">
        <v>Žilinský</v>
      </c>
      <c r="C184" s="1" t="str">
        <v>Námestovo</v>
      </c>
      <c r="D184" s="1" t="str">
        <v>Základná škola s materskou školou</v>
      </c>
      <c r="E184" s="21" t="str">
        <v>Krušetnica 83, 2954 Krušetnica</v>
      </c>
      <c r="F184" s="1">
        <v>1</v>
      </c>
      <c r="G184" s="1">
        <v>1</v>
      </c>
      <c r="H184" s="1">
        <v>206</v>
      </c>
      <c r="I184" s="1">
        <v>400</v>
      </c>
      <c r="J184" s="1">
        <v>100</v>
      </c>
      <c r="K184" s="72" t="str">
        <v>-</v>
      </c>
      <c r="L184" s="117"/>
      <c r="M184" s="118"/>
    </row>
    <row r="185" spans="1:13">
      <c r="A185" s="1">
        <v>100008230</v>
      </c>
      <c r="B185" s="1" t="str">
        <v>Žilinský</v>
      </c>
      <c r="C185" s="1" t="str">
        <v>Námestovo</v>
      </c>
      <c r="D185" s="1" t="str">
        <v>Základná škola s materskou školou</v>
      </c>
      <c r="E185" s="21" t="str">
        <v>Školská 71 / 3, 2951 Lokca</v>
      </c>
      <c r="F185" s="1">
        <v>1</v>
      </c>
      <c r="G185" s="1">
        <v>1</v>
      </c>
      <c r="H185" s="1">
        <v>372</v>
      </c>
      <c r="I185" s="1">
        <v>470</v>
      </c>
      <c r="J185" s="1">
        <v>120</v>
      </c>
      <c r="K185" s="72" t="str">
        <v>-</v>
      </c>
      <c r="L185" s="117"/>
      <c r="M185" s="118"/>
    </row>
    <row r="186" spans="1:13">
      <c r="A186" s="1">
        <v>100008235</v>
      </c>
      <c r="B186" s="1" t="str">
        <v>Žilinský</v>
      </c>
      <c r="C186" s="1" t="str">
        <v>Námestovo</v>
      </c>
      <c r="D186" s="1" t="str">
        <v>Základná škola s materskou školou</v>
      </c>
      <c r="E186" s="21" t="str">
        <v>Lomná 36, 2954 Lomná</v>
      </c>
      <c r="F186" s="1">
        <v>1</v>
      </c>
      <c r="G186" s="1">
        <v>1</v>
      </c>
      <c r="H186" s="1">
        <v>47</v>
      </c>
      <c r="I186" s="1">
        <v>150</v>
      </c>
      <c r="J186" s="1">
        <v>40</v>
      </c>
      <c r="K186" s="72" t="str">
        <v>-</v>
      </c>
      <c r="L186" s="117"/>
      <c r="M186" s="118"/>
    </row>
    <row r="187" spans="1:13">
      <c r="A187" s="1">
        <v>100008241</v>
      </c>
      <c r="B187" s="1" t="str">
        <v>Žilinský</v>
      </c>
      <c r="C187" s="1" t="str">
        <v>Námestovo</v>
      </c>
      <c r="D187" s="1" t="str">
        <v>Základná škola s materskou školou</v>
      </c>
      <c r="E187" s="21" t="str">
        <v>Mútne 224, 2963 Mútne</v>
      </c>
      <c r="F187" s="1">
        <v>1</v>
      </c>
      <c r="G187" s="1">
        <v>1</v>
      </c>
      <c r="H187" s="1">
        <v>471</v>
      </c>
      <c r="I187" s="1">
        <v>470</v>
      </c>
      <c r="J187" s="1">
        <v>120</v>
      </c>
      <c r="K187" s="72" t="str">
        <v>-</v>
      </c>
      <c r="L187" s="117"/>
      <c r="M187" s="118"/>
    </row>
    <row r="188" spans="1:13">
      <c r="A188" s="1">
        <v>100008249</v>
      </c>
      <c r="B188" s="1" t="str">
        <v>Žilinský</v>
      </c>
      <c r="C188" s="1" t="str">
        <v>Námestovo</v>
      </c>
      <c r="D188" s="1" t="str">
        <v>Stredná odborná škola podnikania a služieb</v>
      </c>
      <c r="E188" s="21" t="str">
        <v>Hattalova 968 / 33, 2901 Námestovo</v>
      </c>
      <c r="F188" s="1">
        <v>1</v>
      </c>
      <c r="G188" s="1">
        <v>1</v>
      </c>
      <c r="H188" s="1">
        <v>402</v>
      </c>
      <c r="I188" s="1">
        <v>470</v>
      </c>
      <c r="J188" s="1">
        <v>120</v>
      </c>
      <c r="K188" s="72" t="str">
        <v>-</v>
      </c>
      <c r="L188" s="117"/>
      <c r="M188" s="118"/>
    </row>
    <row r="189" spans="1:13">
      <c r="A189" s="1">
        <v>100008255</v>
      </c>
      <c r="B189" s="1" t="str">
        <v>Žilinský</v>
      </c>
      <c r="C189" s="1" t="str">
        <v>Námestovo</v>
      </c>
      <c r="D189" s="1" t="str">
        <v>Cirkevná základná škola sv. Gorazda</v>
      </c>
      <c r="E189" s="21" t="str">
        <v>Komenského 1096, 2901 Námestovo</v>
      </c>
      <c r="F189" s="1">
        <v>1</v>
      </c>
      <c r="G189" s="1">
        <v>1</v>
      </c>
      <c r="H189" s="1">
        <v>412</v>
      </c>
      <c r="I189" s="1">
        <v>470</v>
      </c>
      <c r="J189" s="1">
        <v>120</v>
      </c>
      <c r="K189" s="72" t="str">
        <v>-</v>
      </c>
      <c r="L189" s="117"/>
      <c r="M189" s="118"/>
    </row>
    <row r="190" spans="1:13">
      <c r="A190" s="1">
        <v>100008257</v>
      </c>
      <c r="B190" s="1" t="str">
        <v>Žilinský</v>
      </c>
      <c r="C190" s="1" t="str">
        <v>Námestovo</v>
      </c>
      <c r="D190" s="1" t="str">
        <v>Základná škola</v>
      </c>
      <c r="E190" s="21" t="str">
        <v>Komenského 495 / 33, 2901 Námestovo</v>
      </c>
      <c r="F190" s="1">
        <v>1</v>
      </c>
      <c r="G190" s="1">
        <v>1</v>
      </c>
      <c r="H190" s="1">
        <v>377</v>
      </c>
      <c r="I190" s="1">
        <v>470</v>
      </c>
      <c r="J190" s="1">
        <v>120</v>
      </c>
      <c r="K190" s="72" t="str">
        <v>-</v>
      </c>
      <c r="L190" s="117"/>
      <c r="M190" s="118"/>
    </row>
    <row r="191" spans="1:13">
      <c r="A191" s="1">
        <v>100008261</v>
      </c>
      <c r="B191" s="1" t="str">
        <v>Žilinský</v>
      </c>
      <c r="C191" s="1" t="str">
        <v>Námestovo</v>
      </c>
      <c r="D191" s="1" t="str">
        <v>Stredná odborná škola technická</v>
      </c>
      <c r="E191" s="21" t="str">
        <v>Komenského 496 / 37, 2901 Námestovo</v>
      </c>
      <c r="F191" s="1">
        <v>1</v>
      </c>
      <c r="G191" s="1">
        <v>1</v>
      </c>
      <c r="H191" s="1">
        <v>506</v>
      </c>
      <c r="I191" s="1">
        <v>570</v>
      </c>
      <c r="J191" s="1">
        <v>140</v>
      </c>
      <c r="K191" s="72" t="str">
        <v>-</v>
      </c>
      <c r="L191" s="117"/>
      <c r="M191" s="118"/>
    </row>
    <row r="192" spans="1:13">
      <c r="A192" s="1">
        <v>100008264</v>
      </c>
      <c r="B192" s="1" t="str">
        <v>Žilinský</v>
      </c>
      <c r="C192" s="1" t="str">
        <v>Námestovo</v>
      </c>
      <c r="D192" s="1" t="str">
        <v>Gymnázium Antona Bernoláka</v>
      </c>
      <c r="E192" s="21" t="str">
        <v>Ul. Mieru 307 / 23, 2901 Námestovo</v>
      </c>
      <c r="F192" s="1">
        <v>1</v>
      </c>
      <c r="G192" s="1">
        <v>1</v>
      </c>
      <c r="H192" s="1">
        <v>907</v>
      </c>
      <c r="I192" s="1">
        <v>740</v>
      </c>
      <c r="J192" s="1">
        <v>190</v>
      </c>
      <c r="K192" s="72" t="str">
        <v>-</v>
      </c>
      <c r="L192" s="117"/>
      <c r="M192" s="118"/>
    </row>
    <row r="193" spans="1:13">
      <c r="A193" s="1">
        <v>100008279</v>
      </c>
      <c r="B193" s="1" t="str">
        <v>Žilinský</v>
      </c>
      <c r="C193" s="1" t="str">
        <v>Námestovo</v>
      </c>
      <c r="D193" s="1" t="str">
        <v>Základná škola</v>
      </c>
      <c r="E193" s="21" t="str">
        <v>Slnečná 168 / 28, 2901 Námestovo</v>
      </c>
      <c r="F193" s="1">
        <v>1</v>
      </c>
      <c r="G193" s="1">
        <v>1</v>
      </c>
      <c r="H193" s="1">
        <v>333</v>
      </c>
      <c r="I193" s="1">
        <v>470</v>
      </c>
      <c r="J193" s="1">
        <v>120</v>
      </c>
      <c r="K193" s="72" t="str">
        <v>-</v>
      </c>
      <c r="L193" s="117"/>
      <c r="M193" s="118"/>
    </row>
    <row r="194" spans="1:13">
      <c r="A194" s="1">
        <v>100008291</v>
      </c>
      <c r="B194" s="1" t="str">
        <v>Žilinský</v>
      </c>
      <c r="C194" s="1" t="str">
        <v>Námestovo</v>
      </c>
      <c r="D194" s="1" t="str">
        <v>Základná škola s materskou školou</v>
      </c>
      <c r="E194" s="21" t="str">
        <v>Novoť 313, 2955 Novoť</v>
      </c>
      <c r="F194" s="1">
        <v>4</v>
      </c>
      <c r="G194" s="1">
        <v>1</v>
      </c>
      <c r="H194" s="1">
        <v>172</v>
      </c>
      <c r="I194" s="1">
        <v>280</v>
      </c>
      <c r="J194" s="1">
        <v>70</v>
      </c>
      <c r="K194" s="72" t="str">
        <v>-</v>
      </c>
      <c r="L194" s="117"/>
      <c r="M194" s="118"/>
    </row>
    <row r="195" spans="1:13">
      <c r="A195" s="1">
        <v>100008291</v>
      </c>
      <c r="B195" s="1" t="str">
        <v>Žilinský</v>
      </c>
      <c r="C195" s="1" t="str">
        <v>Námestovo</v>
      </c>
      <c r="D195" s="1" t="str">
        <v>Základná škola s materskou školou</v>
      </c>
      <c r="E195" s="21" t="str">
        <v>Novoť 314, 2955 Novoť</v>
      </c>
      <c r="F195" s="1">
        <v>4</v>
      </c>
      <c r="G195" s="1">
        <v>1</v>
      </c>
      <c r="H195" s="1">
        <v>116</v>
      </c>
      <c r="I195" s="1">
        <v>280</v>
      </c>
      <c r="J195" s="1">
        <v>70</v>
      </c>
      <c r="K195" s="72" t="str">
        <v>-</v>
      </c>
      <c r="L195" s="117"/>
      <c r="M195" s="118"/>
    </row>
    <row r="196" spans="1:13">
      <c r="A196" s="1">
        <v>100008291</v>
      </c>
      <c r="B196" s="1" t="str">
        <v>Žilinský</v>
      </c>
      <c r="C196" s="1" t="str">
        <v>Námestovo</v>
      </c>
      <c r="D196" s="1" t="str">
        <v>Základná škola s materskou školou</v>
      </c>
      <c r="E196" s="21" t="str">
        <v>Novoť 315, 2955 Novoť</v>
      </c>
      <c r="F196" s="1">
        <v>4</v>
      </c>
      <c r="G196" s="1">
        <v>1</v>
      </c>
      <c r="H196" s="1">
        <v>195</v>
      </c>
      <c r="I196" s="1">
        <v>280</v>
      </c>
      <c r="J196" s="1">
        <v>70</v>
      </c>
      <c r="K196" s="72" t="str">
        <v>-</v>
      </c>
      <c r="L196" s="117"/>
      <c r="M196" s="118"/>
    </row>
    <row r="197" spans="1:13">
      <c r="A197" s="1">
        <v>100008291</v>
      </c>
      <c r="B197" s="1" t="str">
        <v>Žilinský</v>
      </c>
      <c r="C197" s="1" t="str">
        <v>Námestovo</v>
      </c>
      <c r="D197" s="1" t="str">
        <v>Základná škola s materskou školou</v>
      </c>
      <c r="E197" s="21" t="str">
        <v>Novoť 521, 2955 Novoť</v>
      </c>
      <c r="F197" s="1">
        <v>4</v>
      </c>
      <c r="G197" s="1">
        <v>1</v>
      </c>
      <c r="H197" s="1">
        <v>61</v>
      </c>
      <c r="I197" s="1">
        <v>230</v>
      </c>
      <c r="J197" s="1">
        <v>60</v>
      </c>
      <c r="K197" s="72" t="str">
        <v>-</v>
      </c>
      <c r="L197" s="117"/>
      <c r="M197" s="118"/>
    </row>
    <row r="198" spans="1:13">
      <c r="A198" s="1">
        <v>100008297</v>
      </c>
      <c r="B198" s="1" t="str">
        <v>Žilinský</v>
      </c>
      <c r="C198" s="1" t="str">
        <v>Námestovo</v>
      </c>
      <c r="D198" s="1" t="str">
        <v>Základná škola s materskou školou Martina Hamuljaka</v>
      </c>
      <c r="E198" s="21" t="str">
        <v>Oravská Jasenica 141, 2964 Oravská Jasenica</v>
      </c>
      <c r="F198" s="1">
        <v>1</v>
      </c>
      <c r="G198" s="1">
        <v>1</v>
      </c>
      <c r="H198" s="1">
        <v>239</v>
      </c>
      <c r="I198" s="1">
        <v>400</v>
      </c>
      <c r="J198" s="1">
        <v>100</v>
      </c>
      <c r="K198" s="72" t="str">
        <v>-</v>
      </c>
      <c r="L198" s="117"/>
      <c r="M198" s="118"/>
    </row>
    <row r="199" spans="1:13">
      <c r="A199" s="1">
        <v>100008305</v>
      </c>
      <c r="B199" s="1" t="str">
        <v>Žilinský</v>
      </c>
      <c r="C199" s="1" t="str">
        <v>Námestovo</v>
      </c>
      <c r="D199" s="1" t="str">
        <v>Základná škola s materskou školou</v>
      </c>
      <c r="E199" s="21" t="str">
        <v>Oravská Lesná 299, 2957 Oravská Lesná</v>
      </c>
      <c r="F199" s="1">
        <v>1</v>
      </c>
      <c r="G199" s="1">
        <v>1</v>
      </c>
      <c r="H199" s="1">
        <v>477</v>
      </c>
      <c r="I199" s="1">
        <v>470</v>
      </c>
      <c r="J199" s="1">
        <v>120</v>
      </c>
      <c r="K199" s="72" t="str">
        <v>-</v>
      </c>
      <c r="L199" s="117"/>
      <c r="M199" s="118"/>
    </row>
    <row r="200" spans="1:13">
      <c r="A200" s="1">
        <v>100008310</v>
      </c>
      <c r="B200" s="1" t="str">
        <v>Žilinský</v>
      </c>
      <c r="C200" s="1" t="str">
        <v>Námestovo</v>
      </c>
      <c r="D200" s="1" t="str">
        <v>Základná škola s materskou školou</v>
      </c>
      <c r="E200" s="21" t="str">
        <v>Oravská Polhora 130, 2947 Oravská Polhora</v>
      </c>
      <c r="F200" s="1">
        <v>1</v>
      </c>
      <c r="G200" s="1">
        <v>1</v>
      </c>
      <c r="H200" s="1">
        <v>432</v>
      </c>
      <c r="I200" s="1">
        <v>470</v>
      </c>
      <c r="J200" s="1">
        <v>120</v>
      </c>
      <c r="K200" s="72" t="str">
        <v>-</v>
      </c>
      <c r="L200" s="117"/>
      <c r="M200" s="118"/>
    </row>
    <row r="201" spans="1:13">
      <c r="A201" s="1">
        <v>100008314</v>
      </c>
      <c r="B201" s="1" t="str">
        <v>Žilinský</v>
      </c>
      <c r="C201" s="1" t="str">
        <v>Námestovo</v>
      </c>
      <c r="D201" s="1" t="str">
        <v>Základná škola s materskou školou</v>
      </c>
      <c r="E201" s="21" t="str">
        <v>Oravská Polhora 481, 2947 Oravská Polhora</v>
      </c>
      <c r="F201" s="1">
        <v>1</v>
      </c>
      <c r="G201" s="1">
        <v>1</v>
      </c>
      <c r="H201" s="1">
        <v>145</v>
      </c>
      <c r="I201" s="1">
        <v>280</v>
      </c>
      <c r="J201" s="1">
        <v>70</v>
      </c>
      <c r="K201" s="72" t="str">
        <v>-</v>
      </c>
      <c r="L201" s="117"/>
      <c r="M201" s="118"/>
    </row>
    <row r="202" spans="1:13">
      <c r="A202" s="1">
        <v>100008322</v>
      </c>
      <c r="B202" s="1" t="str">
        <v>Žilinský</v>
      </c>
      <c r="C202" s="1" t="str">
        <v>Námestovo</v>
      </c>
      <c r="D202" s="1" t="str">
        <v>Základná škola s materskou školou</v>
      </c>
      <c r="E202" s="21" t="str">
        <v>Oravské Veselé 377, 2962 Oravské Veselé</v>
      </c>
      <c r="F202" s="1">
        <v>1</v>
      </c>
      <c r="G202" s="1">
        <v>1</v>
      </c>
      <c r="H202" s="1">
        <v>380</v>
      </c>
      <c r="I202" s="1">
        <v>470</v>
      </c>
      <c r="J202" s="1">
        <v>120</v>
      </c>
      <c r="K202" s="72" t="str">
        <v>-</v>
      </c>
      <c r="L202" s="117"/>
      <c r="M202" s="118"/>
    </row>
    <row r="203" spans="1:13">
      <c r="A203" s="1">
        <v>100008328</v>
      </c>
      <c r="B203" s="1" t="str">
        <v>Žilinský</v>
      </c>
      <c r="C203" s="1" t="str">
        <v>Námestovo</v>
      </c>
      <c r="D203" s="1" t="str">
        <v>Základná škola s materskou školou</v>
      </c>
      <c r="E203" s="21" t="str">
        <v>Rabčická 410, 2944 Rabča</v>
      </c>
      <c r="F203" s="1">
        <v>2</v>
      </c>
      <c r="G203" s="1">
        <v>1</v>
      </c>
      <c r="H203" s="1">
        <v>473</v>
      </c>
      <c r="I203" s="1">
        <v>470</v>
      </c>
      <c r="J203" s="1">
        <v>120</v>
      </c>
      <c r="K203" s="72" t="str">
        <v>-</v>
      </c>
      <c r="L203" s="117"/>
      <c r="M203" s="118"/>
    </row>
    <row r="204" spans="1:13">
      <c r="A204" s="1">
        <v>100008328</v>
      </c>
      <c r="B204" s="1" t="str">
        <v>Žilinský</v>
      </c>
      <c r="C204" s="1" t="str">
        <v>Námestovo</v>
      </c>
      <c r="D204" s="1" t="str">
        <v>Základná škola s materskou školou</v>
      </c>
      <c r="E204" s="21" t="str">
        <v>Rabčická 411, 2944 Rabča</v>
      </c>
      <c r="F204" s="1">
        <v>2</v>
      </c>
      <c r="G204" s="1">
        <v>1</v>
      </c>
      <c r="H204" s="1">
        <v>325</v>
      </c>
      <c r="I204" s="1">
        <v>470</v>
      </c>
      <c r="J204" s="1">
        <v>120</v>
      </c>
      <c r="K204" s="72" t="str">
        <v>-</v>
      </c>
      <c r="L204" s="117"/>
      <c r="M204" s="118"/>
    </row>
    <row r="205" spans="1:13">
      <c r="A205" s="1">
        <v>100008338</v>
      </c>
      <c r="B205" s="1" t="str">
        <v>Žilinský</v>
      </c>
      <c r="C205" s="1" t="str">
        <v>Námestovo</v>
      </c>
      <c r="D205" s="1" t="str">
        <v>Základná škola s materskou školou</v>
      </c>
      <c r="E205" s="21" t="str">
        <v>Rabčice 189, 2945 Rabčice</v>
      </c>
      <c r="F205" s="1">
        <v>2</v>
      </c>
      <c r="G205" s="1">
        <v>1</v>
      </c>
      <c r="H205" s="1">
        <v>110</v>
      </c>
      <c r="I205" s="1">
        <v>280</v>
      </c>
      <c r="J205" s="1">
        <v>70</v>
      </c>
      <c r="K205" s="72" t="str">
        <v>-</v>
      </c>
      <c r="L205" s="117"/>
      <c r="M205" s="118"/>
    </row>
    <row r="206" spans="1:13">
      <c r="A206" s="1">
        <v>100008338</v>
      </c>
      <c r="B206" s="1" t="str">
        <v>Žilinský</v>
      </c>
      <c r="C206" s="1" t="str">
        <v>Námestovo</v>
      </c>
      <c r="D206" s="1" t="str">
        <v>Základná škola s materskou školou</v>
      </c>
      <c r="E206" s="21" t="str">
        <v>Rabčice 194, 2945 Rabčice</v>
      </c>
      <c r="F206" s="1">
        <v>2</v>
      </c>
      <c r="G206" s="1">
        <v>1</v>
      </c>
      <c r="H206" s="1">
        <v>144</v>
      </c>
      <c r="I206" s="1">
        <v>280</v>
      </c>
      <c r="J206" s="1">
        <v>70</v>
      </c>
      <c r="K206" s="72" t="str">
        <v>-</v>
      </c>
      <c r="L206" s="117"/>
      <c r="M206" s="118"/>
    </row>
    <row r="207" spans="1:13">
      <c r="A207" s="1">
        <v>100008339</v>
      </c>
      <c r="B207" s="1" t="str">
        <v>Žilinský</v>
      </c>
      <c r="C207" s="1" t="str">
        <v>Námestovo</v>
      </c>
      <c r="D207" s="1" t="str">
        <v>Cirkevná základná škola sv. apoštola Pavla</v>
      </c>
      <c r="E207" s="21" t="str">
        <v>Sihelné 214, 2946 Sihelné</v>
      </c>
      <c r="F207" s="1">
        <v>1</v>
      </c>
      <c r="G207" s="1">
        <v>1</v>
      </c>
      <c r="H207" s="1">
        <v>325</v>
      </c>
      <c r="I207" s="1">
        <v>470</v>
      </c>
      <c r="J207" s="1">
        <v>120</v>
      </c>
      <c r="K207" s="72" t="str">
        <v>-</v>
      </c>
      <c r="L207" s="117"/>
      <c r="M207" s="118"/>
    </row>
    <row r="208" spans="1:13">
      <c r="A208" s="1">
        <v>100008346</v>
      </c>
      <c r="B208" s="1" t="str">
        <v>Žilinský</v>
      </c>
      <c r="C208" s="1" t="str">
        <v>Námestovo</v>
      </c>
      <c r="D208" s="1" t="str">
        <v>Základná škola</v>
      </c>
      <c r="E208" s="21" t="str">
        <v>Ťapešovo 117, 2951 Ťapešovo</v>
      </c>
      <c r="F208" s="1">
        <v>1</v>
      </c>
      <c r="G208" s="1">
        <v>1</v>
      </c>
      <c r="H208" s="1">
        <v>36</v>
      </c>
      <c r="I208" s="1">
        <v>150</v>
      </c>
      <c r="J208" s="1">
        <v>40</v>
      </c>
      <c r="K208" s="72" t="str">
        <v>-</v>
      </c>
      <c r="L208" s="117"/>
      <c r="M208" s="118"/>
    </row>
    <row r="209" spans="1:13">
      <c r="A209" s="1">
        <v>100008350</v>
      </c>
      <c r="B209" s="1" t="str">
        <v>Žilinský</v>
      </c>
      <c r="C209" s="1" t="str">
        <v>Námestovo</v>
      </c>
      <c r="D209" s="1" t="str">
        <v>Základná škola s materskou školou</v>
      </c>
      <c r="E209" s="21" t="str">
        <v>Vasiľov 58, 2951 Vasiľov</v>
      </c>
      <c r="F209" s="1">
        <v>1</v>
      </c>
      <c r="G209" s="1">
        <v>1</v>
      </c>
      <c r="H209" s="1">
        <v>39</v>
      </c>
      <c r="I209" s="1">
        <v>150</v>
      </c>
      <c r="J209" s="1">
        <v>40</v>
      </c>
      <c r="K209" s="72" t="str">
        <v>-</v>
      </c>
      <c r="L209" s="117"/>
      <c r="M209" s="118"/>
    </row>
    <row r="210" spans="1:13">
      <c r="A210" s="1">
        <v>100008356</v>
      </c>
      <c r="B210" s="1" t="str">
        <v>Žilinský</v>
      </c>
      <c r="C210" s="1" t="str">
        <v>Námestovo</v>
      </c>
      <c r="D210" s="1" t="str">
        <v>Základná škola s materskou školou</v>
      </c>
      <c r="E210" s="21" t="str">
        <v>Vavrečka 204, 2901 Vavrečka</v>
      </c>
      <c r="F210" s="1">
        <v>1</v>
      </c>
      <c r="G210" s="1">
        <v>1</v>
      </c>
      <c r="H210" s="1">
        <v>102</v>
      </c>
      <c r="I210" s="1">
        <v>280</v>
      </c>
      <c r="J210" s="1">
        <v>70</v>
      </c>
      <c r="K210" s="72" t="str">
        <v>-</v>
      </c>
      <c r="L210" s="117"/>
      <c r="M210" s="118"/>
    </row>
    <row r="211" spans="1:13">
      <c r="A211" s="1">
        <v>100008364</v>
      </c>
      <c r="B211" s="1" t="str">
        <v>Žilinský</v>
      </c>
      <c r="C211" s="1" t="str">
        <v>Námestovo</v>
      </c>
      <c r="D211" s="1" t="str">
        <v>Základná škola s materskou školou Jána Vojtaššáka</v>
      </c>
      <c r="E211" s="21" t="str">
        <v>Zákamenné 967, 2956 Zákamenné</v>
      </c>
      <c r="F211" s="1">
        <v>1</v>
      </c>
      <c r="G211" s="1">
        <v>1</v>
      </c>
      <c r="H211" s="1">
        <v>782</v>
      </c>
      <c r="I211" s="1">
        <v>740</v>
      </c>
      <c r="J211" s="1">
        <v>190</v>
      </c>
      <c r="K211" s="72" t="str">
        <v>-</v>
      </c>
      <c r="L211" s="117"/>
      <c r="M211" s="118"/>
    </row>
    <row r="212" spans="1:13">
      <c r="A212" s="1">
        <v>100008371</v>
      </c>
      <c r="B212" s="1" t="str">
        <v>Žilinský</v>
      </c>
      <c r="C212" s="1" t="str">
        <v>Námestovo</v>
      </c>
      <c r="D212" s="1" t="str">
        <v>Základná škola s materskou školou</v>
      </c>
      <c r="E212" s="21" t="str">
        <v>Školská 238, 2943 Zubrohlava</v>
      </c>
      <c r="F212" s="1">
        <v>1</v>
      </c>
      <c r="G212" s="1">
        <v>1</v>
      </c>
      <c r="H212" s="1">
        <v>330</v>
      </c>
      <c r="I212" s="1">
        <v>470</v>
      </c>
      <c r="J212" s="1">
        <v>120</v>
      </c>
      <c r="K212" s="72" t="str">
        <v>-</v>
      </c>
      <c r="L212" s="117"/>
      <c r="M212" s="118"/>
    </row>
    <row r="213" spans="1:13">
      <c r="A213" s="1">
        <v>100008381</v>
      </c>
      <c r="B213" s="1" t="str">
        <v>Žilinský</v>
      </c>
      <c r="C213" s="1" t="str">
        <v>Ružomberok</v>
      </c>
      <c r="D213" s="1" t="str">
        <v>Základná škola</v>
      </c>
      <c r="E213" s="21" t="str">
        <v>Kostolíky 354 / 7, 3491 Hubová</v>
      </c>
      <c r="F213" s="1">
        <v>1</v>
      </c>
      <c r="G213" s="1">
        <v>1</v>
      </c>
      <c r="H213" s="1">
        <v>39</v>
      </c>
      <c r="I213" s="1">
        <v>150</v>
      </c>
      <c r="J213" s="1">
        <v>40</v>
      </c>
      <c r="K213" s="72" t="str">
        <v>-</v>
      </c>
      <c r="L213" s="117"/>
      <c r="M213" s="118"/>
    </row>
    <row r="214" spans="1:13">
      <c r="A214" s="1">
        <v>100008391</v>
      </c>
      <c r="B214" s="1" t="str">
        <v>Žilinský</v>
      </c>
      <c r="C214" s="1" t="str">
        <v>Ružomberok</v>
      </c>
      <c r="D214" s="1" t="str">
        <v>Základná škola s materskou školou</v>
      </c>
      <c r="E214" s="21" t="str">
        <v>Školská 290, 3496 Komjatná</v>
      </c>
      <c r="F214" s="1">
        <v>1</v>
      </c>
      <c r="G214" s="1">
        <v>1</v>
      </c>
      <c r="H214" s="1">
        <v>167</v>
      </c>
      <c r="I214" s="1">
        <v>280</v>
      </c>
      <c r="J214" s="1">
        <v>70</v>
      </c>
      <c r="K214" s="72" t="str">
        <v>-</v>
      </c>
      <c r="L214" s="117"/>
      <c r="M214" s="118"/>
    </row>
    <row r="215" spans="1:13">
      <c r="A215" s="1">
        <v>100008401</v>
      </c>
      <c r="B215" s="1" t="str">
        <v>Žilinský</v>
      </c>
      <c r="C215" s="1" t="str">
        <v>Ružomberok</v>
      </c>
      <c r="D215" s="1" t="str">
        <v>Základná škola s materskou školou</v>
      </c>
      <c r="E215" s="21" t="str">
        <v>Školská 480, 3495 Likavka</v>
      </c>
      <c r="F215" s="1">
        <v>1</v>
      </c>
      <c r="G215" s="1">
        <v>1</v>
      </c>
      <c r="H215" s="1">
        <v>219</v>
      </c>
      <c r="I215" s="1">
        <v>400</v>
      </c>
      <c r="J215" s="1">
        <v>100</v>
      </c>
      <c r="K215" s="72" t="str">
        <v>-</v>
      </c>
      <c r="L215" s="117"/>
      <c r="M215" s="118"/>
    </row>
    <row r="216" spans="1:13">
      <c r="A216" s="1">
        <v>100008409</v>
      </c>
      <c r="B216" s="1" t="str">
        <v>Žilinský</v>
      </c>
      <c r="C216" s="1" t="str">
        <v>Ružomberok</v>
      </c>
      <c r="D216" s="1" t="str">
        <v>Základná škola s materskou školou</v>
      </c>
      <c r="E216" s="21" t="str">
        <v>Liptovská Lúžna 569, 3472 Liptovská Lúžna</v>
      </c>
      <c r="F216" s="1">
        <v>1</v>
      </c>
      <c r="G216" s="1">
        <v>1</v>
      </c>
      <c r="H216" s="1">
        <v>213</v>
      </c>
      <c r="I216" s="1">
        <v>400</v>
      </c>
      <c r="J216" s="1">
        <v>100</v>
      </c>
      <c r="K216" s="72" t="str">
        <v>-</v>
      </c>
      <c r="L216" s="117"/>
      <c r="M216" s="118"/>
    </row>
    <row r="217" spans="1:13">
      <c r="A217" s="1">
        <v>100008414</v>
      </c>
      <c r="B217" s="1" t="str">
        <v>Žilinský</v>
      </c>
      <c r="C217" s="1" t="str">
        <v>Ružomberok</v>
      </c>
      <c r="D217" s="1" t="str">
        <v>Základná škola s materskou školou</v>
      </c>
      <c r="E217" s="21" t="str">
        <v>Školská 57, 3473 Liptovská Osada</v>
      </c>
      <c r="F217" s="1">
        <v>1</v>
      </c>
      <c r="G217" s="1">
        <v>1</v>
      </c>
      <c r="H217" s="1">
        <v>148</v>
      </c>
      <c r="I217" s="1">
        <v>280</v>
      </c>
      <c r="J217" s="1">
        <v>70</v>
      </c>
      <c r="K217" s="72" t="str">
        <v>-</v>
      </c>
      <c r="L217" s="117"/>
      <c r="M217" s="118"/>
    </row>
    <row r="218" spans="1:13">
      <c r="A218" s="1">
        <v>100008415</v>
      </c>
      <c r="B218" s="1" t="str">
        <v>Žilinský</v>
      </c>
      <c r="C218" s="1" t="str">
        <v>Ružomberok</v>
      </c>
      <c r="D218" s="1" t="str">
        <v>Základná škola</v>
      </c>
      <c r="E218" s="21" t="str">
        <v>Hlavná 44 / 76, 3401 Liptovská Štiavnica</v>
      </c>
      <c r="F218" s="1">
        <v>1</v>
      </c>
      <c r="G218" s="1">
        <v>1</v>
      </c>
      <c r="H218" s="1">
        <v>39</v>
      </c>
      <c r="I218" s="1">
        <v>150</v>
      </c>
      <c r="J218" s="1">
        <v>40</v>
      </c>
      <c r="K218" s="72" t="str">
        <v>-</v>
      </c>
      <c r="L218" s="117"/>
      <c r="M218" s="118"/>
    </row>
    <row r="219" spans="1:13">
      <c r="A219" s="1">
        <v>100008423</v>
      </c>
      <c r="B219" s="1" t="str">
        <v>Žilinský</v>
      </c>
      <c r="C219" s="1" t="str">
        <v>Ružomberok</v>
      </c>
      <c r="D219" s="1" t="str">
        <v>Základná škola s materskou školou</v>
      </c>
      <c r="E219" s="21" t="str">
        <v>Hlinisko 320, 3483 Liptovská Teplá</v>
      </c>
      <c r="F219" s="1">
        <v>1</v>
      </c>
      <c r="G219" s="1">
        <v>1</v>
      </c>
      <c r="H219" s="1">
        <v>292</v>
      </c>
      <c r="I219" s="1">
        <v>400</v>
      </c>
      <c r="J219" s="1">
        <v>100</v>
      </c>
      <c r="K219" s="72" t="str">
        <v>-</v>
      </c>
      <c r="L219" s="117"/>
      <c r="M219" s="118"/>
    </row>
    <row r="220" spans="1:13">
      <c r="A220" s="1">
        <v>100008431</v>
      </c>
      <c r="B220" s="1" t="str">
        <v>Žilinský</v>
      </c>
      <c r="C220" s="1" t="str">
        <v>Ružomberok</v>
      </c>
      <c r="D220" s="1" t="str">
        <v>Základná škola s materskou školou</v>
      </c>
      <c r="E220" s="21" t="str">
        <v>Liptovské Revúce 232, 3474 Liptovské Revúce</v>
      </c>
      <c r="F220" s="1">
        <v>1</v>
      </c>
      <c r="G220" s="1">
        <v>1</v>
      </c>
      <c r="H220" s="1">
        <v>111</v>
      </c>
      <c r="I220" s="1">
        <v>280</v>
      </c>
      <c r="J220" s="1">
        <v>70</v>
      </c>
      <c r="K220" s="72" t="str">
        <v>-</v>
      </c>
      <c r="L220" s="117"/>
      <c r="M220" s="118"/>
    </row>
    <row r="221" spans="1:13">
      <c r="A221" s="1">
        <v>100008448</v>
      </c>
      <c r="B221" s="1" t="str">
        <v>Žilinský</v>
      </c>
      <c r="C221" s="1" t="str">
        <v>Ružomberok</v>
      </c>
      <c r="D221" s="1" t="str">
        <v>Základná škola s materskou školou</v>
      </c>
      <c r="E221" s="21" t="str">
        <v>Ulica pod Chočom 550, 3481 Lisková</v>
      </c>
      <c r="F221" s="1">
        <v>2</v>
      </c>
      <c r="G221" s="1">
        <v>1</v>
      </c>
      <c r="H221" s="1">
        <v>187</v>
      </c>
      <c r="I221" s="1">
        <v>280</v>
      </c>
      <c r="J221" s="1">
        <v>70</v>
      </c>
      <c r="K221" s="72" t="str">
        <v>-</v>
      </c>
      <c r="L221" s="117"/>
      <c r="M221" s="118"/>
    </row>
    <row r="222" spans="1:13">
      <c r="A222" s="1">
        <v>100008448</v>
      </c>
      <c r="B222" s="1" t="str">
        <v>Žilinský</v>
      </c>
      <c r="C222" s="1" t="str">
        <v>Ružomberok</v>
      </c>
      <c r="D222" s="1" t="str">
        <v>Základná škola s materskou školou</v>
      </c>
      <c r="E222" s="21" t="str">
        <v>Vavra Šrobára 28, 3481 Lisková</v>
      </c>
      <c r="F222" s="1">
        <v>2</v>
      </c>
      <c r="G222" s="1">
        <v>1</v>
      </c>
      <c r="H222" s="1">
        <v>187</v>
      </c>
      <c r="I222" s="1">
        <v>280</v>
      </c>
      <c r="J222" s="1">
        <v>70</v>
      </c>
      <c r="K222" s="72" t="str">
        <v>-</v>
      </c>
      <c r="L222" s="117"/>
      <c r="M222" s="118"/>
    </row>
    <row r="223" spans="1:13">
      <c r="A223" s="1">
        <v>100008456</v>
      </c>
      <c r="B223" s="1" t="str">
        <v>Žilinský</v>
      </c>
      <c r="C223" s="1" t="str">
        <v>Ružomberok</v>
      </c>
      <c r="D223" s="1" t="str">
        <v>Liečebno-výchovné sanatórium</v>
      </c>
      <c r="E223" s="21" t="str">
        <v>Ľubochnianska dolina 610 / 6, 3491 Ľubochňa</v>
      </c>
      <c r="F223" s="1">
        <v>1</v>
      </c>
      <c r="G223" s="1">
        <v>2</v>
      </c>
      <c r="H223" s="1">
        <v>39</v>
      </c>
      <c r="I223" s="1">
        <v>150</v>
      </c>
      <c r="J223" s="1">
        <v>40</v>
      </c>
      <c r="K223" s="72" t="str">
        <v>-</v>
      </c>
      <c r="L223" s="117"/>
      <c r="M223" s="118"/>
    </row>
    <row r="224" spans="1:13">
      <c r="A224" s="1">
        <v>100008460</v>
      </c>
      <c r="B224" s="1" t="str">
        <v>Žilinský</v>
      </c>
      <c r="C224" s="1" t="str">
        <v>Ružomberok</v>
      </c>
      <c r="D224" s="1" t="str">
        <v>Základná škola s materskou školou</v>
      </c>
      <c r="E224" s="21" t="str">
        <v>Školská 155 / 17, 3491 Ľubochňa</v>
      </c>
      <c r="F224" s="1">
        <v>1</v>
      </c>
      <c r="G224" s="1">
        <v>1</v>
      </c>
      <c r="H224" s="1">
        <v>317</v>
      </c>
      <c r="I224" s="1">
        <v>470</v>
      </c>
      <c r="J224" s="1">
        <v>120</v>
      </c>
      <c r="K224" s="72" t="str">
        <v>-</v>
      </c>
      <c r="L224" s="117"/>
      <c r="M224" s="118"/>
    </row>
    <row r="225" spans="1:13">
      <c r="A225" s="1">
        <v>100008474</v>
      </c>
      <c r="B225" s="1" t="str">
        <v>Žilinský</v>
      </c>
      <c r="C225" s="1" t="str">
        <v>Ružomberok</v>
      </c>
      <c r="D225" s="1" t="str">
        <v>Základná škola</v>
      </c>
      <c r="E225" s="21" t="str">
        <v>Ludrová 90, 3471 Ludrová</v>
      </c>
      <c r="F225" s="1">
        <v>1</v>
      </c>
      <c r="G225" s="1">
        <v>1</v>
      </c>
      <c r="H225" s="1">
        <v>35</v>
      </c>
      <c r="I225" s="1">
        <v>150</v>
      </c>
      <c r="J225" s="1">
        <v>40</v>
      </c>
      <c r="K225" s="72" t="str">
        <v>-</v>
      </c>
      <c r="L225" s="117"/>
      <c r="M225" s="118"/>
    </row>
    <row r="226" spans="1:13">
      <c r="A226" s="1">
        <v>100008486</v>
      </c>
      <c r="B226" s="1" t="str">
        <v>Žilinský</v>
      </c>
      <c r="C226" s="1" t="str">
        <v>Ružomberok</v>
      </c>
      <c r="D226" s="1" t="str">
        <v>Základná škola</v>
      </c>
      <c r="E226" s="21" t="str">
        <v>Bystrická cesta 14, 3401 Ružomberok</v>
      </c>
      <c r="F226" s="1">
        <v>2</v>
      </c>
      <c r="G226" s="1">
        <v>1</v>
      </c>
      <c r="H226" s="1">
        <v>354</v>
      </c>
      <c r="I226" s="1">
        <v>470</v>
      </c>
      <c r="J226" s="1">
        <v>120</v>
      </c>
      <c r="K226" s="72" t="str">
        <v>-</v>
      </c>
      <c r="L226" s="117"/>
      <c r="M226" s="118"/>
    </row>
    <row r="227" spans="1:13">
      <c r="A227" s="1">
        <v>100008486</v>
      </c>
      <c r="B227" s="1" t="str">
        <v>Žilinský</v>
      </c>
      <c r="C227" s="1" t="str">
        <v>Ružomberok</v>
      </c>
      <c r="D227" s="1" t="str">
        <v>Základná škola</v>
      </c>
      <c r="E227" s="21" t="str">
        <v>Dončova 4, 3401 Ružomberok</v>
      </c>
      <c r="F227" s="1">
        <v>2</v>
      </c>
      <c r="G227" s="1">
        <v>1</v>
      </c>
      <c r="H227" s="1">
        <v>346</v>
      </c>
      <c r="I227" s="1">
        <v>470</v>
      </c>
      <c r="J227" s="1">
        <v>120</v>
      </c>
      <c r="K227" s="72" t="str">
        <v>-</v>
      </c>
      <c r="L227" s="117"/>
      <c r="M227" s="118"/>
    </row>
    <row r="228" spans="1:13">
      <c r="A228" s="1">
        <v>100008508</v>
      </c>
      <c r="B228" s="1" t="str">
        <v>Žilinský</v>
      </c>
      <c r="C228" s="1" t="str">
        <v>Ružomberok</v>
      </c>
      <c r="D228" s="1" t="str">
        <v>Stredná zdravotnícka škola M. T. Schererovej</v>
      </c>
      <c r="E228" s="21" t="str">
        <v>Dončova 7, 3401 Ružomberok</v>
      </c>
      <c r="F228" s="1">
        <v>1</v>
      </c>
      <c r="G228" s="1">
        <v>1</v>
      </c>
      <c r="H228" s="1">
        <v>358</v>
      </c>
      <c r="I228" s="1">
        <v>470</v>
      </c>
      <c r="J228" s="1">
        <v>120</v>
      </c>
      <c r="K228" s="72" t="str">
        <v>-</v>
      </c>
      <c r="L228" s="117"/>
      <c r="M228" s="118"/>
    </row>
    <row r="229" spans="1:13">
      <c r="A229" s="1">
        <v>100008526</v>
      </c>
      <c r="B229" s="1" t="str">
        <v>Žilinský</v>
      </c>
      <c r="C229" s="1" t="str">
        <v>Ružomberok</v>
      </c>
      <c r="D229" s="1" t="str">
        <v>Základná škola</v>
      </c>
      <c r="E229" s="21" t="str">
        <v>Klačno 4 / 2201, 3401 Ružomberok</v>
      </c>
      <c r="F229" s="1">
        <v>1</v>
      </c>
      <c r="G229" s="1">
        <v>1</v>
      </c>
      <c r="H229" s="1">
        <v>436</v>
      </c>
      <c r="I229" s="1">
        <v>470</v>
      </c>
      <c r="J229" s="1">
        <v>120</v>
      </c>
      <c r="K229" s="72" t="str">
        <v>-</v>
      </c>
      <c r="L229" s="117"/>
      <c r="M229" s="118"/>
    </row>
    <row r="230" spans="1:13">
      <c r="A230" s="1">
        <v>100008543</v>
      </c>
      <c r="B230" s="1" t="str">
        <v>Žilinský</v>
      </c>
      <c r="C230" s="1" t="str">
        <v>Ružomberok</v>
      </c>
      <c r="D230" s="1" t="str">
        <v>Základná škola sv. Vincenta</v>
      </c>
      <c r="E230" s="21" t="str">
        <v>Námestie A. Hlinku 22, 3401 Ružomberok</v>
      </c>
      <c r="F230" s="1">
        <v>1</v>
      </c>
      <c r="G230" s="1">
        <v>1</v>
      </c>
      <c r="H230" s="1">
        <v>392</v>
      </c>
      <c r="I230" s="1">
        <v>470</v>
      </c>
      <c r="J230" s="1">
        <v>120</v>
      </c>
      <c r="K230" s="72" t="str">
        <v>-</v>
      </c>
      <c r="L230" s="117"/>
      <c r="M230" s="118"/>
    </row>
    <row r="231" spans="1:13">
      <c r="A231" s="1">
        <v>100008544</v>
      </c>
      <c r="B231" s="1" t="str">
        <v>Žilinský</v>
      </c>
      <c r="C231" s="1" t="str">
        <v>Ružomberok</v>
      </c>
      <c r="D231" s="1" t="str">
        <v>Gymnázium sv. Andreja</v>
      </c>
      <c r="E231" s="21" t="str">
        <v>Námestie A. Hlinku 5, 3450 Ružomberok</v>
      </c>
      <c r="F231" s="1">
        <v>1</v>
      </c>
      <c r="G231" s="1">
        <v>1</v>
      </c>
      <c r="H231" s="1">
        <v>377</v>
      </c>
      <c r="I231" s="1">
        <v>470</v>
      </c>
      <c r="J231" s="1">
        <v>120</v>
      </c>
      <c r="K231" s="72" t="str">
        <v>-</v>
      </c>
      <c r="L231" s="117"/>
      <c r="M231" s="118"/>
    </row>
    <row r="232" spans="1:13">
      <c r="A232" s="1">
        <v>100008560</v>
      </c>
      <c r="B232" s="1" t="str">
        <v>Žilinský</v>
      </c>
      <c r="C232" s="1" t="str">
        <v>Ružomberok</v>
      </c>
      <c r="D232" s="1" t="str">
        <v>Obchodná akadémia</v>
      </c>
      <c r="E232" s="21" t="str">
        <v>Scota Viatora 4, 3401 Ružomberok</v>
      </c>
      <c r="F232" s="1">
        <v>1</v>
      </c>
      <c r="G232" s="1">
        <v>1</v>
      </c>
      <c r="H232" s="1">
        <v>215</v>
      </c>
      <c r="I232" s="1">
        <v>400</v>
      </c>
      <c r="J232" s="1">
        <v>100</v>
      </c>
      <c r="K232" s="72" t="str">
        <v>-</v>
      </c>
      <c r="L232" s="117"/>
      <c r="M232" s="118"/>
    </row>
    <row r="233" spans="1:13">
      <c r="A233" s="1">
        <v>100008561</v>
      </c>
      <c r="B233" s="1" t="str">
        <v>Žilinský</v>
      </c>
      <c r="C233" s="1" t="str">
        <v>Ružomberok</v>
      </c>
      <c r="D233" s="1" t="str">
        <v>Škola umeleckého priemyslu</v>
      </c>
      <c r="E233" s="21" t="str">
        <v>Scota Viatora 6, 3401 Ružomberok</v>
      </c>
      <c r="F233" s="1">
        <v>1</v>
      </c>
      <c r="G233" s="1">
        <v>1</v>
      </c>
      <c r="H233" s="1">
        <v>258</v>
      </c>
      <c r="I233" s="1">
        <v>400</v>
      </c>
      <c r="J233" s="1">
        <v>100</v>
      </c>
      <c r="K233" s="72" t="str">
        <v>-</v>
      </c>
      <c r="L233" s="117"/>
      <c r="M233" s="118"/>
    </row>
    <row r="234" spans="1:13">
      <c r="A234" s="1">
        <v>100008564</v>
      </c>
      <c r="B234" s="1" t="str">
        <v>Žilinský</v>
      </c>
      <c r="C234" s="1" t="str">
        <v>Ružomberok</v>
      </c>
      <c r="D234" s="1" t="str">
        <v>Základná škola</v>
      </c>
      <c r="E234" s="21" t="str">
        <v>Sládkovičova 10, 3401 Ružomberok</v>
      </c>
      <c r="F234" s="1">
        <v>1</v>
      </c>
      <c r="G234" s="1">
        <v>1</v>
      </c>
      <c r="H234" s="1">
        <v>319</v>
      </c>
      <c r="I234" s="1">
        <v>470</v>
      </c>
      <c r="J234" s="1">
        <v>120</v>
      </c>
      <c r="K234" s="72" t="str">
        <v>-</v>
      </c>
      <c r="L234" s="117"/>
      <c r="M234" s="118"/>
    </row>
    <row r="235" spans="1:13">
      <c r="A235" s="1">
        <v>100008570</v>
      </c>
      <c r="B235" s="1" t="str">
        <v>Žilinský</v>
      </c>
      <c r="C235" s="1" t="str">
        <v>Ružomberok</v>
      </c>
      <c r="D235" s="1" t="str">
        <v>Stredná odborná škola polytechnická</v>
      </c>
      <c r="E235" s="21" t="str">
        <v>Sládkovičova ulica 104, 3401 Ružomberok</v>
      </c>
      <c r="F235" s="1">
        <v>1</v>
      </c>
      <c r="G235" s="1">
        <v>1</v>
      </c>
      <c r="H235" s="1">
        <v>226</v>
      </c>
      <c r="I235" s="1">
        <v>400</v>
      </c>
      <c r="J235" s="1">
        <v>100</v>
      </c>
      <c r="K235" s="72" t="str">
        <v>-</v>
      </c>
      <c r="L235" s="117"/>
      <c r="M235" s="118"/>
    </row>
    <row r="236" spans="1:13">
      <c r="A236" s="1">
        <v>100008573</v>
      </c>
      <c r="B236" s="1" t="str">
        <v>Žilinský</v>
      </c>
      <c r="C236" s="1" t="str">
        <v>Ružomberok</v>
      </c>
      <c r="D236" s="1" t="str">
        <v>Gymnázium</v>
      </c>
      <c r="E236" s="21" t="str">
        <v>Š. Moyzesa 21, 3401 Ružomberok</v>
      </c>
      <c r="F236" s="1">
        <v>1</v>
      </c>
      <c r="G236" s="1">
        <v>1</v>
      </c>
      <c r="H236" s="1">
        <v>382</v>
      </c>
      <c r="I236" s="1">
        <v>470</v>
      </c>
      <c r="J236" s="1">
        <v>120</v>
      </c>
      <c r="K236" s="72" t="str">
        <v>-</v>
      </c>
      <c r="L236" s="117"/>
      <c r="M236" s="118"/>
    </row>
    <row r="237" spans="1:13">
      <c r="A237" s="1">
        <v>100008580</v>
      </c>
      <c r="B237" s="1" t="str">
        <v>Žilinský</v>
      </c>
      <c r="C237" s="1" t="str">
        <v>Ružomberok</v>
      </c>
      <c r="D237" s="1" t="str">
        <v>Súkromná základná škola</v>
      </c>
      <c r="E237" s="21" t="str">
        <v>Bystrická cesta 192, 3401 Ružomberok</v>
      </c>
      <c r="F237" s="1">
        <v>2</v>
      </c>
      <c r="G237" s="1">
        <v>1</v>
      </c>
      <c r="H237" s="1">
        <v>81</v>
      </c>
      <c r="I237" s="1">
        <v>230</v>
      </c>
      <c r="J237" s="1">
        <v>60</v>
      </c>
      <c r="K237" s="72" t="str">
        <v>-</v>
      </c>
      <c r="L237" s="117"/>
      <c r="M237" s="118"/>
    </row>
    <row r="238" spans="1:13">
      <c r="A238" s="1">
        <v>100008580</v>
      </c>
      <c r="B238" s="1" t="str">
        <v>Žilinský</v>
      </c>
      <c r="C238" s="1" t="str">
        <v>Ružomberok</v>
      </c>
      <c r="D238" s="1" t="str">
        <v>Súkromná základná škola</v>
      </c>
      <c r="E238" s="21" t="str">
        <v>Štiavnická cesta 80, 3401 Ružomberok</v>
      </c>
      <c r="F238" s="1">
        <v>2</v>
      </c>
      <c r="G238" s="1">
        <v>1</v>
      </c>
      <c r="H238" s="1">
        <v>101</v>
      </c>
      <c r="I238" s="1">
        <v>280</v>
      </c>
      <c r="J238" s="1">
        <v>70</v>
      </c>
      <c r="K238" s="72" t="str">
        <v>-</v>
      </c>
      <c r="L238" s="117"/>
      <c r="M238" s="118"/>
    </row>
    <row r="239" spans="1:13">
      <c r="A239" s="1">
        <v>100008590</v>
      </c>
      <c r="B239" s="1" t="str">
        <v>Žilinský</v>
      </c>
      <c r="C239" s="1" t="str">
        <v>Ružomberok</v>
      </c>
      <c r="D239" s="1" t="str">
        <v>Základná škola</v>
      </c>
      <c r="E239" s="21" t="str">
        <v>Zarevúca 18, 3401 Ružomberok</v>
      </c>
      <c r="F239" s="1">
        <v>1</v>
      </c>
      <c r="G239" s="1">
        <v>1</v>
      </c>
      <c r="H239" s="1">
        <v>704</v>
      </c>
      <c r="I239" s="1">
        <v>800</v>
      </c>
      <c r="J239" s="1">
        <v>200</v>
      </c>
      <c r="K239" s="72" t="str">
        <v>áno</v>
      </c>
      <c r="L239" s="117"/>
      <c r="M239" s="118"/>
    </row>
    <row r="240" spans="1:13">
      <c r="A240" s="1">
        <v>100008595</v>
      </c>
      <c r="B240" s="1" t="str">
        <v>Žilinský</v>
      </c>
      <c r="C240" s="1" t="str">
        <v>Ružomberok</v>
      </c>
      <c r="D240" s="1" t="str">
        <v>Základná škola Andreja Hlinku</v>
      </c>
      <c r="E240" s="21" t="str">
        <v>Černovských martýrov 29, 3406 Ružomberok</v>
      </c>
      <c r="F240" s="1">
        <v>1</v>
      </c>
      <c r="G240" s="1">
        <v>1</v>
      </c>
      <c r="H240" s="1">
        <v>254</v>
      </c>
      <c r="I240" s="1">
        <v>400</v>
      </c>
      <c r="J240" s="1">
        <v>100</v>
      </c>
      <c r="K240" s="72" t="str">
        <v>-</v>
      </c>
      <c r="L240" s="117"/>
      <c r="M240" s="118"/>
    </row>
    <row r="241" spans="1:13">
      <c r="A241" s="1">
        <v>100008602</v>
      </c>
      <c r="B241" s="1" t="str">
        <v>Žilinský</v>
      </c>
      <c r="C241" s="1" t="str">
        <v>Ružomberok</v>
      </c>
      <c r="D241" s="1" t="str">
        <v>Základná škola</v>
      </c>
      <c r="E241" s="21" t="str">
        <v>Školská 7 / 7214, 3403 Ružomberok</v>
      </c>
      <c r="F241" s="1">
        <v>1</v>
      </c>
      <c r="G241" s="1">
        <v>1</v>
      </c>
      <c r="H241" s="1">
        <v>47</v>
      </c>
      <c r="I241" s="1">
        <v>150</v>
      </c>
      <c r="J241" s="1">
        <v>40</v>
      </c>
      <c r="K241" s="72" t="str">
        <v>-</v>
      </c>
      <c r="L241" s="117"/>
      <c r="M241" s="118"/>
    </row>
    <row r="242" spans="1:13">
      <c r="A242" s="1">
        <v>100008614</v>
      </c>
      <c r="B242" s="1" t="str">
        <v>Žilinský</v>
      </c>
      <c r="C242" s="1" t="str">
        <v>Ružomberok</v>
      </c>
      <c r="D242" s="1" t="str">
        <v>Základná škola s materskou školou</v>
      </c>
      <c r="E242" s="21" t="str">
        <v>Stankovany 330, 3492 Stankovany</v>
      </c>
      <c r="F242" s="1">
        <v>1</v>
      </c>
      <c r="G242" s="1">
        <v>1</v>
      </c>
      <c r="H242" s="1">
        <v>26</v>
      </c>
      <c r="I242" s="1">
        <v>150</v>
      </c>
      <c r="J242" s="1">
        <v>40</v>
      </c>
      <c r="K242" s="72" t="str">
        <v>-</v>
      </c>
      <c r="L242" s="117"/>
      <c r="M242" s="118"/>
    </row>
    <row r="243" spans="1:13">
      <c r="A243" s="1">
        <v>100008620</v>
      </c>
      <c r="B243" s="1" t="str">
        <v>Žilinský</v>
      </c>
      <c r="C243" s="1" t="str">
        <v>Ružomberok</v>
      </c>
      <c r="D243" s="1" t="str">
        <v>Cirkevná základná škola s materskou školou sv. Matúša</v>
      </c>
      <c r="E243" s="21" t="str">
        <v>Švošov 71, 3491 Švošov</v>
      </c>
      <c r="F243" s="1">
        <v>1</v>
      </c>
      <c r="G243" s="1">
        <v>1</v>
      </c>
      <c r="H243" s="1">
        <v>45</v>
      </c>
      <c r="I243" s="1">
        <v>150</v>
      </c>
      <c r="J243" s="1">
        <v>40</v>
      </c>
      <c r="K243" s="72" t="str">
        <v>-</v>
      </c>
      <c r="L243" s="117"/>
      <c r="M243" s="118"/>
    </row>
    <row r="244" spans="1:13">
      <c r="A244" s="1">
        <v>100008636</v>
      </c>
      <c r="B244" s="1" t="str">
        <v>Žilinský</v>
      </c>
      <c r="C244" s="1" t="str">
        <v>Turčianske Teplice</v>
      </c>
      <c r="D244" s="1" t="str">
        <v>Základná škola</v>
      </c>
      <c r="E244" s="21" t="str">
        <v>Horná Štubňa 494, 3846 Horná Štubňa</v>
      </c>
      <c r="F244" s="1">
        <v>1</v>
      </c>
      <c r="G244" s="1">
        <v>1</v>
      </c>
      <c r="H244" s="1">
        <v>164</v>
      </c>
      <c r="I244" s="1">
        <v>280</v>
      </c>
      <c r="J244" s="1">
        <v>70</v>
      </c>
      <c r="K244" s="72" t="str">
        <v>-</v>
      </c>
      <c r="L244" s="117"/>
      <c r="M244" s="118"/>
    </row>
    <row r="245" spans="1:13">
      <c r="A245" s="1">
        <v>100008651</v>
      </c>
      <c r="B245" s="1" t="str">
        <v>Žilinský</v>
      </c>
      <c r="C245" s="1" t="str">
        <v>Turčianske Teplice</v>
      </c>
      <c r="D245" s="1" t="str">
        <v>Základná škola s materskou školou</v>
      </c>
      <c r="E245" s="21" t="str">
        <v>Malý Čepčín 35, 3845 Malý Čepčín</v>
      </c>
      <c r="F245" s="1">
        <v>1</v>
      </c>
      <c r="G245" s="1">
        <v>1</v>
      </c>
      <c r="H245" s="1">
        <v>25</v>
      </c>
      <c r="I245" s="1">
        <v>150</v>
      </c>
      <c r="J245" s="1">
        <v>40</v>
      </c>
      <c r="K245" s="72" t="str">
        <v>-</v>
      </c>
      <c r="L245" s="117"/>
      <c r="M245" s="118"/>
    </row>
    <row r="246" spans="1:13">
      <c r="A246" s="1">
        <v>100008666</v>
      </c>
      <c r="B246" s="1" t="str">
        <v>Žilinský</v>
      </c>
      <c r="C246" s="1" t="str">
        <v>Turčianske Teplice</v>
      </c>
      <c r="D246" s="1" t="str">
        <v>Základná škola len s ročníkmi I. stupňa</v>
      </c>
      <c r="E246" s="21" t="str">
        <v>Sklené 389, 3847 Sklené</v>
      </c>
      <c r="F246" s="1">
        <v>1</v>
      </c>
      <c r="G246" s="1">
        <v>1</v>
      </c>
      <c r="H246" s="1">
        <v>17</v>
      </c>
      <c r="I246" s="1">
        <v>100</v>
      </c>
      <c r="J246" s="1">
        <v>25</v>
      </c>
      <c r="K246" s="72" t="str">
        <v>-</v>
      </c>
      <c r="L246" s="117"/>
      <c r="M246" s="118"/>
    </row>
    <row r="247" spans="1:13">
      <c r="A247" s="1">
        <v>100008675</v>
      </c>
      <c r="B247" s="1" t="str">
        <v>Žilinský</v>
      </c>
      <c r="C247" s="1" t="str">
        <v>Turčianske Teplice</v>
      </c>
      <c r="D247" s="1" t="str">
        <v>Základná škola</v>
      </c>
      <c r="E247" s="21" t="str">
        <v>Slovenské Pravno 366, 3822 Slovenské Pravno</v>
      </c>
      <c r="F247" s="1">
        <v>1</v>
      </c>
      <c r="G247" s="1">
        <v>1</v>
      </c>
      <c r="H247" s="1">
        <v>98</v>
      </c>
      <c r="I247" s="1">
        <v>230</v>
      </c>
      <c r="J247" s="1">
        <v>60</v>
      </c>
      <c r="K247" s="72" t="str">
        <v>-</v>
      </c>
      <c r="L247" s="117"/>
      <c r="M247" s="118"/>
    </row>
    <row r="248" spans="1:13">
      <c r="A248" s="1">
        <v>100008690</v>
      </c>
      <c r="B248" s="1" t="str">
        <v>Žilinský</v>
      </c>
      <c r="C248" s="1" t="str">
        <v>Turčianske Teplice</v>
      </c>
      <c r="D248" s="1" t="str">
        <v>Stredná odborná škola pedagogická</v>
      </c>
      <c r="E248" s="21" t="str">
        <v>SNP 509 / 116, 3914 Turčianske Teplice</v>
      </c>
      <c r="F248" s="1">
        <v>1</v>
      </c>
      <c r="G248" s="1">
        <v>1</v>
      </c>
      <c r="H248" s="1">
        <v>484</v>
      </c>
      <c r="I248" s="1">
        <v>470</v>
      </c>
      <c r="J248" s="1">
        <v>120</v>
      </c>
      <c r="K248" s="72" t="str">
        <v>-</v>
      </c>
      <c r="L248" s="117"/>
      <c r="M248" s="118"/>
    </row>
    <row r="249" spans="1:13">
      <c r="A249" s="1">
        <v>100008705</v>
      </c>
      <c r="B249" s="1" t="str">
        <v>Žilinský</v>
      </c>
      <c r="C249" s="1" t="str">
        <v>Turčianske Teplice</v>
      </c>
      <c r="D249" s="1" t="str">
        <v>Základná škola s materskou školou</v>
      </c>
      <c r="E249" s="21" t="str">
        <v>Žarnovická 1078 / 13, 3901 Turčianske Teplice</v>
      </c>
      <c r="F249" s="1">
        <v>1</v>
      </c>
      <c r="G249" s="1">
        <v>1</v>
      </c>
      <c r="H249" s="1">
        <v>62</v>
      </c>
      <c r="I249" s="1">
        <v>230</v>
      </c>
      <c r="J249" s="1">
        <v>60</v>
      </c>
      <c r="K249" s="72" t="str">
        <v>-</v>
      </c>
      <c r="L249" s="117"/>
      <c r="M249" s="118"/>
    </row>
    <row r="250" spans="1:13">
      <c r="A250" s="1">
        <v>100008709</v>
      </c>
      <c r="B250" s="1" t="str">
        <v>Žilinský</v>
      </c>
      <c r="C250" s="1" t="str">
        <v>Tvrdošín</v>
      </c>
      <c r="D250" s="1" t="str">
        <v>Základná škola s materskou školou</v>
      </c>
      <c r="E250" s="21" t="str">
        <v>Školská 321, 2801 Brezovica</v>
      </c>
      <c r="F250" s="1">
        <v>1</v>
      </c>
      <c r="G250" s="1">
        <v>1</v>
      </c>
      <c r="H250" s="1">
        <v>138</v>
      </c>
      <c r="I250" s="1">
        <v>280</v>
      </c>
      <c r="J250" s="1">
        <v>70</v>
      </c>
      <c r="K250" s="72" t="str">
        <v>-</v>
      </c>
      <c r="L250" s="117"/>
      <c r="M250" s="118"/>
    </row>
    <row r="251" spans="1:13">
      <c r="A251" s="1">
        <v>100008713</v>
      </c>
      <c r="B251" s="1" t="str">
        <v>Žilinský</v>
      </c>
      <c r="C251" s="1" t="str">
        <v>Tvrdošín</v>
      </c>
      <c r="D251" s="1" t="str">
        <v>Základná škola s materskou školou</v>
      </c>
      <c r="E251" s="21" t="str">
        <v>Nová 6, 2712 Čimhová</v>
      </c>
      <c r="F251" s="1">
        <v>1</v>
      </c>
      <c r="G251" s="1">
        <v>1</v>
      </c>
      <c r="H251" s="1">
        <v>50</v>
      </c>
      <c r="I251" s="1">
        <v>150</v>
      </c>
      <c r="J251" s="1">
        <v>40</v>
      </c>
      <c r="K251" s="72" t="str">
        <v>-</v>
      </c>
      <c r="L251" s="117"/>
      <c r="M251" s="118"/>
    </row>
    <row r="252" spans="1:13">
      <c r="A252" s="1">
        <v>100008722</v>
      </c>
      <c r="B252" s="1" t="str">
        <v>Žilinský</v>
      </c>
      <c r="C252" s="1" t="str">
        <v>Tvrdošín</v>
      </c>
      <c r="D252" s="1" t="str">
        <v>Základná škola s materskou školou</v>
      </c>
      <c r="E252" s="21" t="str">
        <v>E. P. Bárdoša 235 / 50, 2732 Habovka</v>
      </c>
      <c r="F252" s="1">
        <v>1</v>
      </c>
      <c r="G252" s="1">
        <v>1</v>
      </c>
      <c r="H252" s="1">
        <v>132</v>
      </c>
      <c r="I252" s="1">
        <v>280</v>
      </c>
      <c r="J252" s="1">
        <v>70</v>
      </c>
      <c r="K252" s="72" t="str">
        <v>-</v>
      </c>
      <c r="L252" s="117"/>
      <c r="M252" s="118"/>
    </row>
    <row r="253" spans="1:13">
      <c r="A253" s="1">
        <v>100008724</v>
      </c>
      <c r="B253" s="1" t="str">
        <v>Žilinský</v>
      </c>
      <c r="C253" s="1" t="str">
        <v>Tvrdošín</v>
      </c>
      <c r="D253" s="1" t="str">
        <v>Základná škola s materskou školou</v>
      </c>
      <c r="E253" s="21" t="str">
        <v>Hladovka 238, 2713 Hladovka</v>
      </c>
      <c r="F253" s="1">
        <v>1</v>
      </c>
      <c r="G253" s="1">
        <v>1</v>
      </c>
      <c r="H253" s="1">
        <v>249</v>
      </c>
      <c r="I253" s="1">
        <v>400</v>
      </c>
      <c r="J253" s="1">
        <v>100</v>
      </c>
      <c r="K253" s="72" t="str">
        <v>-</v>
      </c>
      <c r="L253" s="117"/>
      <c r="M253" s="118"/>
    </row>
    <row r="254" spans="1:13">
      <c r="A254" s="1">
        <v>100008731</v>
      </c>
      <c r="B254" s="1" t="str">
        <v>Žilinský</v>
      </c>
      <c r="C254" s="1" t="str">
        <v>Tvrdošín</v>
      </c>
      <c r="D254" s="1" t="str">
        <v>Základná škola s materskou školou</v>
      </c>
      <c r="E254" s="21" t="str">
        <v>Staničná 324, 2712 Liesek</v>
      </c>
      <c r="F254" s="1">
        <v>1</v>
      </c>
      <c r="G254" s="1">
        <v>1</v>
      </c>
      <c r="H254" s="1">
        <v>383</v>
      </c>
      <c r="I254" s="1">
        <v>470</v>
      </c>
      <c r="J254" s="1">
        <v>120</v>
      </c>
      <c r="K254" s="72" t="str">
        <v>-</v>
      </c>
      <c r="L254" s="117"/>
      <c r="M254" s="118"/>
    </row>
    <row r="255" spans="1:13">
      <c r="A255" s="1">
        <v>100008743</v>
      </c>
      <c r="B255" s="1" t="str">
        <v>Žilinský</v>
      </c>
      <c r="C255" s="1" t="str">
        <v>Tvrdošín</v>
      </c>
      <c r="D255" s="1" t="str">
        <v>Základná škola s materskou školou</v>
      </c>
      <c r="E255" s="21" t="str">
        <v>Nová Doba 482, 2743 Nižná</v>
      </c>
      <c r="F255" s="1">
        <v>1</v>
      </c>
      <c r="G255" s="1">
        <v>1</v>
      </c>
      <c r="H255" s="1">
        <v>416</v>
      </c>
      <c r="I255" s="1">
        <v>470</v>
      </c>
      <c r="J255" s="1">
        <v>120</v>
      </c>
      <c r="K255" s="72" t="str">
        <v>-</v>
      </c>
      <c r="L255" s="117"/>
      <c r="M255" s="118"/>
    </row>
    <row r="256" spans="1:13">
      <c r="A256" s="1">
        <v>100008756</v>
      </c>
      <c r="B256" s="1" t="str">
        <v>Žilinský</v>
      </c>
      <c r="C256" s="1" t="str">
        <v>Tvrdošín</v>
      </c>
      <c r="D256" s="1" t="str">
        <v>Základná škola s materskou školou</v>
      </c>
      <c r="E256" s="21" t="str">
        <v>Podbiel 246, 2742 Podbiel</v>
      </c>
      <c r="F256" s="1">
        <v>1</v>
      </c>
      <c r="G256" s="1">
        <v>1</v>
      </c>
      <c r="H256" s="1">
        <v>54</v>
      </c>
      <c r="I256" s="1">
        <v>150</v>
      </c>
      <c r="J256" s="1">
        <v>40</v>
      </c>
      <c r="K256" s="72" t="str">
        <v>-</v>
      </c>
      <c r="L256" s="117"/>
      <c r="M256" s="118"/>
    </row>
    <row r="257" spans="1:13">
      <c r="A257" s="1">
        <v>100008764</v>
      </c>
      <c r="B257" s="1" t="str">
        <v>Žilinský</v>
      </c>
      <c r="C257" s="1" t="str">
        <v>Tvrdošín</v>
      </c>
      <c r="D257" s="1" t="str">
        <v>Základná škola</v>
      </c>
      <c r="E257" s="21" t="str">
        <v>Suchá Hora 73, 2713 Suchá Hora</v>
      </c>
      <c r="F257" s="1">
        <v>1</v>
      </c>
      <c r="G257" s="1">
        <v>1</v>
      </c>
      <c r="H257" s="1">
        <v>81</v>
      </c>
      <c r="I257" s="1">
        <v>230</v>
      </c>
      <c r="J257" s="1">
        <v>60</v>
      </c>
      <c r="K257" s="72" t="str">
        <v>-</v>
      </c>
      <c r="L257" s="117"/>
      <c r="M257" s="118"/>
    </row>
    <row r="258" spans="1:13">
      <c r="A258" s="1">
        <v>100008769</v>
      </c>
      <c r="B258" s="1" t="str">
        <v>Žilinský</v>
      </c>
      <c r="C258" s="1" t="str">
        <v>Tvrdošín</v>
      </c>
      <c r="D258" s="1" t="str">
        <v>Základná škola Pavla Országha Hviezdoslava</v>
      </c>
      <c r="E258" s="21" t="str">
        <v>Československej armády 128, 2801 Trstená</v>
      </c>
      <c r="F258" s="1">
        <v>4</v>
      </c>
      <c r="G258" s="1">
        <v>1</v>
      </c>
      <c r="H258" s="1">
        <v>38</v>
      </c>
      <c r="I258" s="1">
        <v>150</v>
      </c>
      <c r="J258" s="1">
        <v>40</v>
      </c>
      <c r="K258" s="72" t="str">
        <v>-</v>
      </c>
      <c r="L258" s="117"/>
      <c r="M258" s="118"/>
    </row>
    <row r="259" spans="1:13">
      <c r="A259" s="1">
        <v>100008769</v>
      </c>
      <c r="B259" s="1" t="str">
        <v>Žilinský</v>
      </c>
      <c r="C259" s="1" t="str">
        <v>Tvrdošín</v>
      </c>
      <c r="D259" s="1" t="str">
        <v>Základná škola Pavla Országha Hviezdoslava</v>
      </c>
      <c r="E259" s="21" t="str">
        <v>Hviezdoslavova 822 / 8, 2801 Trstená</v>
      </c>
      <c r="F259" s="1">
        <v>4</v>
      </c>
      <c r="G259" s="1">
        <v>1</v>
      </c>
      <c r="H259" s="1">
        <v>10</v>
      </c>
      <c r="I259" s="1">
        <v>100</v>
      </c>
      <c r="J259" s="1">
        <v>25</v>
      </c>
      <c r="K259" s="72" t="str">
        <v>-</v>
      </c>
      <c r="L259" s="117"/>
      <c r="M259" s="118"/>
    </row>
    <row r="260" spans="1:13">
      <c r="A260" s="1">
        <v>100008769</v>
      </c>
      <c r="B260" s="1" t="str">
        <v>Žilinský</v>
      </c>
      <c r="C260" s="1" t="str">
        <v>Tvrdošín</v>
      </c>
      <c r="D260" s="1" t="str">
        <v>Základná škola Pavla Országha Hviezdoslava</v>
      </c>
      <c r="E260" s="21" t="str">
        <v>Hviezdoslavova 825, 2801 Trstená</v>
      </c>
      <c r="F260" s="1">
        <v>4</v>
      </c>
      <c r="G260" s="1">
        <v>1</v>
      </c>
      <c r="H260" s="1">
        <v>319</v>
      </c>
      <c r="I260" s="1">
        <v>470</v>
      </c>
      <c r="J260" s="1">
        <v>120</v>
      </c>
      <c r="K260" s="72" t="str">
        <v>-</v>
      </c>
      <c r="L260" s="117"/>
      <c r="M260" s="118"/>
    </row>
    <row r="261" spans="1:13">
      <c r="A261" s="1">
        <v>100008769</v>
      </c>
      <c r="B261" s="1" t="str">
        <v>Žilinský</v>
      </c>
      <c r="C261" s="1" t="str">
        <v>Tvrdošín</v>
      </c>
      <c r="D261" s="1" t="str">
        <v>Základná škola Pavla Országha Hviezdoslava</v>
      </c>
      <c r="E261" s="21" t="str">
        <v>Západ 1146 / 39, 2801 Trstená</v>
      </c>
      <c r="F261" s="1">
        <v>4</v>
      </c>
      <c r="G261" s="1">
        <v>1</v>
      </c>
      <c r="H261" s="1">
        <v>245</v>
      </c>
      <c r="I261" s="1">
        <v>400</v>
      </c>
      <c r="J261" s="1">
        <v>100</v>
      </c>
      <c r="K261" s="72" t="str">
        <v>-</v>
      </c>
      <c r="L261" s="117"/>
      <c r="M261" s="118"/>
    </row>
    <row r="262" spans="1:13">
      <c r="A262" s="1">
        <v>100008773</v>
      </c>
      <c r="B262" s="1" t="str">
        <v>Žilinský</v>
      </c>
      <c r="C262" s="1" t="str">
        <v>Tvrdošín</v>
      </c>
      <c r="D262" s="1" t="str">
        <v>Základná škola s materskou školou Rudolfa Dilonga</v>
      </c>
      <c r="E262" s="21" t="str">
        <v>Hviezdoslavova 823 / 7, 2801 Trstená</v>
      </c>
      <c r="F262" s="1">
        <v>1</v>
      </c>
      <c r="G262" s="1">
        <v>1</v>
      </c>
      <c r="H262" s="1">
        <v>298</v>
      </c>
      <c r="I262" s="1">
        <v>400</v>
      </c>
      <c r="J262" s="1">
        <v>100</v>
      </c>
      <c r="K262" s="72" t="str">
        <v>-</v>
      </c>
      <c r="L262" s="117"/>
      <c r="M262" s="118"/>
    </row>
    <row r="263" spans="1:13">
      <c r="A263" s="1">
        <v>100008798</v>
      </c>
      <c r="B263" s="1" t="str">
        <v>Žilinský</v>
      </c>
      <c r="C263" s="1" t="str">
        <v>Tvrdošín</v>
      </c>
      <c r="D263" s="1" t="str">
        <v>Gymnázium Martina Hattalu</v>
      </c>
      <c r="E263" s="21" t="str">
        <v>Železničiarov 278, 2801 Trstená</v>
      </c>
      <c r="F263" s="1">
        <v>1</v>
      </c>
      <c r="G263" s="1">
        <v>1</v>
      </c>
      <c r="H263" s="1">
        <v>539</v>
      </c>
      <c r="I263" s="1">
        <v>570</v>
      </c>
      <c r="J263" s="1">
        <v>140</v>
      </c>
      <c r="K263" s="72" t="str">
        <v>-</v>
      </c>
      <c r="L263" s="117"/>
      <c r="M263" s="118"/>
    </row>
    <row r="264" spans="1:13">
      <c r="A264" s="1">
        <v>100008802</v>
      </c>
      <c r="B264" s="1" t="str">
        <v>Žilinský</v>
      </c>
      <c r="C264" s="1" t="str">
        <v>Tvrdošín</v>
      </c>
      <c r="D264" s="1" t="str">
        <v>Stredná odborná škola lesnícka</v>
      </c>
      <c r="E264" s="21" t="str">
        <v>Medvedzie 135, 2744 Tvrdošín</v>
      </c>
      <c r="F264" s="1">
        <v>1</v>
      </c>
      <c r="G264" s="1">
        <v>1</v>
      </c>
      <c r="H264" s="1">
        <v>257</v>
      </c>
      <c r="I264" s="1">
        <v>400</v>
      </c>
      <c r="J264" s="1">
        <v>100</v>
      </c>
      <c r="K264" s="72" t="str">
        <v>-</v>
      </c>
      <c r="L264" s="117"/>
      <c r="M264" s="118"/>
    </row>
    <row r="265" spans="1:13">
      <c r="A265" s="1">
        <v>100008807</v>
      </c>
      <c r="B265" s="1" t="str">
        <v>Žilinský</v>
      </c>
      <c r="C265" s="1" t="str">
        <v>Tvrdošín</v>
      </c>
      <c r="D265" s="1" t="str">
        <v>Základná škola Márie Medveckej</v>
      </c>
      <c r="E265" s="21" t="str">
        <v>Medvedzie 155, 2744 Tvrdošín</v>
      </c>
      <c r="F265" s="1">
        <v>1</v>
      </c>
      <c r="G265" s="1">
        <v>1</v>
      </c>
      <c r="H265" s="1">
        <v>571</v>
      </c>
      <c r="I265" s="1">
        <v>570</v>
      </c>
      <c r="J265" s="1">
        <v>140</v>
      </c>
      <c r="K265" s="72" t="str">
        <v>-</v>
      </c>
      <c r="L265" s="117"/>
      <c r="M265" s="118"/>
    </row>
    <row r="266" spans="1:13">
      <c r="A266" s="1">
        <v>100008818</v>
      </c>
      <c r="B266" s="1" t="str">
        <v>Žilinský</v>
      </c>
      <c r="C266" s="1" t="str">
        <v>Tvrdošín</v>
      </c>
      <c r="D266" s="1" t="str">
        <v>Cirkevná základná škola Štefana Šmálika</v>
      </c>
      <c r="E266" s="21" t="str">
        <v>Školská 166, 2744 Tvrdošín</v>
      </c>
      <c r="F266" s="1">
        <v>1</v>
      </c>
      <c r="G266" s="1">
        <v>1</v>
      </c>
      <c r="H266" s="1">
        <v>349</v>
      </c>
      <c r="I266" s="1">
        <v>470</v>
      </c>
      <c r="J266" s="1">
        <v>120</v>
      </c>
      <c r="K266" s="72" t="str">
        <v>-</v>
      </c>
      <c r="L266" s="117"/>
      <c r="M266" s="118"/>
    </row>
    <row r="267" spans="1:13">
      <c r="A267" s="1">
        <v>100008821</v>
      </c>
      <c r="B267" s="1" t="str">
        <v>Žilinský</v>
      </c>
      <c r="C267" s="1" t="str">
        <v>Tvrdošín</v>
      </c>
      <c r="D267" s="1" t="str">
        <v>Gymnázium</v>
      </c>
      <c r="E267" s="21" t="str">
        <v>Školská 837, 2744 Tvrdošín</v>
      </c>
      <c r="F267" s="1">
        <v>1</v>
      </c>
      <c r="G267" s="1">
        <v>1</v>
      </c>
      <c r="H267" s="1">
        <v>202</v>
      </c>
      <c r="I267" s="1">
        <v>400</v>
      </c>
      <c r="J267" s="1">
        <v>100</v>
      </c>
      <c r="K267" s="72" t="str">
        <v>-</v>
      </c>
      <c r="L267" s="117"/>
      <c r="M267" s="118"/>
    </row>
    <row r="268" spans="1:13">
      <c r="A268" s="1">
        <v>100008826</v>
      </c>
      <c r="B268" s="1" t="str">
        <v>Žilinský</v>
      </c>
      <c r="C268" s="1" t="str">
        <v>Tvrdošín</v>
      </c>
      <c r="D268" s="1" t="str">
        <v>Základná škola s materskou školou</v>
      </c>
      <c r="E268" s="21" t="str">
        <v>Vitanová 90, 2712 Vitanová</v>
      </c>
      <c r="F268" s="1">
        <v>1</v>
      </c>
      <c r="G268" s="1">
        <v>1</v>
      </c>
      <c r="H268" s="1">
        <v>149</v>
      </c>
      <c r="I268" s="1">
        <v>280</v>
      </c>
      <c r="J268" s="1">
        <v>70</v>
      </c>
      <c r="K268" s="72" t="str">
        <v>-</v>
      </c>
      <c r="L268" s="117"/>
      <c r="M268" s="118"/>
    </row>
    <row r="269" spans="1:13">
      <c r="A269" s="1">
        <v>100008833</v>
      </c>
      <c r="B269" s="1" t="str">
        <v>Žilinský</v>
      </c>
      <c r="C269" s="1" t="str">
        <v>Tvrdošín</v>
      </c>
      <c r="D269" s="1" t="str">
        <v>Základná škola s materskou školou</v>
      </c>
      <c r="E269" s="21" t="str">
        <v>Zábiedovo 68, 2801 Zábiedovo</v>
      </c>
      <c r="F269" s="1">
        <v>1</v>
      </c>
      <c r="G269" s="1">
        <v>1</v>
      </c>
      <c r="H269" s="1">
        <v>49</v>
      </c>
      <c r="I269" s="1">
        <v>150</v>
      </c>
      <c r="J269" s="1">
        <v>40</v>
      </c>
      <c r="K269" s="72" t="str">
        <v>-</v>
      </c>
      <c r="L269" s="117"/>
      <c r="M269" s="118"/>
    </row>
    <row r="270" spans="1:13">
      <c r="A270" s="1">
        <v>100008837</v>
      </c>
      <c r="B270" s="1" t="str">
        <v>Žilinský</v>
      </c>
      <c r="C270" s="1" t="str">
        <v>Tvrdošín</v>
      </c>
      <c r="D270" s="1" t="str">
        <v>Základná škola s materskou školou</v>
      </c>
      <c r="E270" s="21" t="str">
        <v>Andreja Bažíka 20, 2732 Zuberec</v>
      </c>
      <c r="F270" s="1">
        <v>1</v>
      </c>
      <c r="G270" s="1">
        <v>1</v>
      </c>
      <c r="H270" s="1">
        <v>333</v>
      </c>
      <c r="I270" s="1">
        <v>470</v>
      </c>
      <c r="J270" s="1">
        <v>120</v>
      </c>
      <c r="K270" s="72" t="str">
        <v>-</v>
      </c>
      <c r="L270" s="117"/>
      <c r="M270" s="118"/>
    </row>
    <row r="271" spans="1:13">
      <c r="A271" s="1">
        <v>100008854</v>
      </c>
      <c r="B271" s="1" t="str">
        <v>Žilinský</v>
      </c>
      <c r="C271" s="1" t="str">
        <v>Žilina</v>
      </c>
      <c r="D271" s="1" t="str">
        <v>Základná škola s materskou školou</v>
      </c>
      <c r="E271" s="21" t="str">
        <v>Divina 538, 1331 Divina</v>
      </c>
      <c r="F271" s="1">
        <v>1</v>
      </c>
      <c r="G271" s="1">
        <v>1</v>
      </c>
      <c r="H271" s="1">
        <v>246</v>
      </c>
      <c r="I271" s="1">
        <v>400</v>
      </c>
      <c r="J271" s="1">
        <v>100</v>
      </c>
      <c r="K271" s="72" t="str">
        <v>-</v>
      </c>
      <c r="L271" s="117"/>
      <c r="M271" s="118"/>
    </row>
    <row r="272" spans="1:13">
      <c r="A272" s="1">
        <v>100008859</v>
      </c>
      <c r="B272" s="1" t="str">
        <v>Žilinský</v>
      </c>
      <c r="C272" s="1" t="str">
        <v>Žilina</v>
      </c>
      <c r="D272" s="1" t="str">
        <v>Základná škola s materskou školou</v>
      </c>
      <c r="E272" s="21" t="str">
        <v>Divinka 84, 1331 Divinka</v>
      </c>
      <c r="F272" s="1">
        <v>1</v>
      </c>
      <c r="G272" s="1">
        <v>1</v>
      </c>
      <c r="H272" s="1">
        <v>60</v>
      </c>
      <c r="I272" s="1">
        <v>230</v>
      </c>
      <c r="J272" s="1">
        <v>60</v>
      </c>
      <c r="K272" s="72" t="str">
        <v>-</v>
      </c>
      <c r="L272" s="117"/>
      <c r="M272" s="118"/>
    </row>
    <row r="273" spans="1:13">
      <c r="A273" s="1">
        <v>100008865</v>
      </c>
      <c r="B273" s="1" t="str">
        <v>Žilinský</v>
      </c>
      <c r="C273" s="1" t="str">
        <v>Žilina</v>
      </c>
      <c r="D273" s="1" t="str">
        <v>Základná škola s materskou školou</v>
      </c>
      <c r="E273" s="21" t="str">
        <v>Dlhé Pole 38, 1332 Dlhé Pole</v>
      </c>
      <c r="F273" s="1">
        <v>1</v>
      </c>
      <c r="G273" s="1">
        <v>1</v>
      </c>
      <c r="H273" s="1">
        <v>237</v>
      </c>
      <c r="I273" s="1">
        <v>400</v>
      </c>
      <c r="J273" s="1">
        <v>100</v>
      </c>
      <c r="K273" s="72" t="str">
        <v>-</v>
      </c>
      <c r="L273" s="117"/>
      <c r="M273" s="118"/>
    </row>
    <row r="274" spans="1:13">
      <c r="A274" s="1">
        <v>100008871</v>
      </c>
      <c r="B274" s="1" t="str">
        <v>Žilinský</v>
      </c>
      <c r="C274" s="1" t="str">
        <v>Žilina</v>
      </c>
      <c r="D274" s="1" t="str">
        <v>Základná škola</v>
      </c>
      <c r="E274" s="21" t="str">
        <v>Dolná Tižina 28, 1304 Dolná Tižina</v>
      </c>
      <c r="F274" s="1">
        <v>1</v>
      </c>
      <c r="G274" s="1">
        <v>1</v>
      </c>
      <c r="H274" s="1">
        <v>249</v>
      </c>
      <c r="I274" s="1">
        <v>400</v>
      </c>
      <c r="J274" s="1">
        <v>100</v>
      </c>
      <c r="K274" s="72" t="str">
        <v>-</v>
      </c>
      <c r="L274" s="117"/>
      <c r="M274" s="118"/>
    </row>
    <row r="275" spans="1:13">
      <c r="A275" s="1">
        <v>100008876</v>
      </c>
      <c r="B275" s="1" t="str">
        <v>Žilinský</v>
      </c>
      <c r="C275" s="1" t="str">
        <v>Žilina</v>
      </c>
      <c r="D275" s="1" t="str">
        <v>Základná škola s materskou školou Petra Víťazoslava Rovnianka</v>
      </c>
      <c r="E275" s="21" t="str">
        <v>Školská 248, 1341 Dolný Hričov</v>
      </c>
      <c r="F275" s="1">
        <v>1</v>
      </c>
      <c r="G275" s="1">
        <v>1</v>
      </c>
      <c r="H275" s="1">
        <v>227</v>
      </c>
      <c r="I275" s="1">
        <v>400</v>
      </c>
      <c r="J275" s="1">
        <v>100</v>
      </c>
      <c r="K275" s="72" t="str">
        <v>-</v>
      </c>
      <c r="L275" s="117"/>
      <c r="M275" s="118"/>
    </row>
    <row r="276" spans="1:13">
      <c r="A276" s="1">
        <v>100008881</v>
      </c>
      <c r="B276" s="1" t="str">
        <v>Žilinský</v>
      </c>
      <c r="C276" s="1" t="str">
        <v>Žilina</v>
      </c>
      <c r="D276" s="1" t="str">
        <v>Základná škola</v>
      </c>
      <c r="E276" s="21" t="str">
        <v>Ďurčiná 225, 1501 Ďurčiná</v>
      </c>
      <c r="F276" s="1">
        <v>1</v>
      </c>
      <c r="G276" s="1">
        <v>1</v>
      </c>
      <c r="H276" s="1">
        <v>48</v>
      </c>
      <c r="I276" s="1">
        <v>150</v>
      </c>
      <c r="J276" s="1">
        <v>40</v>
      </c>
      <c r="K276" s="72" t="str">
        <v>-</v>
      </c>
      <c r="L276" s="117"/>
      <c r="M276" s="118"/>
    </row>
    <row r="277" spans="1:13">
      <c r="A277" s="1">
        <v>100008883</v>
      </c>
      <c r="B277" s="1" t="str">
        <v>Žilinský</v>
      </c>
      <c r="C277" s="1" t="str">
        <v>Žilina</v>
      </c>
      <c r="D277" s="1" t="str">
        <v>Základná škola</v>
      </c>
      <c r="E277" s="21" t="str">
        <v>Fačkov 190, 1316 Fačkov</v>
      </c>
      <c r="F277" s="1">
        <v>1</v>
      </c>
      <c r="G277" s="1">
        <v>1</v>
      </c>
      <c r="H277" s="1">
        <v>31</v>
      </c>
      <c r="I277" s="1">
        <v>150</v>
      </c>
      <c r="J277" s="1">
        <v>40</v>
      </c>
      <c r="K277" s="72" t="str">
        <v>-</v>
      </c>
      <c r="L277" s="117"/>
      <c r="M277" s="118"/>
    </row>
    <row r="278" spans="1:13">
      <c r="A278" s="1">
        <v>100008886</v>
      </c>
      <c r="B278" s="1" t="str">
        <v>Žilinský</v>
      </c>
      <c r="C278" s="1" t="str">
        <v>Žilina</v>
      </c>
      <c r="D278" s="1" t="str">
        <v>Základná škola</v>
      </c>
      <c r="E278" s="21" t="str">
        <v>Hlavná ulica 375 / 26, 1302 Gbeľany</v>
      </c>
      <c r="F278" s="1">
        <v>1</v>
      </c>
      <c r="G278" s="1">
        <v>1</v>
      </c>
      <c r="H278" s="1">
        <v>459</v>
      </c>
      <c r="I278" s="1">
        <v>470</v>
      </c>
      <c r="J278" s="1">
        <v>120</v>
      </c>
      <c r="K278" s="72" t="str">
        <v>-</v>
      </c>
      <c r="L278" s="117"/>
      <c r="M278" s="118"/>
    </row>
    <row r="279" spans="1:13">
      <c r="A279" s="1">
        <v>100008893</v>
      </c>
      <c r="B279" s="1" t="str">
        <v>Žilinský</v>
      </c>
      <c r="C279" s="1" t="str">
        <v>Žilina</v>
      </c>
      <c r="D279" s="1" t="str">
        <v>Základná škola s materskou školou</v>
      </c>
      <c r="E279" s="21" t="str">
        <v>Mládeže 156, 1342 Horný Hričov</v>
      </c>
      <c r="F279" s="1">
        <v>1</v>
      </c>
      <c r="G279" s="1">
        <v>1</v>
      </c>
      <c r="H279" s="1">
        <v>26</v>
      </c>
      <c r="I279" s="1">
        <v>150</v>
      </c>
      <c r="J279" s="1">
        <v>40</v>
      </c>
      <c r="K279" s="72" t="str">
        <v>-</v>
      </c>
      <c r="L279" s="117"/>
      <c r="M279" s="118"/>
    </row>
    <row r="280" spans="1:13">
      <c r="A280" s="1">
        <v>100008897</v>
      </c>
      <c r="B280" s="1" t="str">
        <v>Žilinský</v>
      </c>
      <c r="C280" s="1" t="str">
        <v>Žilina</v>
      </c>
      <c r="D280" s="1" t="str">
        <v>Základná škola s materskou školou</v>
      </c>
      <c r="E280" s="21" t="str">
        <v>Ul. Hlavná 200 / 15, 1004 Hôrky</v>
      </c>
      <c r="F280" s="1">
        <v>1</v>
      </c>
      <c r="G280" s="1">
        <v>1</v>
      </c>
      <c r="H280" s="1">
        <v>365</v>
      </c>
      <c r="I280" s="1">
        <v>470</v>
      </c>
      <c r="J280" s="1">
        <v>120</v>
      </c>
      <c r="K280" s="72" t="str">
        <v>-</v>
      </c>
      <c r="L280" s="117"/>
      <c r="M280" s="118"/>
    </row>
    <row r="281" spans="1:13">
      <c r="A281" s="1">
        <v>100008907</v>
      </c>
      <c r="B281" s="1" t="str">
        <v>Žilinský</v>
      </c>
      <c r="C281" s="1" t="str">
        <v>Žilina</v>
      </c>
      <c r="D281" s="1" t="str">
        <v>Základná škola</v>
      </c>
      <c r="E281" s="21" t="str">
        <v>Jasenové 1, 1319 Jasenové</v>
      </c>
      <c r="F281" s="1">
        <v>1</v>
      </c>
      <c r="G281" s="1">
        <v>1</v>
      </c>
      <c r="H281" s="1">
        <v>78</v>
      </c>
      <c r="I281" s="1">
        <v>230</v>
      </c>
      <c r="J281" s="1">
        <v>60</v>
      </c>
      <c r="K281" s="72" t="str">
        <v>-</v>
      </c>
      <c r="L281" s="117"/>
      <c r="M281" s="118"/>
    </row>
    <row r="282" spans="1:13">
      <c r="A282" s="1">
        <v>100008913</v>
      </c>
      <c r="B282" s="1" t="str">
        <v>Žilinský</v>
      </c>
      <c r="C282" s="1" t="str">
        <v>Žilina</v>
      </c>
      <c r="D282" s="1" t="str">
        <v>Základná škola s materskou školou</v>
      </c>
      <c r="E282" s="21" t="str">
        <v>Školská 474 / 5, 1314 Kamenná Poruba</v>
      </c>
      <c r="F282" s="1">
        <v>1</v>
      </c>
      <c r="G282" s="1">
        <v>1</v>
      </c>
      <c r="H282" s="1">
        <v>226</v>
      </c>
      <c r="I282" s="1">
        <v>400</v>
      </c>
      <c r="J282" s="1">
        <v>100</v>
      </c>
      <c r="K282" s="72" t="str">
        <v>-</v>
      </c>
      <c r="L282" s="117"/>
      <c r="M282" s="118"/>
    </row>
    <row r="283" spans="1:13">
      <c r="A283" s="1">
        <v>100008918</v>
      </c>
      <c r="B283" s="1" t="str">
        <v>Žilinský</v>
      </c>
      <c r="C283" s="1" t="str">
        <v>Žilina</v>
      </c>
      <c r="D283" s="1" t="str">
        <v>Základná škola s materskou školou</v>
      </c>
      <c r="E283" s="21" t="str">
        <v>Školská ulica 399 / 7, 1313 Konská</v>
      </c>
      <c r="F283" s="1">
        <v>1</v>
      </c>
      <c r="G283" s="1">
        <v>1</v>
      </c>
      <c r="H283" s="1">
        <v>78</v>
      </c>
      <c r="I283" s="1">
        <v>230</v>
      </c>
      <c r="J283" s="1">
        <v>60</v>
      </c>
      <c r="K283" s="72" t="str">
        <v>-</v>
      </c>
      <c r="L283" s="117"/>
      <c r="M283" s="118"/>
    </row>
    <row r="284" spans="1:13">
      <c r="A284" s="1">
        <v>100008926</v>
      </c>
      <c r="B284" s="1" t="str">
        <v>Žilinský</v>
      </c>
      <c r="C284" s="1" t="str">
        <v>Žilina</v>
      </c>
      <c r="D284" s="1" t="str">
        <v>Základná škola s materskou školou</v>
      </c>
      <c r="E284" s="21" t="str">
        <v>Krasňany 19, 1303 Krasňany</v>
      </c>
      <c r="F284" s="1">
        <v>1</v>
      </c>
      <c r="G284" s="1">
        <v>1</v>
      </c>
      <c r="H284" s="1">
        <v>80</v>
      </c>
      <c r="I284" s="1">
        <v>230</v>
      </c>
      <c r="J284" s="1">
        <v>60</v>
      </c>
      <c r="K284" s="72" t="str">
        <v>-</v>
      </c>
      <c r="L284" s="117"/>
      <c r="M284" s="118"/>
    </row>
    <row r="285" spans="1:13">
      <c r="A285" s="1">
        <v>100008928</v>
      </c>
      <c r="B285" s="1" t="str">
        <v>Žilinský</v>
      </c>
      <c r="C285" s="1" t="str">
        <v>Žilina</v>
      </c>
      <c r="D285" s="1" t="str">
        <v>Základná škola</v>
      </c>
      <c r="E285" s="21" t="str">
        <v>Hlavná ulica 103 / 124, 1313 Kunerad</v>
      </c>
      <c r="F285" s="1">
        <v>1</v>
      </c>
      <c r="G285" s="1">
        <v>1</v>
      </c>
      <c r="H285" s="1">
        <v>62</v>
      </c>
      <c r="I285" s="1">
        <v>230</v>
      </c>
      <c r="J285" s="1">
        <v>60</v>
      </c>
      <c r="K285" s="72" t="str">
        <v>-</v>
      </c>
      <c r="L285" s="117"/>
      <c r="M285" s="118"/>
    </row>
    <row r="286" spans="1:13">
      <c r="A286" s="1">
        <v>100008932</v>
      </c>
      <c r="B286" s="1" t="str">
        <v>Žilinský</v>
      </c>
      <c r="C286" s="1" t="str">
        <v>Žilina</v>
      </c>
      <c r="D286" s="1" t="str">
        <v>Základná škola</v>
      </c>
      <c r="E286" s="21" t="str">
        <v>Lietava 216, 1318 Lietava</v>
      </c>
      <c r="F286" s="1">
        <v>1</v>
      </c>
      <c r="G286" s="1">
        <v>1</v>
      </c>
      <c r="H286" s="1">
        <v>266</v>
      </c>
      <c r="I286" s="1">
        <v>400</v>
      </c>
      <c r="J286" s="1">
        <v>100</v>
      </c>
      <c r="K286" s="72" t="str">
        <v>-</v>
      </c>
      <c r="L286" s="117"/>
      <c r="M286" s="118"/>
    </row>
    <row r="287" spans="1:13">
      <c r="A287" s="1">
        <v>100008940</v>
      </c>
      <c r="B287" s="1" t="str">
        <v>Žilinský</v>
      </c>
      <c r="C287" s="1" t="str">
        <v>Žilina</v>
      </c>
      <c r="D287" s="1" t="str">
        <v>Základná škola</v>
      </c>
      <c r="E287" s="21" t="str">
        <v>Skalka 34, 1311 Lietavská Lúčka</v>
      </c>
      <c r="F287" s="1">
        <v>1</v>
      </c>
      <c r="G287" s="1">
        <v>1</v>
      </c>
      <c r="H287" s="1">
        <v>319</v>
      </c>
      <c r="I287" s="1">
        <v>470</v>
      </c>
      <c r="J287" s="1">
        <v>120</v>
      </c>
      <c r="K287" s="72" t="str">
        <v>-</v>
      </c>
      <c r="L287" s="117"/>
      <c r="M287" s="118"/>
    </row>
    <row r="288" spans="1:13">
      <c r="A288" s="1">
        <v>100008950</v>
      </c>
      <c r="B288" s="1" t="str">
        <v>Žilinský</v>
      </c>
      <c r="C288" s="1" t="str">
        <v>Žilina</v>
      </c>
      <c r="D288" s="1" t="str">
        <v>Základná škola s materskou školou</v>
      </c>
      <c r="E288" s="21" t="str">
        <v>Lietavská Svinná 105, 1311 Lietavská Svinná-Babkov</v>
      </c>
      <c r="F288" s="1">
        <v>1</v>
      </c>
      <c r="G288" s="1">
        <v>1</v>
      </c>
      <c r="H288" s="1">
        <v>46</v>
      </c>
      <c r="I288" s="1">
        <v>150</v>
      </c>
      <c r="J288" s="1">
        <v>40</v>
      </c>
      <c r="K288" s="72" t="str">
        <v>-</v>
      </c>
      <c r="L288" s="117"/>
      <c r="M288" s="118"/>
    </row>
    <row r="289" spans="1:13">
      <c r="A289" s="1">
        <v>100008953</v>
      </c>
      <c r="B289" s="1" t="str">
        <v>Žilinský</v>
      </c>
      <c r="C289" s="1" t="str">
        <v>Žilina</v>
      </c>
      <c r="D289" s="1" t="str">
        <v>Základná škola s materskou školou</v>
      </c>
      <c r="E289" s="21" t="str">
        <v>Lutiše 65, 1305 Lutiše</v>
      </c>
      <c r="F289" s="1">
        <v>1</v>
      </c>
      <c r="G289" s="1">
        <v>1</v>
      </c>
      <c r="H289" s="1">
        <v>80</v>
      </c>
      <c r="I289" s="1">
        <v>230</v>
      </c>
      <c r="J289" s="1">
        <v>60</v>
      </c>
      <c r="K289" s="72" t="str">
        <v>-</v>
      </c>
      <c r="L289" s="117"/>
      <c r="M289" s="118"/>
    </row>
    <row r="290" spans="1:13">
      <c r="A290" s="1">
        <v>100008956</v>
      </c>
      <c r="B290" s="1" t="str">
        <v>Žilinský</v>
      </c>
      <c r="C290" s="1" t="str">
        <v>Žilina</v>
      </c>
      <c r="D290" s="1" t="str">
        <v>Základná škola</v>
      </c>
      <c r="E290" s="21" t="str">
        <v>Lysica 122, 1305 Lysica</v>
      </c>
      <c r="F290" s="1">
        <v>1</v>
      </c>
      <c r="G290" s="1">
        <v>1</v>
      </c>
      <c r="H290" s="1">
        <v>35</v>
      </c>
      <c r="I290" s="1">
        <v>150</v>
      </c>
      <c r="J290" s="1">
        <v>40</v>
      </c>
      <c r="K290" s="72" t="str">
        <v>-</v>
      </c>
      <c r="L290" s="117"/>
      <c r="M290" s="118"/>
    </row>
    <row r="291" spans="1:13">
      <c r="A291" s="1">
        <v>100008973</v>
      </c>
      <c r="B291" s="1" t="str">
        <v>Žilinský</v>
      </c>
      <c r="C291" s="1" t="str">
        <v>Žilina</v>
      </c>
      <c r="D291" s="1" t="str">
        <v>Gymnázium</v>
      </c>
      <c r="E291" s="21" t="str">
        <v>Javorová 5, 1521 Rajec</v>
      </c>
      <c r="F291" s="1">
        <v>1</v>
      </c>
      <c r="G291" s="1">
        <v>1</v>
      </c>
      <c r="H291" s="1">
        <v>96</v>
      </c>
      <c r="I291" s="1">
        <v>230</v>
      </c>
      <c r="J291" s="1">
        <v>60</v>
      </c>
      <c r="K291" s="72" t="str">
        <v>-</v>
      </c>
      <c r="L291" s="117"/>
      <c r="M291" s="118"/>
    </row>
    <row r="292" spans="1:13">
      <c r="A292" s="1">
        <v>100008974</v>
      </c>
      <c r="B292" s="1" t="str">
        <v>Žilinský</v>
      </c>
      <c r="C292" s="1" t="str">
        <v>Žilina</v>
      </c>
      <c r="D292" s="1" t="str">
        <v>Základná škola</v>
      </c>
      <c r="E292" s="21" t="str">
        <v>Lipová 2, 1501 Rajec</v>
      </c>
      <c r="F292" s="1">
        <v>1</v>
      </c>
      <c r="G292" s="1">
        <v>1</v>
      </c>
      <c r="H292" s="1">
        <v>594</v>
      </c>
      <c r="I292" s="1">
        <v>570</v>
      </c>
      <c r="J292" s="1">
        <v>140</v>
      </c>
      <c r="K292" s="72" t="str">
        <v>-</v>
      </c>
      <c r="L292" s="117"/>
      <c r="M292" s="118"/>
    </row>
    <row r="293" spans="1:13">
      <c r="A293" s="1">
        <v>100008989</v>
      </c>
      <c r="B293" s="1" t="str">
        <v>Žilinský</v>
      </c>
      <c r="C293" s="1" t="str">
        <v>Žilina</v>
      </c>
      <c r="D293" s="1" t="str">
        <v>Základná škola</v>
      </c>
      <c r="E293" s="21" t="str">
        <v>Záplotie 414, 1315 Rajecká Lesná</v>
      </c>
      <c r="F293" s="1">
        <v>1</v>
      </c>
      <c r="G293" s="1">
        <v>1</v>
      </c>
      <c r="H293" s="1">
        <v>96</v>
      </c>
      <c r="I293" s="1">
        <v>230</v>
      </c>
      <c r="J293" s="1">
        <v>60</v>
      </c>
      <c r="K293" s="72" t="str">
        <v>-</v>
      </c>
      <c r="L293" s="117"/>
      <c r="M293" s="118"/>
    </row>
    <row r="294" spans="1:13">
      <c r="A294" s="1">
        <v>100008997</v>
      </c>
      <c r="B294" s="1" t="str">
        <v>Žilinský</v>
      </c>
      <c r="C294" s="1" t="str">
        <v>Žilina</v>
      </c>
      <c r="D294" s="1" t="str">
        <v>Základná škola</v>
      </c>
      <c r="E294" s="21" t="str">
        <v>Pionierska 95 / 7, 1313 Rajecké Teplice</v>
      </c>
      <c r="F294" s="1">
        <v>1</v>
      </c>
      <c r="G294" s="1">
        <v>1</v>
      </c>
      <c r="H294" s="1">
        <v>396</v>
      </c>
      <c r="I294" s="1">
        <v>470</v>
      </c>
      <c r="J294" s="1">
        <v>120</v>
      </c>
      <c r="K294" s="72" t="str">
        <v>-</v>
      </c>
      <c r="L294" s="117"/>
      <c r="M294" s="118"/>
    </row>
    <row r="295" spans="1:13">
      <c r="A295" s="1">
        <v>100009003</v>
      </c>
      <c r="B295" s="1" t="str">
        <v>Žilinský</v>
      </c>
      <c r="C295" s="1" t="str">
        <v>Žilina</v>
      </c>
      <c r="D295" s="1" t="str">
        <v>Základná škola s materskou školou</v>
      </c>
      <c r="E295" s="21" t="str">
        <v>Rosina 624, 1322 Rosina</v>
      </c>
      <c r="F295" s="1">
        <v>1</v>
      </c>
      <c r="G295" s="1">
        <v>1</v>
      </c>
      <c r="H295" s="1">
        <v>344</v>
      </c>
      <c r="I295" s="1">
        <v>470</v>
      </c>
      <c r="J295" s="1">
        <v>120</v>
      </c>
      <c r="K295" s="72" t="str">
        <v>-</v>
      </c>
      <c r="L295" s="117"/>
      <c r="M295" s="118"/>
    </row>
    <row r="296" spans="1:13">
      <c r="A296" s="1">
        <v>100009007</v>
      </c>
      <c r="B296" s="1" t="str">
        <v>Žilinský</v>
      </c>
      <c r="C296" s="1" t="str">
        <v>Žilina</v>
      </c>
      <c r="D296" s="1" t="str">
        <v>Základná škola s materskou školou 1. československého armádneho zboru</v>
      </c>
      <c r="E296" s="21" t="str">
        <v>Športovcov 342, 1325 Stráňavy</v>
      </c>
      <c r="F296" s="1">
        <v>1</v>
      </c>
      <c r="G296" s="1">
        <v>1</v>
      </c>
      <c r="H296" s="1">
        <v>187</v>
      </c>
      <c r="I296" s="1">
        <v>280</v>
      </c>
      <c r="J296" s="1">
        <v>70</v>
      </c>
      <c r="K296" s="72" t="str">
        <v>-</v>
      </c>
      <c r="L296" s="117"/>
      <c r="M296" s="118"/>
    </row>
    <row r="297" spans="1:13">
      <c r="A297" s="1">
        <v>100009013</v>
      </c>
      <c r="B297" s="1" t="str">
        <v>Žilinský</v>
      </c>
      <c r="C297" s="1" t="str">
        <v>Žilina</v>
      </c>
      <c r="D297" s="1" t="str">
        <v>Základná škola</v>
      </c>
      <c r="E297" s="21" t="str">
        <v>Stránske 80, 1313 Stránske</v>
      </c>
      <c r="F297" s="1">
        <v>1</v>
      </c>
      <c r="G297" s="1">
        <v>1</v>
      </c>
      <c r="H297" s="1">
        <v>52</v>
      </c>
      <c r="I297" s="1">
        <v>150</v>
      </c>
      <c r="J297" s="1">
        <v>40</v>
      </c>
      <c r="K297" s="72" t="str">
        <v>-</v>
      </c>
      <c r="L297" s="117"/>
      <c r="M297" s="118"/>
    </row>
    <row r="298" spans="1:13">
      <c r="A298" s="1">
        <v>100009020</v>
      </c>
      <c r="B298" s="1" t="str">
        <v>Žilinský</v>
      </c>
      <c r="C298" s="1" t="str">
        <v>Žilina</v>
      </c>
      <c r="D298" s="1" t="str">
        <v>Základná škola Slovenského národného povstania</v>
      </c>
      <c r="E298" s="21" t="str">
        <v>Mládeže 289, 1324 Strečno</v>
      </c>
      <c r="F298" s="1">
        <v>1</v>
      </c>
      <c r="G298" s="1">
        <v>1</v>
      </c>
      <c r="H298" s="1">
        <v>212</v>
      </c>
      <c r="I298" s="1">
        <v>400</v>
      </c>
      <c r="J298" s="1">
        <v>100</v>
      </c>
      <c r="K298" s="72" t="str">
        <v>-</v>
      </c>
      <c r="L298" s="117"/>
      <c r="M298" s="118"/>
    </row>
    <row r="299" spans="1:13">
      <c r="A299" s="1">
        <v>100009031</v>
      </c>
      <c r="B299" s="1" t="str">
        <v>Žilinský</v>
      </c>
      <c r="C299" s="1" t="str">
        <v>Žilina</v>
      </c>
      <c r="D299" s="1" t="str">
        <v>Základná škola Žofie Bosniakovej</v>
      </c>
      <c r="E299" s="21" t="str">
        <v>Školská 18, 1301 Teplička nad Váhom</v>
      </c>
      <c r="F299" s="1">
        <v>1</v>
      </c>
      <c r="G299" s="1">
        <v>1</v>
      </c>
      <c r="H299" s="1">
        <v>229</v>
      </c>
      <c r="I299" s="1">
        <v>400</v>
      </c>
      <c r="J299" s="1">
        <v>100</v>
      </c>
      <c r="K299" s="72" t="str">
        <v>-</v>
      </c>
      <c r="L299" s="117"/>
      <c r="M299" s="118"/>
    </row>
    <row r="300" spans="1:13">
      <c r="A300" s="1">
        <v>100009035</v>
      </c>
      <c r="B300" s="1" t="str">
        <v>Žilinský</v>
      </c>
      <c r="C300" s="1" t="str">
        <v>Žilina</v>
      </c>
      <c r="D300" s="1" t="str">
        <v>Základná škola s materskou školou</v>
      </c>
      <c r="E300" s="21" t="str">
        <v>Školská 490 / 20, 1301 Teplička nad Váhom</v>
      </c>
      <c r="F300" s="1">
        <v>1</v>
      </c>
      <c r="G300" s="1">
        <v>1</v>
      </c>
      <c r="H300" s="1">
        <v>258</v>
      </c>
      <c r="I300" s="1">
        <v>400</v>
      </c>
      <c r="J300" s="1">
        <v>100</v>
      </c>
      <c r="K300" s="72" t="str">
        <v>-</v>
      </c>
      <c r="L300" s="117"/>
      <c r="M300" s="118"/>
    </row>
    <row r="301" spans="1:13">
      <c r="A301" s="1">
        <v>100009048</v>
      </c>
      <c r="B301" s="1" t="str">
        <v>Žilinský</v>
      </c>
      <c r="C301" s="1" t="str">
        <v>Žilina</v>
      </c>
      <c r="D301" s="1" t="str">
        <v>Základná škola s materskou školou Adama Františka Kollára</v>
      </c>
      <c r="E301" s="21" t="str">
        <v>Struháreň 933, 1306 Terchová</v>
      </c>
      <c r="F301" s="1">
        <v>2</v>
      </c>
      <c r="G301" s="1">
        <v>1</v>
      </c>
      <c r="H301" s="1">
        <v>103</v>
      </c>
      <c r="I301" s="1">
        <v>280</v>
      </c>
      <c r="J301" s="1">
        <v>70</v>
      </c>
      <c r="K301" s="72" t="str">
        <v>-</v>
      </c>
      <c r="L301" s="117"/>
      <c r="M301" s="118"/>
    </row>
    <row r="302" spans="1:13">
      <c r="A302" s="1">
        <v>100009048</v>
      </c>
      <c r="B302" s="1" t="str">
        <v>Žilinský</v>
      </c>
      <c r="C302" s="1" t="str">
        <v>Žilina</v>
      </c>
      <c r="D302" s="1" t="str">
        <v>Základná škola s materskou školou Adama Františka Kollára</v>
      </c>
      <c r="E302" s="21" t="str">
        <v>Školská 86, 1306 Terchová</v>
      </c>
      <c r="F302" s="1">
        <v>2</v>
      </c>
      <c r="G302" s="1">
        <v>1</v>
      </c>
      <c r="H302" s="1">
        <v>312</v>
      </c>
      <c r="I302" s="1">
        <v>470</v>
      </c>
      <c r="J302" s="1">
        <v>120</v>
      </c>
      <c r="K302" s="72" t="str">
        <v>-</v>
      </c>
      <c r="L302" s="117"/>
      <c r="M302" s="118"/>
    </row>
    <row r="303" spans="1:13">
      <c r="A303" s="1">
        <v>100009064</v>
      </c>
      <c r="B303" s="1" t="str">
        <v>Žilinský</v>
      </c>
      <c r="C303" s="1" t="str">
        <v>Žilina</v>
      </c>
      <c r="D303" s="1" t="str">
        <v>Základná škola s materskou školou Ondreja Štefku</v>
      </c>
      <c r="E303" s="21" t="str">
        <v>M. R. Štefánika 432, 1303 Varín</v>
      </c>
      <c r="F303" s="1">
        <v>1</v>
      </c>
      <c r="G303" s="1">
        <v>1</v>
      </c>
      <c r="H303" s="1">
        <v>529</v>
      </c>
      <c r="I303" s="1">
        <v>570</v>
      </c>
      <c r="J303" s="1">
        <v>140</v>
      </c>
      <c r="K303" s="72" t="str">
        <v>-</v>
      </c>
      <c r="L303" s="117"/>
      <c r="M303" s="118"/>
    </row>
    <row r="304" spans="1:13">
      <c r="A304" s="1">
        <v>100009071</v>
      </c>
      <c r="B304" s="1" t="str">
        <v>Žilinský</v>
      </c>
      <c r="C304" s="1" t="str">
        <v>Žilina</v>
      </c>
      <c r="D304" s="1" t="str">
        <v>Základná škola s materskou školou</v>
      </c>
      <c r="E304" s="21" t="str">
        <v>Višňové 446, 1323 Višňové</v>
      </c>
      <c r="F304" s="1">
        <v>1</v>
      </c>
      <c r="G304" s="1">
        <v>1</v>
      </c>
      <c r="H304" s="1">
        <v>287</v>
      </c>
      <c r="I304" s="1">
        <v>400</v>
      </c>
      <c r="J304" s="1">
        <v>100</v>
      </c>
      <c r="K304" s="72" t="str">
        <v>-</v>
      </c>
      <c r="L304" s="117"/>
      <c r="M304" s="118"/>
    </row>
    <row r="305" spans="1:13">
      <c r="A305" s="1">
        <v>100009083</v>
      </c>
      <c r="B305" s="1" t="str">
        <v>Žilinský</v>
      </c>
      <c r="C305" s="1" t="str">
        <v>Žilina</v>
      </c>
      <c r="D305" s="1" t="str">
        <v>Základná škola s materskou školou</v>
      </c>
      <c r="E305" s="21" t="str">
        <v>Brodňanská 110 / 17, 1014 Žilina</v>
      </c>
      <c r="F305" s="1">
        <v>1</v>
      </c>
      <c r="G305" s="1">
        <v>1</v>
      </c>
      <c r="H305" s="1">
        <v>166</v>
      </c>
      <c r="I305" s="1">
        <v>280</v>
      </c>
      <c r="J305" s="1">
        <v>70</v>
      </c>
      <c r="K305" s="72" t="str">
        <v>-</v>
      </c>
      <c r="L305" s="117"/>
      <c r="M305" s="118"/>
    </row>
    <row r="306" spans="1:13">
      <c r="A306" s="1">
        <v>100009097</v>
      </c>
      <c r="B306" s="1" t="str">
        <v>Žilinský</v>
      </c>
      <c r="C306" s="1" t="str">
        <v>Žilina</v>
      </c>
      <c r="D306" s="1" t="str">
        <v>Súkromná základná škola s materskou školou pre deti a žiakov s autizmom</v>
      </c>
      <c r="E306" s="21" t="str">
        <v>Do Stošky 232 / 10, 1004 Žilina</v>
      </c>
      <c r="F306" s="1">
        <v>2</v>
      </c>
      <c r="G306" s="1">
        <v>1</v>
      </c>
      <c r="H306" s="1">
        <v>19</v>
      </c>
      <c r="I306" s="1">
        <v>100</v>
      </c>
      <c r="J306" s="1">
        <v>25</v>
      </c>
      <c r="K306" s="72" t="str">
        <v>-</v>
      </c>
      <c r="L306" s="117"/>
      <c r="M306" s="118"/>
    </row>
    <row r="307" spans="1:13">
      <c r="A307" s="1">
        <v>100009097</v>
      </c>
      <c r="B307" s="1" t="str">
        <v>Žilinský</v>
      </c>
      <c r="C307" s="1" t="str">
        <v>Žilina</v>
      </c>
      <c r="D307" s="1" t="str">
        <v>Súkromná základná škola s materskou školou pre deti a žiakov s autizmom</v>
      </c>
      <c r="E307" s="21" t="str">
        <v>Ul. Palárikova 2311, 2201 Čadca</v>
      </c>
      <c r="F307" s="1">
        <v>2</v>
      </c>
      <c r="G307" s="1">
        <v>1</v>
      </c>
      <c r="H307" s="1">
        <v>34</v>
      </c>
      <c r="I307" s="1">
        <v>150</v>
      </c>
      <c r="J307" s="1">
        <v>40</v>
      </c>
      <c r="K307" s="72" t="str">
        <v>-</v>
      </c>
      <c r="L307" s="117"/>
      <c r="M307" s="118"/>
    </row>
    <row r="308" spans="1:13">
      <c r="A308" s="1">
        <v>100009099</v>
      </c>
      <c r="B308" s="1" t="str">
        <v>Žilinský</v>
      </c>
      <c r="C308" s="1" t="str">
        <v>Žilina</v>
      </c>
      <c r="D308" s="1" t="str">
        <v>Základná škola s materskou školou</v>
      </c>
      <c r="E308" s="21" t="str">
        <v>Do Stošky 8, 1004 Žilina</v>
      </c>
      <c r="F308" s="1">
        <v>1</v>
      </c>
      <c r="G308" s="1">
        <v>1</v>
      </c>
      <c r="H308" s="1">
        <v>277</v>
      </c>
      <c r="I308" s="1">
        <v>400</v>
      </c>
      <c r="J308" s="1">
        <v>100</v>
      </c>
      <c r="K308" s="72" t="str">
        <v>-</v>
      </c>
      <c r="L308" s="117"/>
      <c r="M308" s="118"/>
    </row>
    <row r="309" spans="1:13">
      <c r="A309" s="1">
        <v>100009101</v>
      </c>
      <c r="B309" s="1" t="str">
        <v>Žilinský</v>
      </c>
      <c r="C309" s="1" t="str">
        <v>Žilina</v>
      </c>
      <c r="D309" s="1" t="str">
        <v>Súkromná praktická škola</v>
      </c>
      <c r="E309" s="21" t="str">
        <v>Do Stošky 232 / 10, 1004 Žilina</v>
      </c>
      <c r="F309" s="1">
        <v>1</v>
      </c>
      <c r="G309" s="1">
        <v>1</v>
      </c>
      <c r="H309" s="1">
        <v>12</v>
      </c>
      <c r="I309" s="1">
        <v>100</v>
      </c>
      <c r="J309" s="1">
        <v>25</v>
      </c>
      <c r="K309" s="72" t="str">
        <v>-</v>
      </c>
      <c r="L309" s="117"/>
      <c r="M309" s="118"/>
    </row>
    <row r="310" spans="1:13">
      <c r="A310" s="1">
        <v>100009103</v>
      </c>
      <c r="B310" s="1" t="str">
        <v>Žilinský</v>
      </c>
      <c r="C310" s="1" t="str">
        <v>Žilina</v>
      </c>
      <c r="D310" s="1" t="str">
        <v>Základná škola s materskou školou</v>
      </c>
      <c r="E310" s="21" t="str">
        <v>Dolná Trnovská 36, 1001 Žilina</v>
      </c>
      <c r="F310" s="1">
        <v>1</v>
      </c>
      <c r="G310" s="1">
        <v>1</v>
      </c>
      <c r="H310" s="1">
        <v>229</v>
      </c>
      <c r="I310" s="1">
        <v>400</v>
      </c>
      <c r="J310" s="1">
        <v>100</v>
      </c>
      <c r="K310" s="72" t="str">
        <v>-</v>
      </c>
      <c r="L310" s="117"/>
      <c r="M310" s="118"/>
    </row>
    <row r="311" spans="1:13">
      <c r="A311" s="1">
        <v>100009114</v>
      </c>
      <c r="B311" s="1" t="str">
        <v>Žilinský</v>
      </c>
      <c r="C311" s="1" t="str">
        <v>Žilina</v>
      </c>
      <c r="D311" s="1" t="str">
        <v>Cirkevná základná škola s materskou školou Dobrého pastiera</v>
      </c>
      <c r="E311" s="21" t="str">
        <v>Gaštanová 53, 1007 Žilina</v>
      </c>
      <c r="F311" s="1">
        <v>1</v>
      </c>
      <c r="G311" s="1">
        <v>1</v>
      </c>
      <c r="H311" s="1">
        <v>464</v>
      </c>
      <c r="I311" s="1">
        <v>470</v>
      </c>
      <c r="J311" s="1">
        <v>120</v>
      </c>
      <c r="K311" s="72" t="str">
        <v>-</v>
      </c>
      <c r="L311" s="117"/>
      <c r="M311" s="118"/>
    </row>
    <row r="312" spans="1:13">
      <c r="A312" s="1">
        <v>100009119</v>
      </c>
      <c r="B312" s="1" t="str">
        <v>Žilinský</v>
      </c>
      <c r="C312" s="1" t="str">
        <v>Žilina</v>
      </c>
      <c r="D312" s="1" t="str">
        <v>Základná škola s materskou školou</v>
      </c>
      <c r="E312" s="21" t="str">
        <v>Gaštanová 56, 1007 Žilina</v>
      </c>
      <c r="F312" s="1">
        <v>2</v>
      </c>
      <c r="G312" s="1">
        <v>1</v>
      </c>
      <c r="H312" s="1">
        <v>71</v>
      </c>
      <c r="I312" s="1">
        <v>230</v>
      </c>
      <c r="J312" s="1">
        <v>60</v>
      </c>
      <c r="K312" s="72" t="str">
        <v>-</v>
      </c>
      <c r="L312" s="117"/>
      <c r="M312" s="118"/>
    </row>
    <row r="313" spans="1:13">
      <c r="A313" s="1">
        <v>100009119</v>
      </c>
      <c r="B313" s="1" t="str">
        <v>Žilinský</v>
      </c>
      <c r="C313" s="1" t="str">
        <v>Žilina</v>
      </c>
      <c r="D313" s="1" t="str">
        <v>Základná škola s materskou školou</v>
      </c>
      <c r="E313" s="21" t="str">
        <v>Na stanicu 27, 1009 Žilina</v>
      </c>
      <c r="F313" s="1">
        <v>2</v>
      </c>
      <c r="G313" s="1">
        <v>1</v>
      </c>
      <c r="H313" s="1">
        <v>537</v>
      </c>
      <c r="I313" s="1">
        <v>570</v>
      </c>
      <c r="J313" s="1">
        <v>140</v>
      </c>
      <c r="K313" s="72" t="str">
        <v>-</v>
      </c>
      <c r="L313" s="117"/>
      <c r="M313" s="118"/>
    </row>
    <row r="314" spans="1:13">
      <c r="A314" s="1">
        <v>100009125</v>
      </c>
      <c r="B314" s="1" t="str">
        <v>Žilinský</v>
      </c>
      <c r="C314" s="1" t="str">
        <v>Žilina</v>
      </c>
      <c r="D314" s="1" t="str">
        <v>Súkromná škola umeleckého priemyslu</v>
      </c>
      <c r="E314" s="21" t="str">
        <v>Hálkova 2968 / 22, 1001 Žilina</v>
      </c>
      <c r="F314" s="1">
        <v>1</v>
      </c>
      <c r="G314" s="1">
        <v>1</v>
      </c>
      <c r="H314" s="1">
        <v>265</v>
      </c>
      <c r="I314" s="1">
        <v>400</v>
      </c>
      <c r="J314" s="1">
        <v>100</v>
      </c>
      <c r="K314" s="72" t="str">
        <v>-</v>
      </c>
      <c r="L314" s="117"/>
      <c r="M314" s="118"/>
    </row>
    <row r="315" spans="1:13">
      <c r="A315" s="1">
        <v>100009126</v>
      </c>
      <c r="B315" s="1" t="str">
        <v>Žilinský</v>
      </c>
      <c r="C315" s="1" t="str">
        <v>Žilina</v>
      </c>
      <c r="D315" s="1" t="str">
        <v>Stredná zdravotnícka škola</v>
      </c>
      <c r="E315" s="21" t="str">
        <v>Hlboká cesta 23, 1001 Žilina</v>
      </c>
      <c r="F315" s="1">
        <v>1</v>
      </c>
      <c r="G315" s="1">
        <v>1</v>
      </c>
      <c r="H315" s="1">
        <v>650</v>
      </c>
      <c r="I315" s="1">
        <v>800</v>
      </c>
      <c r="J315" s="1">
        <v>200</v>
      </c>
      <c r="K315" s="72" t="str">
        <v>áno</v>
      </c>
      <c r="L315" s="117"/>
      <c r="M315" s="118"/>
    </row>
    <row r="316" spans="1:13">
      <c r="A316" s="1">
        <v>100009129</v>
      </c>
      <c r="B316" s="1" t="str">
        <v>Žilinský</v>
      </c>
      <c r="C316" s="1" t="str">
        <v>Žilina</v>
      </c>
      <c r="D316" s="1" t="str">
        <v>Gymnázium</v>
      </c>
      <c r="E316" s="21" t="str">
        <v>Hlinská 29, 1180 Žilina</v>
      </c>
      <c r="F316" s="1">
        <v>1</v>
      </c>
      <c r="G316" s="1">
        <v>1</v>
      </c>
      <c r="H316" s="1">
        <v>413</v>
      </c>
      <c r="I316" s="1">
        <v>470</v>
      </c>
      <c r="J316" s="1">
        <v>120</v>
      </c>
      <c r="K316" s="72" t="str">
        <v>-</v>
      </c>
      <c r="L316" s="117"/>
      <c r="M316" s="118"/>
    </row>
    <row r="317" spans="1:13">
      <c r="A317" s="1">
        <v>100009130</v>
      </c>
      <c r="B317" s="1" t="str">
        <v>Žilinský</v>
      </c>
      <c r="C317" s="1" t="str">
        <v>Žilina</v>
      </c>
      <c r="D317" s="1" t="str">
        <v>Hotelová akadémia</v>
      </c>
      <c r="E317" s="21" t="str">
        <v>Hlinská 31, 1001 Žilina</v>
      </c>
      <c r="F317" s="1">
        <v>1</v>
      </c>
      <c r="G317" s="1">
        <v>1</v>
      </c>
      <c r="H317" s="1">
        <v>562</v>
      </c>
      <c r="I317" s="1">
        <v>570</v>
      </c>
      <c r="J317" s="1">
        <v>140</v>
      </c>
      <c r="K317" s="72" t="str">
        <v>-</v>
      </c>
      <c r="L317" s="117"/>
      <c r="M317" s="118"/>
    </row>
    <row r="318" spans="1:13">
      <c r="A318" s="1">
        <v>100009144</v>
      </c>
      <c r="B318" s="1" t="str">
        <v>Žilinský</v>
      </c>
      <c r="C318" s="1" t="str">
        <v>Žilina</v>
      </c>
      <c r="D318" s="1" t="str">
        <v>Gymnázium sv. Františka z Assisi</v>
      </c>
      <c r="E318" s="21" t="str">
        <v>J. M. Hurbana 44, 1001 Žilina</v>
      </c>
      <c r="F318" s="1">
        <v>1</v>
      </c>
      <c r="G318" s="1">
        <v>1</v>
      </c>
      <c r="H318" s="1">
        <v>420</v>
      </c>
      <c r="I318" s="1">
        <v>470</v>
      </c>
      <c r="J318" s="1">
        <v>120</v>
      </c>
      <c r="K318" s="72" t="str">
        <v>-</v>
      </c>
      <c r="L318" s="117"/>
      <c r="M318" s="118"/>
    </row>
    <row r="319" spans="1:13">
      <c r="A319" s="1">
        <v>100009145</v>
      </c>
      <c r="B319" s="1" t="str">
        <v>Žilinský</v>
      </c>
      <c r="C319" s="1" t="str">
        <v>Žilina</v>
      </c>
      <c r="D319" s="1" t="str">
        <v>Konzervatórium</v>
      </c>
      <c r="E319" s="21" t="str">
        <v>J. M. Hurbana 48, 1001 Žilina</v>
      </c>
      <c r="F319" s="1">
        <v>1</v>
      </c>
      <c r="G319" s="1">
        <v>1</v>
      </c>
      <c r="H319" s="1">
        <v>227</v>
      </c>
      <c r="I319" s="1">
        <v>400</v>
      </c>
      <c r="J319" s="1">
        <v>100</v>
      </c>
      <c r="K319" s="72" t="str">
        <v>-</v>
      </c>
      <c r="L319" s="117"/>
      <c r="M319" s="118"/>
    </row>
    <row r="320" spans="1:13">
      <c r="A320" s="1">
        <v>100009151</v>
      </c>
      <c r="B320" s="1" t="str">
        <v>Žilinský</v>
      </c>
      <c r="C320" s="1" t="str">
        <v>Žilina</v>
      </c>
      <c r="D320" s="1" t="str">
        <v>Súkromná stredná odborná škola Pro scholaris</v>
      </c>
      <c r="E320" s="21" t="str">
        <v>Hlavná 2, 1009 Žilina</v>
      </c>
      <c r="F320" s="1">
        <v>1</v>
      </c>
      <c r="G320" s="1">
        <v>1</v>
      </c>
      <c r="H320" s="1">
        <v>250</v>
      </c>
      <c r="I320" s="1">
        <v>400</v>
      </c>
      <c r="J320" s="1">
        <v>100</v>
      </c>
      <c r="K320" s="72" t="str">
        <v>-</v>
      </c>
      <c r="L320" s="117"/>
      <c r="M320" s="118"/>
    </row>
    <row r="321" spans="1:13">
      <c r="A321" s="1">
        <v>100009154</v>
      </c>
      <c r="B321" s="1" t="str">
        <v>Žilinský</v>
      </c>
      <c r="C321" s="1" t="str">
        <v>Žilina</v>
      </c>
      <c r="D321" s="1" t="str">
        <v>Základná škola</v>
      </c>
      <c r="E321" s="21" t="str">
        <v>Jarná 20, 1001 Žilina</v>
      </c>
      <c r="F321" s="1">
        <v>1</v>
      </c>
      <c r="G321" s="1">
        <v>1</v>
      </c>
      <c r="H321" s="1">
        <v>407</v>
      </c>
      <c r="I321" s="1">
        <v>470</v>
      </c>
      <c r="J321" s="1">
        <v>120</v>
      </c>
      <c r="K321" s="72" t="str">
        <v>-</v>
      </c>
      <c r="L321" s="117"/>
      <c r="M321" s="118"/>
    </row>
    <row r="322" spans="1:13">
      <c r="A322" s="1">
        <v>100009161</v>
      </c>
      <c r="B322" s="1" t="str">
        <v>Žilinský</v>
      </c>
      <c r="C322" s="1" t="str">
        <v>Žilina</v>
      </c>
      <c r="D322" s="1" t="str">
        <v>Základná škola</v>
      </c>
      <c r="E322" s="21" t="str">
        <v>Karpatská 8063 / 11, 1008 Žilina</v>
      </c>
      <c r="F322" s="1">
        <v>1</v>
      </c>
      <c r="G322" s="1">
        <v>1</v>
      </c>
      <c r="H322" s="1">
        <v>948</v>
      </c>
      <c r="I322" s="1">
        <v>800</v>
      </c>
      <c r="J322" s="1">
        <v>200</v>
      </c>
      <c r="K322" s="72" t="str">
        <v>áno</v>
      </c>
      <c r="L322" s="117"/>
      <c r="M322" s="118"/>
    </row>
    <row r="323" spans="1:13">
      <c r="A323" s="1">
        <v>100009163</v>
      </c>
      <c r="B323" s="1" t="str">
        <v>Žilinský</v>
      </c>
      <c r="C323" s="1" t="str">
        <v>Žilina</v>
      </c>
      <c r="D323" s="1" t="str">
        <v>Stredná odborná škola elektrotechnická</v>
      </c>
      <c r="E323" s="21" t="str">
        <v>Komenského 50, 1001 Žilina</v>
      </c>
      <c r="F323" s="1">
        <v>1</v>
      </c>
      <c r="G323" s="1">
        <v>1</v>
      </c>
      <c r="H323" s="1">
        <v>414</v>
      </c>
      <c r="I323" s="1">
        <v>470</v>
      </c>
      <c r="J323" s="1">
        <v>120</v>
      </c>
      <c r="K323" s="72" t="str">
        <v>-</v>
      </c>
      <c r="L323" s="117"/>
      <c r="M323" s="118"/>
    </row>
    <row r="324" spans="1:13">
      <c r="A324" s="1">
        <v>100009168</v>
      </c>
      <c r="B324" s="1" t="str">
        <v>Žilinský</v>
      </c>
      <c r="C324" s="1" t="str">
        <v>Žilina</v>
      </c>
      <c r="D324" s="1" t="str">
        <v>Základná škola</v>
      </c>
      <c r="E324" s="21" t="str">
        <v>Lichardova 24, 1001 Žilina</v>
      </c>
      <c r="F324" s="1">
        <v>1</v>
      </c>
      <c r="G324" s="1">
        <v>1</v>
      </c>
      <c r="H324" s="1">
        <v>594</v>
      </c>
      <c r="I324" s="1">
        <v>570</v>
      </c>
      <c r="J324" s="1">
        <v>140</v>
      </c>
      <c r="K324" s="72" t="str">
        <v>-</v>
      </c>
      <c r="L324" s="117"/>
      <c r="M324" s="118"/>
    </row>
    <row r="325" spans="1:13">
      <c r="A325" s="1">
        <v>100009175</v>
      </c>
      <c r="B325" s="1" t="str">
        <v>Žilinský</v>
      </c>
      <c r="C325" s="1" t="str">
        <v>Žilina</v>
      </c>
      <c r="D325" s="1" t="str">
        <v>Základná škola</v>
      </c>
      <c r="E325" s="21" t="str">
        <v>Limbová 30, 1007 Žilina</v>
      </c>
      <c r="F325" s="1">
        <v>1</v>
      </c>
      <c r="G325" s="1">
        <v>1</v>
      </c>
      <c r="H325" s="1">
        <v>553</v>
      </c>
      <c r="I325" s="1">
        <v>570</v>
      </c>
      <c r="J325" s="1">
        <v>140</v>
      </c>
      <c r="K325" s="72" t="str">
        <v>-</v>
      </c>
      <c r="L325" s="117"/>
      <c r="M325" s="118"/>
    </row>
    <row r="326" spans="1:13">
      <c r="A326" s="1">
        <v>100009180</v>
      </c>
      <c r="B326" s="1" t="str">
        <v>Žilinský</v>
      </c>
      <c r="C326" s="1" t="str">
        <v>Žilina</v>
      </c>
      <c r="D326" s="1" t="str">
        <v>Základná škola</v>
      </c>
      <c r="E326" s="21" t="str">
        <v>Martinská 20, 1008 Žilina</v>
      </c>
      <c r="F326" s="1">
        <v>1</v>
      </c>
      <c r="G326" s="1">
        <v>1</v>
      </c>
      <c r="H326" s="1">
        <v>821</v>
      </c>
      <c r="I326" s="1">
        <v>740</v>
      </c>
      <c r="J326" s="1">
        <v>190</v>
      </c>
      <c r="K326" s="72" t="str">
        <v>-</v>
      </c>
      <c r="L326" s="117"/>
      <c r="M326" s="118"/>
    </row>
    <row r="327" spans="1:13">
      <c r="A327" s="1">
        <v>100009199</v>
      </c>
      <c r="B327" s="1" t="str">
        <v>Žilinský</v>
      </c>
      <c r="C327" s="1" t="str">
        <v>Žilina</v>
      </c>
      <c r="D327" s="1" t="str">
        <v>Základná škola</v>
      </c>
      <c r="E327" s="21" t="str">
        <v>Námestie mladosti 1, 1015 Žilina</v>
      </c>
      <c r="F327" s="1">
        <v>1</v>
      </c>
      <c r="G327" s="1">
        <v>1</v>
      </c>
      <c r="H327" s="1">
        <v>548</v>
      </c>
      <c r="I327" s="1">
        <v>570</v>
      </c>
      <c r="J327" s="1">
        <v>140</v>
      </c>
      <c r="K327" s="72" t="str">
        <v>-</v>
      </c>
      <c r="L327" s="117"/>
      <c r="M327" s="118"/>
    </row>
    <row r="328" spans="1:13">
      <c r="A328" s="1">
        <v>100009201</v>
      </c>
      <c r="B328" s="1" t="str">
        <v>Žilinský</v>
      </c>
      <c r="C328" s="1" t="str">
        <v>Žilina</v>
      </c>
      <c r="D328" s="1" t="str">
        <v>Súkromné gymnázium</v>
      </c>
      <c r="E328" s="21" t="str">
        <v>Oravská cesta 11, 1001 Žilina</v>
      </c>
      <c r="F328" s="1">
        <v>1</v>
      </c>
      <c r="G328" s="1">
        <v>1</v>
      </c>
      <c r="H328" s="1">
        <v>222</v>
      </c>
      <c r="I328" s="1">
        <v>400</v>
      </c>
      <c r="J328" s="1">
        <v>100</v>
      </c>
      <c r="K328" s="72" t="str">
        <v>-</v>
      </c>
      <c r="L328" s="117"/>
      <c r="M328" s="118"/>
    </row>
    <row r="329" spans="1:13">
      <c r="A329" s="1">
        <v>100009205</v>
      </c>
      <c r="B329" s="1" t="str">
        <v>Žilinský</v>
      </c>
      <c r="C329" s="1" t="str">
        <v>Žilina</v>
      </c>
      <c r="D329" s="1" t="str">
        <v>Súkromná základná škola</v>
      </c>
      <c r="E329" s="21" t="str">
        <v>Oravská cesta 11, 1001 Žilina</v>
      </c>
      <c r="F329" s="1">
        <v>1</v>
      </c>
      <c r="G329" s="1">
        <v>1</v>
      </c>
      <c r="H329" s="1">
        <v>370</v>
      </c>
      <c r="I329" s="1">
        <v>800</v>
      </c>
      <c r="J329" s="1">
        <v>200</v>
      </c>
      <c r="K329" s="72" t="str">
        <v>áno</v>
      </c>
      <c r="L329" s="117"/>
      <c r="M329" s="118"/>
    </row>
    <row r="330" spans="1:13">
      <c r="A330" s="1">
        <v>100009214</v>
      </c>
      <c r="B330" s="1" t="str">
        <v>Žilinský</v>
      </c>
      <c r="C330" s="1" t="str">
        <v>Žilina</v>
      </c>
      <c r="D330" s="1" t="str">
        <v>Stredná odborná škola poľnohospodárstva a služieb na vidieku</v>
      </c>
      <c r="E330" s="21" t="str">
        <v>Predmestská 82, 1062 Žilina</v>
      </c>
      <c r="F330" s="1">
        <v>1</v>
      </c>
      <c r="G330" s="1">
        <v>1</v>
      </c>
      <c r="H330" s="1">
        <v>527</v>
      </c>
      <c r="I330" s="1">
        <v>570</v>
      </c>
      <c r="J330" s="1">
        <v>140</v>
      </c>
      <c r="K330" s="72" t="str">
        <v>-</v>
      </c>
      <c r="L330" s="117"/>
      <c r="M330" s="118"/>
    </row>
    <row r="331" spans="1:13">
      <c r="A331" s="1">
        <v>100009217</v>
      </c>
      <c r="B331" s="1" t="str">
        <v>Žilinský</v>
      </c>
      <c r="C331" s="1" t="str">
        <v>Žilina</v>
      </c>
      <c r="D331" s="1" t="str">
        <v>Cirkevná základná škola Romualda Zaymusa</v>
      </c>
      <c r="E331" s="21" t="str">
        <v>Romualda Zaymusa 3, 1001 Žilina</v>
      </c>
      <c r="F331" s="1">
        <v>1</v>
      </c>
      <c r="G331" s="1">
        <v>1</v>
      </c>
      <c r="H331" s="1">
        <v>507</v>
      </c>
      <c r="I331" s="1">
        <v>570</v>
      </c>
      <c r="J331" s="1">
        <v>140</v>
      </c>
      <c r="K331" s="72" t="str">
        <v>-</v>
      </c>
      <c r="L331" s="117"/>
      <c r="M331" s="118"/>
    </row>
    <row r="332" spans="1:13">
      <c r="A332" s="1">
        <v>100009222</v>
      </c>
      <c r="B332" s="1" t="str">
        <v>Žilinský</v>
      </c>
      <c r="C332" s="1" t="str">
        <v>Žilina</v>
      </c>
      <c r="D332" s="1" t="str">
        <v>Stredná odborná škola dopravná</v>
      </c>
      <c r="E332" s="21" t="str">
        <v>Rosinská 3126 / 2, 1008 Žilina</v>
      </c>
      <c r="F332" s="1">
        <v>1</v>
      </c>
      <c r="G332" s="1">
        <v>1</v>
      </c>
      <c r="H332" s="1">
        <v>514</v>
      </c>
      <c r="I332" s="1">
        <v>570</v>
      </c>
      <c r="J332" s="1">
        <v>140</v>
      </c>
      <c r="K332" s="72" t="str">
        <v>-</v>
      </c>
      <c r="L332" s="117"/>
      <c r="M332" s="118"/>
    </row>
    <row r="333" spans="1:13">
      <c r="A333" s="1">
        <v>100009235</v>
      </c>
      <c r="B333" s="1" t="str">
        <v>Žilinský</v>
      </c>
      <c r="C333" s="1" t="str">
        <v>Žilina</v>
      </c>
      <c r="D333" s="1" t="str">
        <v>Stredná odborná škola sv. Jozefa Robotníka</v>
      </c>
      <c r="E333" s="21" t="str">
        <v>Saleziánska 18, 1001 Žilina</v>
      </c>
      <c r="F333" s="1">
        <v>1</v>
      </c>
      <c r="G333" s="1">
        <v>1</v>
      </c>
      <c r="H333" s="1">
        <v>383</v>
      </c>
      <c r="I333" s="1">
        <v>470</v>
      </c>
      <c r="J333" s="1">
        <v>120</v>
      </c>
      <c r="K333" s="72" t="str">
        <v>-</v>
      </c>
      <c r="L333" s="117"/>
      <c r="M333" s="118"/>
    </row>
    <row r="334" spans="1:13">
      <c r="A334" s="1">
        <v>100009236</v>
      </c>
      <c r="B334" s="1" t="str">
        <v>Žilinský</v>
      </c>
      <c r="C334" s="1" t="str">
        <v>Žilina</v>
      </c>
      <c r="D334" s="1" t="str">
        <v>Súkromná stredná odborná škola</v>
      </c>
      <c r="E334" s="21" t="str">
        <v>Saleziánska 18, 1001 Žilina</v>
      </c>
      <c r="F334" s="1">
        <v>1</v>
      </c>
      <c r="G334" s="1">
        <v>1</v>
      </c>
      <c r="H334" s="1">
        <v>135</v>
      </c>
      <c r="I334" s="1">
        <v>280</v>
      </c>
      <c r="J334" s="1">
        <v>70</v>
      </c>
      <c r="K334" s="72" t="str">
        <v>-</v>
      </c>
      <c r="L334" s="117"/>
      <c r="M334" s="118"/>
    </row>
    <row r="335" spans="1:13">
      <c r="A335" s="1">
        <v>100009238</v>
      </c>
      <c r="B335" s="1" t="str">
        <v>Žilinský</v>
      </c>
      <c r="C335" s="1" t="str">
        <v>Žilina</v>
      </c>
      <c r="D335" s="1" t="str">
        <v>Stredná odborná škola podnikania</v>
      </c>
      <c r="E335" s="21" t="str">
        <v>Sasinkova 45, 1001 Žilina</v>
      </c>
      <c r="F335" s="1">
        <v>1</v>
      </c>
      <c r="G335" s="1">
        <v>1</v>
      </c>
      <c r="H335" s="1">
        <v>257</v>
      </c>
      <c r="I335" s="1">
        <v>400</v>
      </c>
      <c r="J335" s="1">
        <v>100</v>
      </c>
      <c r="K335" s="72" t="str">
        <v>-</v>
      </c>
      <c r="L335" s="117"/>
      <c r="M335" s="118"/>
    </row>
    <row r="336" spans="1:13">
      <c r="A336" s="1">
        <v>100009242</v>
      </c>
      <c r="B336" s="1" t="str">
        <v>Žilinský</v>
      </c>
      <c r="C336" s="1" t="str">
        <v>Žilina</v>
      </c>
      <c r="D336" s="1" t="str">
        <v>Základná škola</v>
      </c>
      <c r="E336" s="21" t="str">
        <v>Slov. dobrovoľníkov 122 / 7, 1003 Žilina</v>
      </c>
      <c r="F336" s="1">
        <v>1</v>
      </c>
      <c r="G336" s="1">
        <v>1</v>
      </c>
      <c r="H336" s="1">
        <v>392</v>
      </c>
      <c r="I336" s="1">
        <v>470</v>
      </c>
      <c r="J336" s="1">
        <v>120</v>
      </c>
      <c r="K336" s="72" t="str">
        <v>-</v>
      </c>
      <c r="L336" s="117"/>
      <c r="M336" s="118"/>
    </row>
    <row r="337" spans="1:13">
      <c r="A337" s="1">
        <v>100009251</v>
      </c>
      <c r="B337" s="1" t="str">
        <v>Žilinský</v>
      </c>
      <c r="C337" s="1" t="str">
        <v>Žilina</v>
      </c>
      <c r="D337" s="1" t="str">
        <v>Základná škola s materskou školou</v>
      </c>
      <c r="E337" s="21" t="str">
        <v>Školská 49, 1004 Žilina</v>
      </c>
      <c r="F337" s="1">
        <v>1</v>
      </c>
      <c r="G337" s="1">
        <v>1</v>
      </c>
      <c r="H337" s="1">
        <v>641</v>
      </c>
      <c r="I337" s="1">
        <v>800</v>
      </c>
      <c r="J337" s="1">
        <v>200</v>
      </c>
      <c r="K337" s="72" t="str">
        <v>áno</v>
      </c>
      <c r="L337" s="117"/>
      <c r="M337" s="118"/>
    </row>
    <row r="338" spans="1:13">
      <c r="A338" s="1">
        <v>100009256</v>
      </c>
      <c r="B338" s="1" t="str">
        <v>Žilinský</v>
      </c>
      <c r="C338" s="1" t="str">
        <v>Žilina</v>
      </c>
      <c r="D338" s="1" t="str">
        <v>Gymnázium bilingválne</v>
      </c>
      <c r="E338" s="21" t="str">
        <v>Tomáša Ružičku 3, 1001 Žilina</v>
      </c>
      <c r="F338" s="1">
        <v>1</v>
      </c>
      <c r="G338" s="1">
        <v>1</v>
      </c>
      <c r="H338" s="1">
        <v>486</v>
      </c>
      <c r="I338" s="1">
        <v>470</v>
      </c>
      <c r="J338" s="1">
        <v>120</v>
      </c>
      <c r="K338" s="72" t="str">
        <v>-</v>
      </c>
      <c r="L338" s="117"/>
      <c r="M338" s="118"/>
    </row>
    <row r="339" spans="1:13">
      <c r="A339" s="1">
        <v>100009260</v>
      </c>
      <c r="B339" s="1" t="str">
        <v>Žilinský</v>
      </c>
      <c r="C339" s="1" t="str">
        <v>Žilina</v>
      </c>
      <c r="D339" s="1" t="str">
        <v>Stredná odborná škola stavebná</v>
      </c>
      <c r="E339" s="21" t="str">
        <v>Tulipánová 2, 1162 Žilina</v>
      </c>
      <c r="F339" s="1">
        <v>1</v>
      </c>
      <c r="G339" s="1">
        <v>1</v>
      </c>
      <c r="H339" s="1">
        <v>578</v>
      </c>
      <c r="I339" s="1">
        <v>570</v>
      </c>
      <c r="J339" s="1">
        <v>140</v>
      </c>
      <c r="K339" s="72" t="str">
        <v>-</v>
      </c>
      <c r="L339" s="117"/>
      <c r="M339" s="118"/>
    </row>
    <row r="340" spans="1:13">
      <c r="A340" s="1">
        <v>100009263</v>
      </c>
      <c r="B340" s="1" t="str">
        <v>Žilinský</v>
      </c>
      <c r="C340" s="1" t="str">
        <v>Žilina</v>
      </c>
      <c r="D340" s="1" t="str">
        <v>Základná škola s materskou školou</v>
      </c>
      <c r="E340" s="21" t="str">
        <v>Ulica sv. Gorazda 1, 1008 Žilina</v>
      </c>
      <c r="F340" s="1">
        <v>1</v>
      </c>
      <c r="G340" s="1">
        <v>1</v>
      </c>
      <c r="H340" s="1">
        <v>584</v>
      </c>
      <c r="I340" s="1">
        <v>570</v>
      </c>
      <c r="J340" s="1">
        <v>140</v>
      </c>
      <c r="K340" s="72" t="str">
        <v>-</v>
      </c>
      <c r="L340" s="117"/>
      <c r="M340" s="118"/>
    </row>
    <row r="341" spans="1:13">
      <c r="A341" s="1">
        <v>100009271</v>
      </c>
      <c r="B341" s="1" t="str">
        <v>Žilinský</v>
      </c>
      <c r="C341" s="1" t="str">
        <v>Žilina</v>
      </c>
      <c r="D341" s="1" t="str">
        <v>Základná škola</v>
      </c>
      <c r="E341" s="21" t="str">
        <v>V. Javorku 32, 1001 Žilina</v>
      </c>
      <c r="F341" s="1">
        <v>1</v>
      </c>
      <c r="G341" s="1">
        <v>1</v>
      </c>
      <c r="H341" s="1">
        <v>621</v>
      </c>
      <c r="I341" s="1">
        <v>570</v>
      </c>
      <c r="J341" s="1">
        <v>140</v>
      </c>
      <c r="K341" s="72" t="str">
        <v>-</v>
      </c>
      <c r="L341" s="117"/>
      <c r="M341" s="118"/>
    </row>
    <row r="342" spans="1:13">
      <c r="A342" s="1">
        <v>100009274</v>
      </c>
      <c r="B342" s="1" t="str">
        <v>Žilinský</v>
      </c>
      <c r="C342" s="1" t="str">
        <v>Žilina</v>
      </c>
      <c r="D342" s="1" t="str">
        <v>Gymnázium</v>
      </c>
      <c r="E342" s="21" t="str">
        <v>Varšavská cesta 1677 / 1, 1008 Žilina</v>
      </c>
      <c r="F342" s="1">
        <v>1</v>
      </c>
      <c r="G342" s="1">
        <v>1</v>
      </c>
      <c r="H342" s="1">
        <v>529</v>
      </c>
      <c r="I342" s="1">
        <v>570</v>
      </c>
      <c r="J342" s="1">
        <v>140</v>
      </c>
      <c r="K342" s="72" t="str">
        <v>-</v>
      </c>
      <c r="L342" s="117"/>
      <c r="M342" s="118"/>
    </row>
    <row r="343" spans="1:13">
      <c r="A343" s="1">
        <v>100009276</v>
      </c>
      <c r="B343" s="1" t="str">
        <v>Žilinský</v>
      </c>
      <c r="C343" s="1" t="str">
        <v>Žilina</v>
      </c>
      <c r="D343" s="1" t="str">
        <v>Gymnázium</v>
      </c>
      <c r="E343" s="21" t="str">
        <v>Veľká okružná 22, 1001 Žilina</v>
      </c>
      <c r="F343" s="1">
        <v>1</v>
      </c>
      <c r="G343" s="1">
        <v>1</v>
      </c>
      <c r="H343" s="1">
        <v>525</v>
      </c>
      <c r="I343" s="1">
        <v>570</v>
      </c>
      <c r="J343" s="1">
        <v>140</v>
      </c>
      <c r="K343" s="72" t="str">
        <v>-</v>
      </c>
      <c r="L343" s="117"/>
      <c r="M343" s="118"/>
    </row>
    <row r="344" spans="1:13">
      <c r="A344" s="1">
        <v>100009279</v>
      </c>
      <c r="B344" s="1" t="str">
        <v>Žilinský</v>
      </c>
      <c r="C344" s="1" t="str">
        <v>Žilina</v>
      </c>
      <c r="D344" s="1" t="str">
        <v>Stredná priemyselná škola stavebná</v>
      </c>
      <c r="E344" s="21" t="str">
        <v>Veľká okružná 25, 1001 Žilina</v>
      </c>
      <c r="F344" s="1">
        <v>1</v>
      </c>
      <c r="G344" s="1">
        <v>1</v>
      </c>
      <c r="H344" s="1">
        <v>642</v>
      </c>
      <c r="I344" s="1">
        <v>570</v>
      </c>
      <c r="J344" s="1">
        <v>140</v>
      </c>
      <c r="K344" s="72" t="str">
        <v>-</v>
      </c>
      <c r="L344" s="117"/>
      <c r="M344" s="118"/>
    </row>
    <row r="345" spans="1:13">
      <c r="A345" s="1">
        <v>100009280</v>
      </c>
      <c r="B345" s="1" t="str">
        <v>Žilinský</v>
      </c>
      <c r="C345" s="1" t="str">
        <v>Žilina</v>
      </c>
      <c r="D345" s="1" t="str">
        <v>Obchodná akadémia</v>
      </c>
      <c r="E345" s="21" t="str">
        <v>Veľká okružná 32, 1157 Žilina</v>
      </c>
      <c r="F345" s="1">
        <v>1</v>
      </c>
      <c r="G345" s="1">
        <v>1</v>
      </c>
      <c r="H345" s="1">
        <v>421</v>
      </c>
      <c r="I345" s="1">
        <v>470</v>
      </c>
      <c r="J345" s="1">
        <v>120</v>
      </c>
      <c r="K345" s="72" t="str">
        <v>-</v>
      </c>
      <c r="L345" s="117"/>
      <c r="M345" s="118"/>
    </row>
    <row r="346" spans="1:13">
      <c r="A346" s="1">
        <v>100009283</v>
      </c>
      <c r="B346" s="1" t="str">
        <v>Žilinský</v>
      </c>
      <c r="C346" s="1" t="str">
        <v>Žilina</v>
      </c>
      <c r="D346" s="1" t="str">
        <v>Obchodná akadémia sv. Tomáša Akvinského</v>
      </c>
      <c r="E346" s="21" t="str">
        <v>Vysokoškolákov 13, 1008 Žilina</v>
      </c>
      <c r="F346" s="1">
        <v>1</v>
      </c>
      <c r="G346" s="1">
        <v>1</v>
      </c>
      <c r="H346" s="1">
        <v>185</v>
      </c>
      <c r="I346" s="1">
        <v>280</v>
      </c>
      <c r="J346" s="1">
        <v>70</v>
      </c>
      <c r="K346" s="72" t="str">
        <v>-</v>
      </c>
      <c r="L346" s="117"/>
      <c r="M346" s="118"/>
    </row>
    <row r="347" spans="1:13">
      <c r="A347" s="1">
        <v>100009290</v>
      </c>
      <c r="B347" s="1" t="str">
        <v>Žilinský</v>
      </c>
      <c r="C347" s="1" t="str">
        <v>Žilina</v>
      </c>
      <c r="D347" s="1" t="str">
        <v>Súkromná stredná odborná škola</v>
      </c>
      <c r="E347" s="21" t="str">
        <v>Dom Odborov Antona Bernoláka 51 / blok B, 1001 Žilina</v>
      </c>
      <c r="F347" s="1">
        <v>1</v>
      </c>
      <c r="G347" s="1">
        <v>1</v>
      </c>
      <c r="H347" s="1">
        <v>80</v>
      </c>
      <c r="I347" s="1">
        <v>230</v>
      </c>
      <c r="J347" s="1">
        <v>60</v>
      </c>
      <c r="K347" s="72" t="str">
        <v>-</v>
      </c>
      <c r="L347" s="117"/>
      <c r="M347" s="118"/>
    </row>
    <row r="348" spans="1:13">
      <c r="A348" s="1">
        <v>100017444</v>
      </c>
      <c r="B348" s="1" t="str">
        <v>Žilinský</v>
      </c>
      <c r="C348" s="1" t="str">
        <v>Čadca</v>
      </c>
      <c r="D348" s="1" t="str">
        <v>Spojená škola sv. Jozefa</v>
      </c>
      <c r="E348" s="21" t="str">
        <v>Jašíkova 219, 2354 Turzovka</v>
      </c>
      <c r="F348" s="1">
        <v>1</v>
      </c>
      <c r="G348" s="1">
        <v>3</v>
      </c>
      <c r="H348" s="1">
        <v>64</v>
      </c>
      <c r="I348" s="1">
        <v>230</v>
      </c>
      <c r="J348" s="1">
        <v>60</v>
      </c>
      <c r="K348" s="72" t="str">
        <v>-</v>
      </c>
      <c r="L348" s="117"/>
      <c r="M348" s="118"/>
    </row>
    <row r="349" spans="1:13">
      <c r="A349" s="1">
        <v>100017445</v>
      </c>
      <c r="B349" s="1" t="str">
        <v>Žilinský</v>
      </c>
      <c r="C349" s="1" t="str">
        <v>Čadca</v>
      </c>
      <c r="D349" s="1" t="str">
        <v>Spojená škola</v>
      </c>
      <c r="E349" s="21" t="str">
        <v>Oščadnica 1464, 2301 Oščadnica</v>
      </c>
      <c r="F349" s="1">
        <v>3</v>
      </c>
      <c r="G349" s="1">
        <v>1</v>
      </c>
      <c r="H349" s="1">
        <v>10</v>
      </c>
      <c r="I349" s="1">
        <v>100</v>
      </c>
      <c r="J349" s="1">
        <v>25</v>
      </c>
      <c r="K349" s="72" t="str">
        <v>-</v>
      </c>
      <c r="L349" s="117"/>
      <c r="M349" s="118"/>
    </row>
    <row r="350" spans="1:13">
      <c r="A350" s="1">
        <v>100017445</v>
      </c>
      <c r="B350" s="1" t="str">
        <v>Žilinský</v>
      </c>
      <c r="C350" s="1" t="str">
        <v>Čadca</v>
      </c>
      <c r="D350" s="1" t="str">
        <v>Spojená škola</v>
      </c>
      <c r="E350" s="21" t="str">
        <v>Palárikova 2311, 2201 Čadca</v>
      </c>
      <c r="F350" s="1">
        <v>3</v>
      </c>
      <c r="G350" s="1">
        <v>4</v>
      </c>
      <c r="H350" s="1">
        <v>113</v>
      </c>
      <c r="I350" s="1">
        <v>280</v>
      </c>
      <c r="J350" s="1">
        <v>70</v>
      </c>
      <c r="K350" s="72" t="str">
        <v>-</v>
      </c>
      <c r="L350" s="117"/>
      <c r="M350" s="118"/>
    </row>
    <row r="351" spans="1:13">
      <c r="A351" s="1">
        <v>100017445</v>
      </c>
      <c r="B351" s="1" t="str">
        <v>Žilinský</v>
      </c>
      <c r="C351" s="1" t="str">
        <v>Čadca</v>
      </c>
      <c r="D351" s="1" t="str">
        <v>Spojená škola</v>
      </c>
      <c r="E351" s="21" t="str">
        <v>Palárikova 2758, 2201 Čadca</v>
      </c>
      <c r="F351" s="1">
        <v>3</v>
      </c>
      <c r="G351" s="1">
        <v>1</v>
      </c>
      <c r="H351" s="1">
        <v>10</v>
      </c>
      <c r="I351" s="1">
        <v>100</v>
      </c>
      <c r="J351" s="1">
        <v>25</v>
      </c>
      <c r="K351" s="72" t="str">
        <v>-</v>
      </c>
      <c r="L351" s="117"/>
      <c r="M351" s="118"/>
    </row>
    <row r="352" spans="1:13">
      <c r="A352" s="1">
        <v>100017446</v>
      </c>
      <c r="B352" s="1" t="str">
        <v>Žilinský</v>
      </c>
      <c r="C352" s="1" t="str">
        <v>Dolný Kubín</v>
      </c>
      <c r="D352" s="1" t="str">
        <v>Spojená škola</v>
      </c>
      <c r="E352" s="21" t="str">
        <v>Matuškova 1631, 2601 Dolný Kubín</v>
      </c>
      <c r="F352" s="1">
        <v>4</v>
      </c>
      <c r="G352" s="1">
        <v>1</v>
      </c>
      <c r="H352" s="1">
        <v>10</v>
      </c>
      <c r="I352" s="1">
        <v>100</v>
      </c>
      <c r="J352" s="1">
        <v>25</v>
      </c>
      <c r="K352" s="72" t="str">
        <v>-</v>
      </c>
      <c r="L352" s="117"/>
      <c r="M352" s="118"/>
    </row>
    <row r="353" spans="1:13">
      <c r="A353" s="1">
        <v>100017446</v>
      </c>
      <c r="B353" s="1" t="str">
        <v>Žilinský</v>
      </c>
      <c r="C353" s="1" t="str">
        <v>Dolný Kubín</v>
      </c>
      <c r="D353" s="1" t="str">
        <v>Spojená škola</v>
      </c>
      <c r="E353" s="21" t="str">
        <v>Matúškova 1632 / 5, 2601 Dolný Kubín</v>
      </c>
      <c r="F353" s="1">
        <v>4</v>
      </c>
      <c r="G353" s="1">
        <v>1</v>
      </c>
      <c r="H353" s="1">
        <v>39</v>
      </c>
      <c r="I353" s="1">
        <v>150</v>
      </c>
      <c r="J353" s="1">
        <v>40</v>
      </c>
      <c r="K353" s="72" t="str">
        <v>-</v>
      </c>
      <c r="L353" s="117"/>
      <c r="M353" s="118"/>
    </row>
    <row r="354" spans="1:13">
      <c r="A354" s="1">
        <v>100017446</v>
      </c>
      <c r="B354" s="1" t="str">
        <v>Žilinský</v>
      </c>
      <c r="C354" s="1" t="str">
        <v>Dolný Kubín</v>
      </c>
      <c r="D354" s="1" t="str">
        <v>Spojená škola</v>
      </c>
      <c r="E354" s="21" t="str">
        <v>Matúškova 1650, 2601 Dolný Kubín</v>
      </c>
      <c r="F354" s="1">
        <v>4</v>
      </c>
      <c r="G354" s="1">
        <v>2</v>
      </c>
      <c r="H354" s="1">
        <v>29</v>
      </c>
      <c r="I354" s="1">
        <v>150</v>
      </c>
      <c r="J354" s="1">
        <v>40</v>
      </c>
      <c r="K354" s="72" t="str">
        <v>-</v>
      </c>
      <c r="L354" s="117"/>
      <c r="M354" s="118"/>
    </row>
    <row r="355" spans="1:13">
      <c r="A355" s="1">
        <v>100017446</v>
      </c>
      <c r="B355" s="1" t="str">
        <v>Žilinský</v>
      </c>
      <c r="C355" s="1" t="str">
        <v>Dolný Kubín</v>
      </c>
      <c r="D355" s="1" t="str">
        <v>Spojená škola</v>
      </c>
      <c r="E355" s="21" t="str">
        <v>Nemocničná 1944 / 4, 2601 Dolný Kubín</v>
      </c>
      <c r="F355" s="1">
        <v>4</v>
      </c>
      <c r="G355" s="1">
        <v>1</v>
      </c>
      <c r="H355" s="1">
        <v>10</v>
      </c>
      <c r="I355" s="1">
        <v>100</v>
      </c>
      <c r="J355" s="1">
        <v>25</v>
      </c>
      <c r="K355" s="72" t="str">
        <v>-</v>
      </c>
      <c r="L355" s="117"/>
      <c r="M355" s="118"/>
    </row>
    <row r="356" spans="1:13">
      <c r="A356" s="1">
        <v>100017447</v>
      </c>
      <c r="B356" s="1" t="str">
        <v>Žilinský</v>
      </c>
      <c r="C356" s="1" t="str">
        <v>Dolný Kubín</v>
      </c>
      <c r="D356" s="1" t="str">
        <v>Cirkevná spojená škola</v>
      </c>
      <c r="E356" s="21" t="str">
        <v>Okružná 2062 / 25, 2601 Dolný Kubín</v>
      </c>
      <c r="F356" s="1">
        <v>1</v>
      </c>
      <c r="G356" s="1">
        <v>3</v>
      </c>
      <c r="H356" s="1">
        <v>894</v>
      </c>
      <c r="I356" s="1">
        <v>740</v>
      </c>
      <c r="J356" s="1">
        <v>190</v>
      </c>
      <c r="K356" s="72" t="str">
        <v>-</v>
      </c>
      <c r="L356" s="117"/>
      <c r="M356" s="118"/>
    </row>
    <row r="357" spans="1:13">
      <c r="A357" s="1">
        <v>100017449</v>
      </c>
      <c r="B357" s="1" t="str">
        <v>Žilinský</v>
      </c>
      <c r="C357" s="1" t="str">
        <v>Kysucké Nové Mesto</v>
      </c>
      <c r="D357" s="1" t="str">
        <v>Spojená škola internátna</v>
      </c>
      <c r="E357" s="21" t="str">
        <v>Murgašova 580, 2401 Kysucké Nové Mesto</v>
      </c>
      <c r="F357" s="1">
        <v>1</v>
      </c>
      <c r="G357" s="1">
        <v>3</v>
      </c>
      <c r="H357" s="1">
        <v>90</v>
      </c>
      <c r="I357" s="1">
        <v>230</v>
      </c>
      <c r="J357" s="1">
        <v>60</v>
      </c>
      <c r="K357" s="72" t="str">
        <v>-</v>
      </c>
      <c r="L357" s="117"/>
      <c r="M357" s="118"/>
    </row>
    <row r="358" spans="1:13">
      <c r="A358" s="1">
        <v>100017450</v>
      </c>
      <c r="B358" s="1" t="str">
        <v>Žilinský</v>
      </c>
      <c r="C358" s="1" t="str">
        <v>Liptovský Mikuláš</v>
      </c>
      <c r="D358" s="1" t="str">
        <v>Evanjelická spojená škola</v>
      </c>
      <c r="E358" s="21" t="str">
        <v>Komenského 10, 3101 Liptovský Mikuláš</v>
      </c>
      <c r="F358" s="1">
        <v>1</v>
      </c>
      <c r="G358" s="1">
        <v>3</v>
      </c>
      <c r="H358" s="1">
        <v>993</v>
      </c>
      <c r="I358" s="1">
        <v>740</v>
      </c>
      <c r="J358" s="1">
        <v>190</v>
      </c>
      <c r="K358" s="72" t="str">
        <v>-</v>
      </c>
      <c r="L358" s="117"/>
      <c r="M358" s="118"/>
    </row>
    <row r="359" spans="1:13">
      <c r="A359" s="1">
        <v>100017451</v>
      </c>
      <c r="B359" s="1" t="str">
        <v>Žilinský</v>
      </c>
      <c r="C359" s="1" t="str">
        <v>Liptovský Mikuláš</v>
      </c>
      <c r="D359" s="1" t="str">
        <v>Spojená škola</v>
      </c>
      <c r="E359" s="21" t="str">
        <v>Bernolákova 22, 3101 Liptovský Mikuláš</v>
      </c>
      <c r="F359" s="1">
        <v>5</v>
      </c>
      <c r="G359" s="1">
        <v>1</v>
      </c>
      <c r="H359" s="1">
        <v>25</v>
      </c>
      <c r="I359" s="1">
        <v>150</v>
      </c>
      <c r="J359" s="1">
        <v>40</v>
      </c>
      <c r="K359" s="72" t="str">
        <v>-</v>
      </c>
      <c r="L359" s="117"/>
      <c r="M359" s="118"/>
    </row>
    <row r="360" spans="1:13">
      <c r="A360" s="1">
        <v>100017451</v>
      </c>
      <c r="B360" s="1" t="str">
        <v>Žilinský</v>
      </c>
      <c r="C360" s="1" t="str">
        <v>Liptovský Mikuláš</v>
      </c>
      <c r="D360" s="1" t="str">
        <v>Spojená škola</v>
      </c>
      <c r="E360" s="21" t="str">
        <v>Hradná ul. 336, 3301 Liptovský Hrádok</v>
      </c>
      <c r="F360" s="1">
        <v>5</v>
      </c>
      <c r="G360" s="1">
        <v>1</v>
      </c>
      <c r="H360" s="1">
        <v>31</v>
      </c>
      <c r="I360" s="1">
        <v>150</v>
      </c>
      <c r="J360" s="1">
        <v>40</v>
      </c>
      <c r="K360" s="72" t="str">
        <v>-</v>
      </c>
      <c r="L360" s="117"/>
      <c r="M360" s="118"/>
    </row>
    <row r="361" spans="1:13">
      <c r="A361" s="1">
        <v>100017451</v>
      </c>
      <c r="B361" s="1" t="str">
        <v>Žilinský</v>
      </c>
      <c r="C361" s="1" t="str">
        <v>Liptovský Mikuláš</v>
      </c>
      <c r="D361" s="1" t="str">
        <v>Spojená škola</v>
      </c>
      <c r="E361" s="21" t="str">
        <v>J. Rumana 6, 3101 Liptovský Mikuláš</v>
      </c>
      <c r="F361" s="1">
        <v>5</v>
      </c>
      <c r="G361" s="1">
        <v>2</v>
      </c>
      <c r="H361" s="1">
        <v>87</v>
      </c>
      <c r="I361" s="1">
        <v>230</v>
      </c>
      <c r="J361" s="1">
        <v>60</v>
      </c>
      <c r="K361" s="72" t="str">
        <v>-</v>
      </c>
      <c r="L361" s="117"/>
      <c r="M361" s="118"/>
    </row>
    <row r="362" spans="1:13">
      <c r="A362" s="1">
        <v>100017451</v>
      </c>
      <c r="B362" s="1" t="str">
        <v>Žilinský</v>
      </c>
      <c r="C362" s="1" t="str">
        <v>Liptovský Mikuláš</v>
      </c>
      <c r="D362" s="1" t="str">
        <v>Spojená škola</v>
      </c>
      <c r="E362" s="21" t="str">
        <v>Kuzmányho 6, 3101 Liptovský Mikuláš</v>
      </c>
      <c r="F362" s="1">
        <v>5</v>
      </c>
      <c r="G362" s="1">
        <v>1</v>
      </c>
      <c r="H362" s="1">
        <v>34</v>
      </c>
      <c r="I362" s="1">
        <v>150</v>
      </c>
      <c r="J362" s="1">
        <v>40</v>
      </c>
      <c r="K362" s="72" t="str">
        <v>-</v>
      </c>
      <c r="L362" s="117"/>
      <c r="M362" s="118"/>
    </row>
    <row r="363" spans="1:13">
      <c r="A363" s="1">
        <v>100017451</v>
      </c>
      <c r="B363" s="1" t="str">
        <v>Žilinský</v>
      </c>
      <c r="C363" s="1" t="str">
        <v>Liptovský Mikuláš</v>
      </c>
      <c r="D363" s="1" t="str">
        <v>Spojená škola</v>
      </c>
      <c r="E363" s="21" t="str">
        <v>Palúčanská 25, 3123 Liptovský Mikuláš</v>
      </c>
      <c r="F363" s="1">
        <v>5</v>
      </c>
      <c r="G363" s="1">
        <v>1</v>
      </c>
      <c r="H363" s="1">
        <v>20</v>
      </c>
      <c r="I363" s="1">
        <v>100</v>
      </c>
      <c r="J363" s="1">
        <v>25</v>
      </c>
      <c r="K363" s="72" t="str">
        <v>-</v>
      </c>
      <c r="L363" s="117"/>
      <c r="M363" s="118"/>
    </row>
    <row r="364" spans="1:13">
      <c r="A364" s="1">
        <v>100017452</v>
      </c>
      <c r="B364" s="1" t="str">
        <v>Žilinský</v>
      </c>
      <c r="C364" s="1" t="str">
        <v>Martin</v>
      </c>
      <c r="D364" s="1" t="str">
        <v>Spojená škola</v>
      </c>
      <c r="E364" s="21" t="str">
        <v>M. R. Štefánika 1, 3861 Vrútky</v>
      </c>
      <c r="F364" s="1">
        <v>1</v>
      </c>
      <c r="G364" s="1">
        <v>3</v>
      </c>
      <c r="H364" s="1">
        <v>527</v>
      </c>
      <c r="I364" s="1">
        <v>570</v>
      </c>
      <c r="J364" s="1">
        <v>140</v>
      </c>
      <c r="K364" s="72" t="str">
        <v>-</v>
      </c>
      <c r="L364" s="117"/>
      <c r="M364" s="118"/>
    </row>
    <row r="365" spans="1:13">
      <c r="A365" s="1">
        <v>100017453</v>
      </c>
      <c r="B365" s="1" t="str">
        <v>Žilinský</v>
      </c>
      <c r="C365" s="1" t="str">
        <v>Martin</v>
      </c>
      <c r="D365" s="1" t="str">
        <v>Spojená škola</v>
      </c>
      <c r="E365" s="21" t="str">
        <v>Československej armády 24, 3601 Martin</v>
      </c>
      <c r="F365" s="1">
        <v>2</v>
      </c>
      <c r="G365" s="1">
        <v>2</v>
      </c>
      <c r="H365" s="1">
        <v>1051</v>
      </c>
      <c r="I365" s="1">
        <v>1000</v>
      </c>
      <c r="J365" s="1">
        <v>250</v>
      </c>
      <c r="K365" s="72" t="str">
        <v>-</v>
      </c>
      <c r="L365" s="117"/>
      <c r="M365" s="118"/>
    </row>
    <row r="366" spans="1:13">
      <c r="A366" s="1">
        <v>100017453</v>
      </c>
      <c r="B366" s="1" t="str">
        <v>Žilinský</v>
      </c>
      <c r="C366" s="1" t="str">
        <v>Martin</v>
      </c>
      <c r="D366" s="1" t="str">
        <v>Spojená škola</v>
      </c>
      <c r="E366" s="21" t="str">
        <v>Družstevná 1611 / 2, 3852 Sučany</v>
      </c>
      <c r="F366" s="1">
        <v>2</v>
      </c>
      <c r="G366" s="1">
        <v>1</v>
      </c>
      <c r="H366" s="1">
        <v>44</v>
      </c>
      <c r="I366" s="1">
        <v>150</v>
      </c>
      <c r="J366" s="1">
        <v>40</v>
      </c>
      <c r="K366" s="72" t="str">
        <v>-</v>
      </c>
      <c r="L366" s="117"/>
      <c r="M366" s="118"/>
    </row>
    <row r="367" spans="1:13">
      <c r="A367" s="1">
        <v>100017454</v>
      </c>
      <c r="B367" s="1" t="str">
        <v>Žilinský</v>
      </c>
      <c r="C367" s="1" t="str">
        <v>Martin</v>
      </c>
      <c r="D367" s="1" t="str">
        <v>Súkromná spojená škola</v>
      </c>
      <c r="E367" s="21" t="str">
        <v>Ul. J. Lettrich č. 3, 3601 Martin</v>
      </c>
      <c r="F367" s="1">
        <v>1</v>
      </c>
      <c r="G367" s="1">
        <v>3</v>
      </c>
      <c r="H367" s="1">
        <v>198</v>
      </c>
      <c r="I367" s="1">
        <v>280</v>
      </c>
      <c r="J367" s="1">
        <v>70</v>
      </c>
      <c r="K367" s="72" t="str">
        <v>-</v>
      </c>
      <c r="L367" s="117"/>
      <c r="M367" s="118"/>
    </row>
    <row r="368" spans="1:13">
      <c r="A368" s="1">
        <v>100017455</v>
      </c>
      <c r="B368" s="1" t="str">
        <v>Žilinský</v>
      </c>
      <c r="C368" s="1" t="str">
        <v>Martin</v>
      </c>
      <c r="D368" s="1" t="str">
        <v>Evanjelická spojená škola</v>
      </c>
      <c r="E368" s="21" t="str">
        <v>Divadelná 21, 3601 Martin</v>
      </c>
      <c r="F368" s="1">
        <v>6</v>
      </c>
      <c r="G368" s="1">
        <v>1</v>
      </c>
      <c r="H368" s="1">
        <v>96</v>
      </c>
      <c r="I368" s="1">
        <v>230</v>
      </c>
      <c r="J368" s="1">
        <v>60</v>
      </c>
      <c r="K368" s="72" t="str">
        <v>-</v>
      </c>
      <c r="L368" s="117"/>
      <c r="M368" s="118"/>
    </row>
    <row r="369" spans="1:13">
      <c r="A369" s="1">
        <v>100017455</v>
      </c>
      <c r="B369" s="1" t="str">
        <v>Žilinský</v>
      </c>
      <c r="C369" s="1" t="str">
        <v>Martin</v>
      </c>
      <c r="D369" s="1" t="str">
        <v>Evanjelická spojená škola</v>
      </c>
      <c r="E369" s="21" t="str">
        <v>Hviezdoslavova 21, 3601 Martin</v>
      </c>
      <c r="F369" s="1">
        <v>6</v>
      </c>
      <c r="G369" s="1">
        <v>1</v>
      </c>
      <c r="H369" s="1">
        <v>66</v>
      </c>
      <c r="I369" s="1">
        <v>230</v>
      </c>
      <c r="J369" s="1">
        <v>60</v>
      </c>
      <c r="K369" s="72" t="str">
        <v>-</v>
      </c>
      <c r="L369" s="117"/>
      <c r="M369" s="118"/>
    </row>
    <row r="370" spans="1:13">
      <c r="A370" s="1">
        <v>100017455</v>
      </c>
      <c r="B370" s="1" t="str">
        <v>Žilinský</v>
      </c>
      <c r="C370" s="1" t="str">
        <v>Martin</v>
      </c>
      <c r="D370" s="1" t="str">
        <v>Evanjelická spojená škola</v>
      </c>
      <c r="E370" s="21" t="str">
        <v>M. R. Štefánika 13, 3601 Martin</v>
      </c>
      <c r="F370" s="1">
        <v>6</v>
      </c>
      <c r="G370" s="1">
        <v>1</v>
      </c>
      <c r="H370" s="1">
        <v>52</v>
      </c>
      <c r="I370" s="1">
        <v>150</v>
      </c>
      <c r="J370" s="1">
        <v>40</v>
      </c>
      <c r="K370" s="72" t="str">
        <v>-</v>
      </c>
      <c r="L370" s="117"/>
      <c r="M370" s="118"/>
    </row>
    <row r="371" spans="1:13">
      <c r="A371" s="1">
        <v>100017455</v>
      </c>
      <c r="B371" s="1" t="str">
        <v>Žilinský</v>
      </c>
      <c r="C371" s="1" t="str">
        <v>Martin</v>
      </c>
      <c r="D371" s="1" t="str">
        <v>Evanjelická spojená škola</v>
      </c>
      <c r="E371" s="21" t="str">
        <v>M. R. Štefánika 15, 3601 Martin</v>
      </c>
      <c r="F371" s="1">
        <v>6</v>
      </c>
      <c r="G371" s="1">
        <v>1</v>
      </c>
      <c r="H371" s="1">
        <v>69</v>
      </c>
      <c r="I371" s="1">
        <v>230</v>
      </c>
      <c r="J371" s="1">
        <v>60</v>
      </c>
      <c r="K371" s="72" t="str">
        <v>-</v>
      </c>
      <c r="L371" s="117"/>
      <c r="M371" s="118"/>
    </row>
    <row r="372" spans="1:13">
      <c r="A372" s="1">
        <v>100017455</v>
      </c>
      <c r="B372" s="1" t="str">
        <v>Žilinský</v>
      </c>
      <c r="C372" s="1" t="str">
        <v>Martin</v>
      </c>
      <c r="D372" s="1" t="str">
        <v>Evanjelická spojená škola</v>
      </c>
      <c r="E372" s="21" t="str">
        <v>M. R. Štefánika 17, 3601 Martin</v>
      </c>
      <c r="F372" s="1">
        <v>6</v>
      </c>
      <c r="G372" s="1">
        <v>1</v>
      </c>
      <c r="H372" s="1">
        <v>58</v>
      </c>
      <c r="I372" s="1">
        <v>230</v>
      </c>
      <c r="J372" s="1">
        <v>60</v>
      </c>
      <c r="K372" s="72" t="str">
        <v>-</v>
      </c>
      <c r="L372" s="117"/>
      <c r="M372" s="118"/>
    </row>
    <row r="373" spans="1:13">
      <c r="A373" s="1">
        <v>100017455</v>
      </c>
      <c r="B373" s="1" t="str">
        <v>Žilinský</v>
      </c>
      <c r="C373" s="1" t="str">
        <v>Martin</v>
      </c>
      <c r="D373" s="1" t="str">
        <v>Evanjelická spojená škola</v>
      </c>
      <c r="E373" s="21" t="str">
        <v>M. R. Štefánika 19, 3601 Martin</v>
      </c>
      <c r="F373" s="1">
        <v>6</v>
      </c>
      <c r="G373" s="1">
        <v>3</v>
      </c>
      <c r="H373" s="1">
        <v>424</v>
      </c>
      <c r="I373" s="1">
        <v>470</v>
      </c>
      <c r="J373" s="1">
        <v>120</v>
      </c>
      <c r="K373" s="72" t="str">
        <v>-</v>
      </c>
      <c r="L373" s="117"/>
      <c r="M373" s="118"/>
    </row>
    <row r="374" spans="1:13">
      <c r="A374" s="1">
        <v>100017456</v>
      </c>
      <c r="B374" s="1" t="str">
        <v>Žilinský</v>
      </c>
      <c r="C374" s="1" t="str">
        <v>Námestovo</v>
      </c>
      <c r="D374" s="1" t="str">
        <v>Spojená škola internátna</v>
      </c>
      <c r="E374" s="21" t="str">
        <v>M. Urbana 160 / 45, 2901 Námestovo</v>
      </c>
      <c r="F374" s="1">
        <v>3</v>
      </c>
      <c r="G374" s="1">
        <v>1</v>
      </c>
      <c r="H374" s="1">
        <v>12</v>
      </c>
      <c r="I374" s="1">
        <v>100</v>
      </c>
      <c r="J374" s="1">
        <v>25</v>
      </c>
      <c r="K374" s="72" t="str">
        <v>-</v>
      </c>
      <c r="L374" s="117"/>
      <c r="M374" s="118"/>
    </row>
    <row r="375" spans="1:13">
      <c r="A375" s="1">
        <v>100017456</v>
      </c>
      <c r="B375" s="1" t="str">
        <v>Žilinský</v>
      </c>
      <c r="C375" s="1" t="str">
        <v>Námestovo</v>
      </c>
      <c r="D375" s="1" t="str">
        <v>Spojená škola internátna</v>
      </c>
      <c r="E375" s="21" t="str">
        <v>Mieru 549 / 16, 2801 Trstená</v>
      </c>
      <c r="F375" s="1">
        <v>3</v>
      </c>
      <c r="G375" s="1">
        <v>1</v>
      </c>
      <c r="H375" s="1">
        <v>10</v>
      </c>
      <c r="I375" s="1">
        <v>100</v>
      </c>
      <c r="J375" s="1">
        <v>25</v>
      </c>
      <c r="K375" s="72" t="str">
        <v>-</v>
      </c>
      <c r="L375" s="117"/>
      <c r="M375" s="118"/>
    </row>
    <row r="376" spans="1:13">
      <c r="A376" s="1">
        <v>100017456</v>
      </c>
      <c r="B376" s="1" t="str">
        <v>Žilinský</v>
      </c>
      <c r="C376" s="1" t="str">
        <v>Námestovo</v>
      </c>
      <c r="D376" s="1" t="str">
        <v>Spojená škola internátna</v>
      </c>
      <c r="E376" s="21" t="str">
        <v>Mútne 167, 2963 Mútne</v>
      </c>
      <c r="F376" s="1">
        <v>3</v>
      </c>
      <c r="G376" s="1">
        <v>4</v>
      </c>
      <c r="H376" s="1">
        <v>239</v>
      </c>
      <c r="I376" s="1">
        <v>400</v>
      </c>
      <c r="J376" s="1">
        <v>100</v>
      </c>
      <c r="K376" s="72" t="str">
        <v>-</v>
      </c>
      <c r="L376" s="117"/>
      <c r="M376" s="118"/>
    </row>
    <row r="377" spans="1:13">
      <c r="A377" s="1">
        <v>100017457</v>
      </c>
      <c r="B377" s="1" t="str">
        <v>Žilinský</v>
      </c>
      <c r="C377" s="1" t="str">
        <v>Námestovo</v>
      </c>
      <c r="D377" s="1" t="str">
        <v>Súkromná Spojená škola EDUCO</v>
      </c>
      <c r="E377" s="21" t="str">
        <v>Slanická osada 2178, 2901 Námestovo</v>
      </c>
      <c r="F377" s="1">
        <v>1</v>
      </c>
      <c r="G377" s="1">
        <v>3</v>
      </c>
      <c r="H377" s="1">
        <v>848</v>
      </c>
      <c r="I377" s="1">
        <v>740</v>
      </c>
      <c r="J377" s="1">
        <v>190</v>
      </c>
      <c r="K377" s="72" t="str">
        <v>-</v>
      </c>
      <c r="L377" s="117"/>
      <c r="M377" s="118"/>
    </row>
    <row r="378" spans="1:13">
      <c r="A378" s="1">
        <v>100017458</v>
      </c>
      <c r="B378" s="1" t="str">
        <v>Žilinský</v>
      </c>
      <c r="C378" s="1" t="str">
        <v>Ružomberok</v>
      </c>
      <c r="D378" s="1" t="str">
        <v>Spojená škola</v>
      </c>
      <c r="E378" s="21" t="str">
        <v>Malé Tatry 3, 3401 Ružomberok</v>
      </c>
      <c r="F378" s="1">
        <v>4</v>
      </c>
      <c r="G378" s="1">
        <v>2</v>
      </c>
      <c r="H378" s="1">
        <v>172</v>
      </c>
      <c r="I378" s="1">
        <v>280</v>
      </c>
      <c r="J378" s="1">
        <v>70</v>
      </c>
      <c r="K378" s="72" t="str">
        <v>-</v>
      </c>
      <c r="L378" s="117"/>
      <c r="M378" s="118"/>
    </row>
    <row r="379" spans="1:13">
      <c r="A379" s="1">
        <v>100017458</v>
      </c>
      <c r="B379" s="1" t="str">
        <v>Žilinský</v>
      </c>
      <c r="C379" s="1" t="str">
        <v>Ružomberok</v>
      </c>
      <c r="D379" s="1" t="str">
        <v>Spojená škola</v>
      </c>
      <c r="E379" s="21" t="str">
        <v>Považská 2, 3401 Ružomberok</v>
      </c>
      <c r="F379" s="1">
        <v>4</v>
      </c>
      <c r="G379" s="1">
        <v>1</v>
      </c>
      <c r="H379" s="1">
        <v>10</v>
      </c>
      <c r="I379" s="1">
        <v>100</v>
      </c>
      <c r="J379" s="1">
        <v>25</v>
      </c>
      <c r="K379" s="72" t="str">
        <v>-</v>
      </c>
      <c r="L379" s="117"/>
      <c r="M379" s="118"/>
    </row>
    <row r="380" spans="1:13">
      <c r="A380" s="1">
        <v>100017458</v>
      </c>
      <c r="B380" s="1" t="str">
        <v>Žilinský</v>
      </c>
      <c r="C380" s="1" t="str">
        <v>Ružomberok</v>
      </c>
      <c r="D380" s="1" t="str">
        <v>Spojená škola</v>
      </c>
      <c r="E380" s="21" t="str">
        <v>Školská 150 / 9, 3491 Ľubochňa</v>
      </c>
      <c r="F380" s="1">
        <v>4</v>
      </c>
      <c r="G380" s="1">
        <v>1</v>
      </c>
      <c r="H380" s="1">
        <v>10</v>
      </c>
      <c r="I380" s="1">
        <v>100</v>
      </c>
      <c r="J380" s="1">
        <v>25</v>
      </c>
      <c r="K380" s="72" t="str">
        <v>-</v>
      </c>
      <c r="L380" s="117"/>
      <c r="M380" s="118"/>
    </row>
    <row r="381" spans="1:13">
      <c r="A381" s="1">
        <v>100017458</v>
      </c>
      <c r="B381" s="1" t="str">
        <v>Žilinský</v>
      </c>
      <c r="C381" s="1" t="str">
        <v>Ružomberok</v>
      </c>
      <c r="D381" s="1" t="str">
        <v>Spojená škola</v>
      </c>
      <c r="E381" s="21" t="str">
        <v>Ul. SV. Anny 4, 3401 Ružomberok</v>
      </c>
      <c r="F381" s="1">
        <v>4</v>
      </c>
      <c r="G381" s="1">
        <v>1</v>
      </c>
      <c r="H381" s="1">
        <v>10</v>
      </c>
      <c r="I381" s="1">
        <v>100</v>
      </c>
      <c r="J381" s="1">
        <v>25</v>
      </c>
      <c r="K381" s="72" t="str">
        <v>-</v>
      </c>
      <c r="L381" s="117"/>
      <c r="M381" s="118"/>
    </row>
    <row r="382" spans="1:13">
      <c r="A382" s="1">
        <v>100017459</v>
      </c>
      <c r="B382" s="1" t="str">
        <v>Žilinský</v>
      </c>
      <c r="C382" s="1" t="str">
        <v>Ružomberok</v>
      </c>
      <c r="D382" s="1" t="str">
        <v>Spojená škola</v>
      </c>
      <c r="E382" s="21" t="str">
        <v>Scota Viatora 8, 3401 Ružomberok</v>
      </c>
      <c r="F382" s="1">
        <v>1</v>
      </c>
      <c r="G382" s="1">
        <v>3</v>
      </c>
      <c r="H382" s="1">
        <v>790</v>
      </c>
      <c r="I382" s="1">
        <v>740</v>
      </c>
      <c r="J382" s="1">
        <v>190</v>
      </c>
      <c r="K382" s="72" t="str">
        <v>-</v>
      </c>
      <c r="L382" s="117"/>
      <c r="M382" s="118"/>
    </row>
    <row r="383" spans="1:13">
      <c r="A383" s="1">
        <v>100017461</v>
      </c>
      <c r="B383" s="1" t="str">
        <v>Žilinský</v>
      </c>
      <c r="C383" s="1" t="str">
        <v>Turčianske Teplice</v>
      </c>
      <c r="D383" s="1" t="str">
        <v>Spojená škola</v>
      </c>
      <c r="E383" s="21" t="str">
        <v>Horné Rakovce 1440 / 29, 3901 Turčianske Teplice</v>
      </c>
      <c r="F383" s="1">
        <v>2</v>
      </c>
      <c r="G383" s="1">
        <v>2</v>
      </c>
      <c r="H383" s="1">
        <v>295</v>
      </c>
      <c r="I383" s="1">
        <v>400</v>
      </c>
      <c r="J383" s="1">
        <v>100</v>
      </c>
      <c r="K383" s="72" t="str">
        <v>-</v>
      </c>
      <c r="L383" s="117"/>
      <c r="M383" s="118"/>
    </row>
    <row r="384" spans="1:13">
      <c r="A384" s="1">
        <v>100017461</v>
      </c>
      <c r="B384" s="1" t="str">
        <v>Žilinský</v>
      </c>
      <c r="C384" s="1" t="str">
        <v>Turčianske Teplice</v>
      </c>
      <c r="D384" s="1" t="str">
        <v>Spojená škola</v>
      </c>
      <c r="E384" s="21" t="str">
        <v>Školská 447 / 2, 3901 Turčianske Teplice</v>
      </c>
      <c r="F384" s="1">
        <v>2</v>
      </c>
      <c r="G384" s="1">
        <v>2</v>
      </c>
      <c r="H384" s="1">
        <v>710</v>
      </c>
      <c r="I384" s="1">
        <v>740</v>
      </c>
      <c r="J384" s="1">
        <v>190</v>
      </c>
      <c r="K384" s="72" t="str">
        <v>-</v>
      </c>
      <c r="L384" s="117"/>
      <c r="M384" s="118"/>
    </row>
    <row r="385" spans="1:13">
      <c r="A385" s="1">
        <v>100017462</v>
      </c>
      <c r="B385" s="1" t="str">
        <v>Žilinský</v>
      </c>
      <c r="C385" s="1" t="str">
        <v>Tvrdošín</v>
      </c>
      <c r="D385" s="1" t="str">
        <v>Spojená škola</v>
      </c>
      <c r="E385" s="21" t="str">
        <v>Hattalova 471, 2743 Nižná</v>
      </c>
      <c r="F385" s="1">
        <v>1</v>
      </c>
      <c r="G385" s="1">
        <v>3</v>
      </c>
      <c r="H385" s="1">
        <v>611</v>
      </c>
      <c r="I385" s="1">
        <v>570</v>
      </c>
      <c r="J385" s="1">
        <v>140</v>
      </c>
      <c r="K385" s="72" t="str">
        <v>-</v>
      </c>
      <c r="L385" s="117"/>
      <c r="M385" s="118"/>
    </row>
    <row r="386" spans="1:13">
      <c r="A386" s="1">
        <v>100017464</v>
      </c>
      <c r="B386" s="1" t="str">
        <v>Žilinský</v>
      </c>
      <c r="C386" s="1" t="str">
        <v>Žilina</v>
      </c>
      <c r="D386" s="1" t="str">
        <v>Spojená škola internátna</v>
      </c>
      <c r="E386" s="21" t="str">
        <v>Fatranská 3321 / 22, 1008 Žilina</v>
      </c>
      <c r="F386" s="1">
        <v>1</v>
      </c>
      <c r="G386" s="1">
        <v>4</v>
      </c>
      <c r="H386" s="1">
        <v>261</v>
      </c>
      <c r="I386" s="1">
        <v>400</v>
      </c>
      <c r="J386" s="1">
        <v>100</v>
      </c>
      <c r="K386" s="72" t="str">
        <v>-</v>
      </c>
      <c r="L386" s="117"/>
      <c r="M386" s="118"/>
    </row>
    <row r="387" spans="1:13">
      <c r="A387" s="1">
        <v>100017465</v>
      </c>
      <c r="B387" s="1" t="str">
        <v>Žilinský</v>
      </c>
      <c r="C387" s="1" t="str">
        <v>Žilina</v>
      </c>
      <c r="D387" s="1" t="str">
        <v>Spojená škola</v>
      </c>
      <c r="E387" s="21" t="str">
        <v>Oslobodenia č. 165, 1305 Belá</v>
      </c>
      <c r="F387" s="1">
        <v>1</v>
      </c>
      <c r="G387" s="1">
        <v>2</v>
      </c>
      <c r="H387" s="1">
        <v>393</v>
      </c>
      <c r="I387" s="1">
        <v>470</v>
      </c>
      <c r="J387" s="1">
        <v>120</v>
      </c>
      <c r="K387" s="72" t="str">
        <v>-</v>
      </c>
      <c r="L387" s="117"/>
      <c r="M387" s="118"/>
    </row>
    <row r="388" spans="1:13">
      <c r="A388" s="1">
        <v>100017466</v>
      </c>
      <c r="B388" s="1" t="str">
        <v>Žilinský</v>
      </c>
      <c r="C388" s="1" t="str">
        <v>Žilina</v>
      </c>
      <c r="D388" s="1" t="str">
        <v>Katolícka spojená škola</v>
      </c>
      <c r="E388" s="21" t="str">
        <v>Nám. Andreja Škrábika č.5, 1501 Rajec</v>
      </c>
      <c r="F388" s="1">
        <v>1</v>
      </c>
      <c r="G388" s="1">
        <v>2</v>
      </c>
      <c r="H388" s="1">
        <v>596</v>
      </c>
      <c r="I388" s="1">
        <v>570</v>
      </c>
      <c r="J388" s="1">
        <v>140</v>
      </c>
      <c r="K388" s="72" t="str">
        <v>-</v>
      </c>
      <c r="L388" s="117"/>
      <c r="M388" s="118"/>
    </row>
    <row r="389" spans="1:13">
      <c r="A389" s="1">
        <v>100017467</v>
      </c>
      <c r="B389" s="1" t="str">
        <v>Žilinský</v>
      </c>
      <c r="C389" s="1" t="str">
        <v>Žilina</v>
      </c>
      <c r="D389" s="1" t="str">
        <v>Spojená škola Kráľovnej pokoja</v>
      </c>
      <c r="E389" s="21" t="str">
        <v>Na Závaží 2, 1001 Žilina</v>
      </c>
      <c r="F389" s="1">
        <v>1</v>
      </c>
      <c r="G389" s="1">
        <v>3</v>
      </c>
      <c r="H389" s="1">
        <v>763</v>
      </c>
      <c r="I389" s="1">
        <v>740</v>
      </c>
      <c r="J389" s="1">
        <v>190</v>
      </c>
      <c r="K389" s="72" t="str">
        <v>-</v>
      </c>
      <c r="L389" s="117"/>
      <c r="M389" s="118"/>
    </row>
    <row r="390" spans="1:13">
      <c r="A390" s="1">
        <v>100017468</v>
      </c>
      <c r="B390" s="1" t="str">
        <v>Žilinský</v>
      </c>
      <c r="C390" s="1" t="str">
        <v>Žilina</v>
      </c>
      <c r="D390" s="1" t="str">
        <v>Spojená škola</v>
      </c>
      <c r="E390" s="21" t="str">
        <v>Hlavná 2, 1009 Žilina</v>
      </c>
      <c r="F390" s="1">
        <v>1</v>
      </c>
      <c r="G390" s="1">
        <v>3</v>
      </c>
      <c r="H390" s="1">
        <v>567</v>
      </c>
      <c r="I390" s="1">
        <v>570</v>
      </c>
      <c r="J390" s="1">
        <v>140</v>
      </c>
      <c r="K390" s="72" t="str">
        <v>-</v>
      </c>
      <c r="L390" s="117"/>
      <c r="M390" s="118"/>
    </row>
    <row r="391" spans="1:13">
      <c r="A391" s="1">
        <v>100017469</v>
      </c>
      <c r="B391" s="1" t="str">
        <v>Žilinský</v>
      </c>
      <c r="C391" s="1" t="str">
        <v>Žilina</v>
      </c>
      <c r="D391" s="1" t="str">
        <v>Spojená škola</v>
      </c>
      <c r="E391" s="21" t="str">
        <v>J. M. Hurbana 36, 1001 Žilina</v>
      </c>
      <c r="F391" s="1">
        <v>3</v>
      </c>
      <c r="G391" s="1">
        <v>2</v>
      </c>
      <c r="H391" s="1">
        <v>63</v>
      </c>
      <c r="I391" s="1">
        <v>230</v>
      </c>
      <c r="J391" s="1">
        <v>60</v>
      </c>
      <c r="K391" s="72" t="str">
        <v>-</v>
      </c>
      <c r="L391" s="117"/>
      <c r="M391" s="118"/>
    </row>
    <row r="392" spans="1:13">
      <c r="A392" s="1">
        <v>100017469</v>
      </c>
      <c r="B392" s="1" t="str">
        <v>Žilinský</v>
      </c>
      <c r="C392" s="1" t="str">
        <v>Žilina</v>
      </c>
      <c r="D392" s="1" t="str">
        <v>Spojená škola</v>
      </c>
      <c r="E392" s="21" t="str">
        <v>Moyzesova 25, 1001 Žilina</v>
      </c>
      <c r="F392" s="1">
        <v>3</v>
      </c>
      <c r="G392" s="1">
        <v>1</v>
      </c>
      <c r="H392" s="1">
        <v>18</v>
      </c>
      <c r="I392" s="1">
        <v>100</v>
      </c>
      <c r="J392" s="1">
        <v>25</v>
      </c>
      <c r="K392" s="72" t="str">
        <v>-</v>
      </c>
      <c r="L392" s="117"/>
      <c r="M392" s="118"/>
    </row>
    <row r="393" spans="1:13">
      <c r="A393" s="1">
        <v>100017469</v>
      </c>
      <c r="B393" s="1" t="str">
        <v>Žilinský</v>
      </c>
      <c r="C393" s="1" t="str">
        <v>Žilina</v>
      </c>
      <c r="D393" s="1" t="str">
        <v>Spojená škola</v>
      </c>
      <c r="E393" s="21" t="str">
        <v>Vojtecha Spanyola 43, 1001 Žilina</v>
      </c>
      <c r="F393" s="1">
        <v>3</v>
      </c>
      <c r="G393" s="1">
        <v>1</v>
      </c>
      <c r="H393" s="1">
        <v>17</v>
      </c>
      <c r="I393" s="1">
        <v>100</v>
      </c>
      <c r="J393" s="1">
        <v>25</v>
      </c>
      <c r="K393" s="72" t="str">
        <v>-</v>
      </c>
      <c r="L393" s="117"/>
      <c r="M393" s="118"/>
    </row>
    <row r="394" spans="1:13">
      <c r="A394" s="1">
        <v>100017705</v>
      </c>
      <c r="B394" s="1" t="str">
        <v>Žilinský</v>
      </c>
      <c r="C394" s="1" t="str">
        <v>Ružomberok</v>
      </c>
      <c r="D394" s="1" t="str">
        <v>Základná škola s materskou školou</v>
      </c>
      <c r="E394" s="21" t="str">
        <v>Lúčky 521, 3482 Lúčky</v>
      </c>
      <c r="F394" s="1">
        <v>1</v>
      </c>
      <c r="G394" s="1">
        <v>1</v>
      </c>
      <c r="H394" s="1">
        <v>137</v>
      </c>
      <c r="I394" s="1">
        <v>280</v>
      </c>
      <c r="J394" s="1">
        <v>70</v>
      </c>
      <c r="K394" s="72" t="str">
        <v>-</v>
      </c>
      <c r="L394" s="117"/>
      <c r="M394" s="118"/>
    </row>
    <row r="395" spans="1:13">
      <c r="A395" s="1">
        <v>100017846</v>
      </c>
      <c r="B395" s="1" t="str">
        <v>Žilinský</v>
      </c>
      <c r="C395" s="1" t="str">
        <v>Bytča</v>
      </c>
      <c r="D395" s="1" t="str">
        <v>Spojená škola internátna</v>
      </c>
      <c r="E395" s="21" t="str">
        <v>Mičurova 364 / 1, 1401 Bytča</v>
      </c>
      <c r="F395" s="1">
        <v>2</v>
      </c>
      <c r="G395" s="1">
        <v>3</v>
      </c>
      <c r="H395" s="1">
        <v>61</v>
      </c>
      <c r="I395" s="1">
        <v>230</v>
      </c>
      <c r="J395" s="1">
        <v>60</v>
      </c>
      <c r="K395" s="72" t="str">
        <v>-</v>
      </c>
      <c r="L395" s="117"/>
      <c r="M395" s="118"/>
    </row>
    <row r="396" spans="1:13">
      <c r="A396" s="1">
        <v>100017846</v>
      </c>
      <c r="B396" s="1" t="str">
        <v>Žilinský</v>
      </c>
      <c r="C396" s="1" t="str">
        <v>Bytča</v>
      </c>
      <c r="D396" s="1" t="str">
        <v>Spojená škola internátna</v>
      </c>
      <c r="E396" s="21" t="str">
        <v>Mičurova 367 / 3, 1401 Bytča</v>
      </c>
      <c r="F396" s="1">
        <v>2</v>
      </c>
      <c r="G396" s="1">
        <v>2</v>
      </c>
      <c r="H396" s="1">
        <v>71</v>
      </c>
      <c r="I396" s="1">
        <v>230</v>
      </c>
      <c r="J396" s="1">
        <v>60</v>
      </c>
      <c r="K396" s="72" t="str">
        <v>-</v>
      </c>
      <c r="L396" s="117"/>
      <c r="M396" s="118"/>
    </row>
    <row r="397" spans="1:13">
      <c r="A397" s="1">
        <v>100017875</v>
      </c>
      <c r="B397" s="1" t="str">
        <v>Žilinský</v>
      </c>
      <c r="C397" s="1" t="str">
        <v>Kysucké Nové Mesto</v>
      </c>
      <c r="D397" s="1" t="str">
        <v>Špeciálna základná škola s materskou školou</v>
      </c>
      <c r="E397" s="21" t="str">
        <v>Belanského 12, 2401 Kysucké Nové Mesto</v>
      </c>
      <c r="F397" s="1">
        <v>2</v>
      </c>
      <c r="G397" s="1">
        <v>1</v>
      </c>
      <c r="H397" s="1">
        <v>10</v>
      </c>
      <c r="I397" s="1">
        <v>100</v>
      </c>
      <c r="J397" s="1">
        <v>25</v>
      </c>
      <c r="K397" s="72" t="str">
        <v>-</v>
      </c>
      <c r="L397" s="117"/>
      <c r="M397" s="118"/>
    </row>
    <row r="398" spans="1:13">
      <c r="A398" s="1">
        <v>100017875</v>
      </c>
      <c r="B398" s="1" t="str">
        <v>Žilinský</v>
      </c>
      <c r="C398" s="1" t="str">
        <v>Kysucké Nové Mesto</v>
      </c>
      <c r="D398" s="1" t="str">
        <v>Špeciálna základná škola s materskou školou</v>
      </c>
      <c r="E398" s="21" t="str">
        <v>Lipová 622, 2401 Kysucké Nové Mesto</v>
      </c>
      <c r="F398" s="1">
        <v>2</v>
      </c>
      <c r="G398" s="1">
        <v>1</v>
      </c>
      <c r="H398" s="1">
        <v>61</v>
      </c>
      <c r="I398" s="1">
        <v>230</v>
      </c>
      <c r="J398" s="1">
        <v>60</v>
      </c>
      <c r="K398" s="72" t="str">
        <v>-</v>
      </c>
      <c r="L398" s="117"/>
      <c r="M398" s="118"/>
    </row>
    <row r="399" spans="1:13">
      <c r="A399" s="1">
        <v>100018250</v>
      </c>
      <c r="B399" s="1" t="str">
        <v>Žilinský</v>
      </c>
      <c r="C399" s="1" t="str">
        <v>Martin</v>
      </c>
      <c r="D399" s="1" t="str">
        <v>Základná škola s materskou školou</v>
      </c>
      <c r="E399" s="21" t="str">
        <v>Benice 96, 3842 Benice</v>
      </c>
      <c r="F399" s="1">
        <v>1</v>
      </c>
      <c r="G399" s="1">
        <v>1</v>
      </c>
      <c r="H399" s="1">
        <v>363</v>
      </c>
      <c r="I399" s="1">
        <v>470</v>
      </c>
      <c r="J399" s="1">
        <v>120</v>
      </c>
      <c r="K399" s="72" t="str">
        <v>-</v>
      </c>
      <c r="L399" s="117"/>
      <c r="M399" s="118"/>
    </row>
    <row r="400" spans="1:13">
      <c r="A400" s="1">
        <v>100018505</v>
      </c>
      <c r="B400" s="1" t="str">
        <v>Žilinský</v>
      </c>
      <c r="C400" s="1" t="str">
        <v>Kysucké Nové Mesto</v>
      </c>
      <c r="D400" s="1" t="str">
        <v>Stredná priemyselná škola informačných technológií</v>
      </c>
      <c r="E400" s="21" t="str">
        <v>Nábrežná 1325, 2401 Kysucké Nové Mesto</v>
      </c>
      <c r="F400" s="1">
        <v>1</v>
      </c>
      <c r="G400" s="1">
        <v>1</v>
      </c>
      <c r="H400" s="1">
        <v>822</v>
      </c>
      <c r="I400" s="1">
        <v>740</v>
      </c>
      <c r="J400" s="1">
        <v>190</v>
      </c>
      <c r="K400" s="72" t="str">
        <v>-</v>
      </c>
      <c r="L400" s="117"/>
      <c r="M400" s="118"/>
    </row>
    <row r="401" spans="1:13">
      <c r="A401" s="1">
        <v>100018513</v>
      </c>
      <c r="B401" s="1" t="str">
        <v>Žilinský</v>
      </c>
      <c r="C401" s="1" t="str">
        <v>Turčianske Teplice</v>
      </c>
      <c r="D401" s="1" t="str">
        <v>Základná škola</v>
      </c>
      <c r="E401" s="21" t="str">
        <v>Dubové 51, 3823 Dubové</v>
      </c>
      <c r="F401" s="1">
        <v>1</v>
      </c>
      <c r="G401" s="1">
        <v>1</v>
      </c>
      <c r="H401" s="1">
        <v>18</v>
      </c>
      <c r="I401" s="1">
        <v>100</v>
      </c>
      <c r="J401" s="1">
        <v>25</v>
      </c>
      <c r="K401" s="72" t="str">
        <v>-</v>
      </c>
      <c r="L401" s="117"/>
      <c r="M401" s="118"/>
    </row>
    <row r="402" spans="1:13">
      <c r="A402" s="1">
        <v>100018614</v>
      </c>
      <c r="B402" s="1" t="str">
        <v>Žilinský</v>
      </c>
      <c r="C402" s="1" t="str">
        <v>Liptovský Mikuláš</v>
      </c>
      <c r="D402" s="1" t="str">
        <v>Súkromná základná škola FELIX</v>
      </c>
      <c r="E402" s="21" t="str">
        <v>Nábrežie K. Petroviča 1571, 3101 Liptovský Mikuláš</v>
      </c>
      <c r="F402" s="1">
        <v>1</v>
      </c>
      <c r="G402" s="1">
        <v>1</v>
      </c>
      <c r="H402" s="1">
        <v>111</v>
      </c>
      <c r="I402" s="1">
        <v>280</v>
      </c>
      <c r="J402" s="1">
        <v>70</v>
      </c>
      <c r="K402" s="72" t="str">
        <v>-</v>
      </c>
      <c r="L402" s="117"/>
      <c r="M402" s="118"/>
    </row>
    <row r="403" spans="1:13">
      <c r="A403" s="1">
        <v>100018755</v>
      </c>
      <c r="B403" s="1" t="str">
        <v>Žilinský</v>
      </c>
      <c r="C403" s="1" t="str">
        <v>Turčianske Teplice</v>
      </c>
      <c r="D403" s="1" t="str">
        <v>Spojená škola</v>
      </c>
      <c r="E403" s="21" t="str">
        <v>Kollárovo námestie 33 / 3, 3821 Mošovce</v>
      </c>
      <c r="F403" s="1">
        <v>1</v>
      </c>
      <c r="G403" s="1">
        <v>2</v>
      </c>
      <c r="H403" s="1">
        <v>194</v>
      </c>
      <c r="I403" s="1">
        <v>280</v>
      </c>
      <c r="J403" s="1">
        <v>70</v>
      </c>
      <c r="K403" s="72" t="str">
        <v>-</v>
      </c>
      <c r="L403" s="117"/>
      <c r="M403" s="118"/>
    </row>
    <row r="404" spans="1:13">
      <c r="A404" s="1">
        <v>100018850</v>
      </c>
      <c r="B404" s="1" t="str">
        <v>Žilinský</v>
      </c>
      <c r="C404" s="1" t="str">
        <v>Čadca</v>
      </c>
      <c r="D404" s="1" t="str">
        <v>Spojená škola Juraja Turza</v>
      </c>
      <c r="E404" s="21" t="str">
        <v>Stred 305, 2354 Turzovka</v>
      </c>
      <c r="F404" s="1">
        <v>1</v>
      </c>
      <c r="G404" s="1">
        <v>2</v>
      </c>
      <c r="H404" s="1">
        <v>1118</v>
      </c>
      <c r="I404" s="1">
        <v>1000</v>
      </c>
      <c r="J404" s="1">
        <v>250</v>
      </c>
      <c r="K404" s="72" t="str">
        <v>-</v>
      </c>
      <c r="L404" s="117"/>
      <c r="M404" s="118"/>
    </row>
    <row r="405" spans="1:13">
      <c r="A405" s="1">
        <v>100019260</v>
      </c>
      <c r="B405" s="1" t="str">
        <v>Žilinský</v>
      </c>
      <c r="C405" s="1" t="str">
        <v>Liptovský Mikuláš</v>
      </c>
      <c r="D405" s="1" t="str">
        <v>Súkromná základná škola POD STROMOM</v>
      </c>
      <c r="E405" s="21" t="str">
        <v>Nábrežie Dr. Aurela Stodolu 1863 / 49, 3101 Liptovský Mikuláš</v>
      </c>
      <c r="F405" s="1">
        <v>1</v>
      </c>
      <c r="G405" s="1">
        <v>1</v>
      </c>
      <c r="H405" s="1">
        <v>61</v>
      </c>
      <c r="I405" s="1">
        <v>230</v>
      </c>
      <c r="J405" s="1">
        <v>60</v>
      </c>
      <c r="K405" s="72" t="str">
        <v>-</v>
      </c>
      <c r="L405" s="117"/>
      <c r="M405" s="118"/>
    </row>
    <row r="406" spans="1:13">
      <c r="A406" s="1">
        <v>100019288</v>
      </c>
      <c r="B406" s="1" t="str">
        <v>Žilinský</v>
      </c>
      <c r="C406" s="1" t="str">
        <v>Kysucké Nové Mesto</v>
      </c>
      <c r="D406" s="1" t="str">
        <v>Základná škola s materskou školou</v>
      </c>
      <c r="E406" s="21" t="str">
        <v>Nesluša 837, 2341 Nesluša</v>
      </c>
      <c r="F406" s="1">
        <v>1</v>
      </c>
      <c r="G406" s="1">
        <v>1</v>
      </c>
      <c r="H406" s="1">
        <v>252</v>
      </c>
      <c r="I406" s="1">
        <v>400</v>
      </c>
      <c r="J406" s="1">
        <v>100</v>
      </c>
      <c r="K406" s="72" t="str">
        <v>-</v>
      </c>
      <c r="L406" s="117"/>
      <c r="M406" s="118"/>
    </row>
    <row r="407" spans="1:13">
      <c r="A407" s="1">
        <v>100019296</v>
      </c>
      <c r="B407" s="1" t="str">
        <v>Žilinský</v>
      </c>
      <c r="C407" s="1" t="str">
        <v>Žilina</v>
      </c>
      <c r="D407" s="1" t="str">
        <v>Súkromná základná škola Felix</v>
      </c>
      <c r="E407" s="21" t="str">
        <v>Vysokoškolákov 13, 1008 Žilina</v>
      </c>
      <c r="F407" s="1">
        <v>1</v>
      </c>
      <c r="G407" s="1">
        <v>1</v>
      </c>
      <c r="H407" s="1">
        <v>118</v>
      </c>
      <c r="I407" s="1">
        <v>280</v>
      </c>
      <c r="J407" s="1">
        <v>70</v>
      </c>
      <c r="K407" s="72" t="str">
        <v>-</v>
      </c>
      <c r="L407" s="117"/>
      <c r="M407" s="118"/>
    </row>
    <row r="408" spans="1:13">
      <c r="A408" s="1">
        <v>100019333</v>
      </c>
      <c r="B408" s="1" t="str">
        <v>Žilinský</v>
      </c>
      <c r="C408" s="1" t="str">
        <v>Ružomberok</v>
      </c>
      <c r="D408" s="1" t="str">
        <v>Základná škola s materskou školou Jozefa Hanulu</v>
      </c>
      <c r="E408" s="21" t="str">
        <v>Školská ulica 927 / 2, 3484 Liptovské Sliače</v>
      </c>
      <c r="F408" s="1">
        <v>1</v>
      </c>
      <c r="G408" s="1">
        <v>1</v>
      </c>
      <c r="H408" s="1">
        <v>327</v>
      </c>
      <c r="I408" s="1">
        <v>470</v>
      </c>
      <c r="J408" s="1">
        <v>120</v>
      </c>
      <c r="K408" s="72" t="str">
        <v>-</v>
      </c>
      <c r="L408" s="117"/>
      <c r="M408" s="118"/>
    </row>
    <row r="409" spans="1:13">
      <c r="A409" s="1">
        <v>100019365</v>
      </c>
      <c r="B409" s="1" t="str">
        <v>Žilinský</v>
      </c>
      <c r="C409" s="1" t="str">
        <v>Tvrdošín</v>
      </c>
      <c r="D409" s="1" t="str">
        <v>Stredná priemyselná škola informačných technológií Ignáca Gessaya</v>
      </c>
      <c r="E409" s="21" t="str">
        <v>Medvedzie 133 / 1, 2744 Tvrdošín</v>
      </c>
      <c r="F409" s="1">
        <v>1</v>
      </c>
      <c r="G409" s="1">
        <v>1</v>
      </c>
      <c r="H409" s="1">
        <v>492</v>
      </c>
      <c r="I409" s="1">
        <v>470</v>
      </c>
      <c r="J409" s="1">
        <v>120</v>
      </c>
      <c r="K409" s="72" t="str">
        <v>-</v>
      </c>
      <c r="L409" s="117"/>
      <c r="M409" s="118"/>
    </row>
    <row r="410" spans="1:13">
      <c r="A410" s="1">
        <v>100019445</v>
      </c>
      <c r="B410" s="1" t="str">
        <v>Žilinský</v>
      </c>
      <c r="C410" s="1" t="str">
        <v>Martin</v>
      </c>
      <c r="D410" s="1" t="str">
        <v>Súkromná spojená škola</v>
      </c>
      <c r="E410" s="21" t="str">
        <v>Bagarova 30, 3601 Martin</v>
      </c>
      <c r="F410" s="1">
        <v>2</v>
      </c>
      <c r="G410" s="1">
        <v>3</v>
      </c>
      <c r="H410" s="1">
        <v>60</v>
      </c>
      <c r="I410" s="1">
        <v>230</v>
      </c>
      <c r="J410" s="1">
        <v>60</v>
      </c>
      <c r="K410" s="72" t="str">
        <v>-</v>
      </c>
      <c r="L410" s="117"/>
      <c r="M410" s="118"/>
    </row>
    <row r="411" spans="1:13">
      <c r="A411" s="1">
        <v>100019445</v>
      </c>
      <c r="B411" s="1" t="str">
        <v>Žilinský</v>
      </c>
      <c r="C411" s="1" t="str">
        <v>Martin</v>
      </c>
      <c r="D411" s="1" t="str">
        <v>Súkromná spojená škola</v>
      </c>
      <c r="E411" s="21" t="str">
        <v>Čachovský rad 36, 3601 Vrútky</v>
      </c>
      <c r="F411" s="1">
        <v>2</v>
      </c>
      <c r="G411" s="1">
        <v>1</v>
      </c>
      <c r="H411" s="1">
        <v>202</v>
      </c>
      <c r="I411" s="1">
        <v>400</v>
      </c>
      <c r="J411" s="1">
        <v>100</v>
      </c>
      <c r="K411" s="72" t="str">
        <v>-</v>
      </c>
      <c r="L411" s="117"/>
      <c r="M411" s="118"/>
    </row>
    <row r="412" spans="1:13">
      <c r="A412" s="1">
        <v>100019529</v>
      </c>
      <c r="B412" s="1" t="str">
        <v>Žilinský</v>
      </c>
      <c r="C412" s="1" t="str">
        <v>Žilina</v>
      </c>
      <c r="D412" s="1" t="str">
        <v>Základná škola s materskou školou</v>
      </c>
      <c r="E412" s="21" t="str">
        <v>Turie 394, 1312 Turie</v>
      </c>
      <c r="F412" s="1">
        <v>1</v>
      </c>
      <c r="G412" s="1">
        <v>1</v>
      </c>
      <c r="H412" s="1">
        <v>236</v>
      </c>
      <c r="I412" s="1">
        <v>400</v>
      </c>
      <c r="J412" s="1">
        <v>100</v>
      </c>
      <c r="K412" s="72" t="str">
        <v>-</v>
      </c>
      <c r="L412" s="117"/>
      <c r="M412" s="118"/>
    </row>
    <row r="413" spans="1:13">
      <c r="A413" s="1">
        <v>100019573</v>
      </c>
      <c r="B413" s="1" t="str">
        <v>Žilinský</v>
      </c>
      <c r="C413" s="1" t="str">
        <v>Bytča</v>
      </c>
      <c r="D413" s="1" t="str">
        <v>Súkromná základná škola</v>
      </c>
      <c r="E413" s="21" t="str">
        <v>Hlboké nad Váhom 124, 1401 Hlboké nad Váhom</v>
      </c>
      <c r="F413" s="1">
        <v>1</v>
      </c>
      <c r="G413" s="1">
        <v>1</v>
      </c>
      <c r="H413" s="1">
        <v>44</v>
      </c>
      <c r="I413" s="1">
        <v>150</v>
      </c>
      <c r="J413" s="1">
        <v>40</v>
      </c>
      <c r="K413" s="72" t="str">
        <v>-</v>
      </c>
      <c r="L413" s="117"/>
      <c r="M413" s="118"/>
    </row>
    <row r="414" spans="1:13">
      <c r="A414" s="1">
        <v>100019723</v>
      </c>
      <c r="B414" s="1" t="str">
        <v>Žilinský</v>
      </c>
      <c r="C414" s="1" t="str">
        <v>Turčianske Teplice</v>
      </c>
      <c r="D414" s="1" t="str">
        <v>Základná škola s materskou školou</v>
      </c>
      <c r="E414" s="21" t="str">
        <v>Jazernica 84, 3844 Jazernica</v>
      </c>
      <c r="F414" s="1">
        <v>1</v>
      </c>
      <c r="G414" s="1">
        <v>1</v>
      </c>
      <c r="H414" s="1">
        <v>20</v>
      </c>
      <c r="I414" s="1">
        <v>100</v>
      </c>
      <c r="J414" s="1">
        <v>25</v>
      </c>
      <c r="K414" s="72" t="str">
        <v>-</v>
      </c>
      <c r="L414" s="117"/>
      <c r="M414" s="118"/>
    </row>
    <row r="415" spans="1:13">
      <c r="A415" s="1">
        <v>100019809</v>
      </c>
      <c r="B415" s="1" t="str">
        <v>Žilinský</v>
      </c>
      <c r="C415" s="1" t="str">
        <v>Martin</v>
      </c>
      <c r="D415" s="1" t="str">
        <v>Súkromná spojená škola</v>
      </c>
      <c r="E415" s="21" t="str">
        <v>Hrdinov SNP 1713 / 7, 3601 Martin</v>
      </c>
      <c r="F415" s="1">
        <v>1</v>
      </c>
      <c r="G415" s="1">
        <v>2</v>
      </c>
      <c r="H415" s="1">
        <v>26</v>
      </c>
      <c r="I415" s="1">
        <v>150</v>
      </c>
      <c r="J415" s="1">
        <v>40</v>
      </c>
      <c r="K415" s="72" t="str">
        <v>-</v>
      </c>
      <c r="L415" s="117"/>
      <c r="M415" s="118"/>
    </row>
    <row r="416" spans="1:13">
      <c r="A416" s="1">
        <v>100019961</v>
      </c>
      <c r="B416" s="1" t="str">
        <v>Žilinský</v>
      </c>
      <c r="C416" s="1" t="str">
        <v>Čadca</v>
      </c>
      <c r="D416" s="1" t="str">
        <v>Základná škola s materskou školou</v>
      </c>
      <c r="E416" s="21" t="str">
        <v>Staškov 502, 2353 Staškov</v>
      </c>
      <c r="F416" s="1">
        <v>2</v>
      </c>
      <c r="G416" s="1">
        <v>1</v>
      </c>
      <c r="H416" s="1">
        <v>289</v>
      </c>
      <c r="I416" s="1">
        <v>400</v>
      </c>
      <c r="J416" s="1">
        <v>100</v>
      </c>
      <c r="K416" s="72" t="str">
        <v>-</v>
      </c>
      <c r="L416" s="117"/>
      <c r="M416" s="118"/>
    </row>
    <row r="417" spans="1:13">
      <c r="A417" s="1">
        <v>100019961</v>
      </c>
      <c r="B417" s="1" t="str">
        <v>Žilinský</v>
      </c>
      <c r="C417" s="1" t="str">
        <v>Čadca</v>
      </c>
      <c r="D417" s="1" t="str">
        <v>Základná škola s materskou školou</v>
      </c>
      <c r="E417" s="21" t="str">
        <v>Staškov 90, 2353 Staškov</v>
      </c>
      <c r="F417" s="1">
        <v>2</v>
      </c>
      <c r="G417" s="1">
        <v>1</v>
      </c>
      <c r="H417" s="1">
        <v>10</v>
      </c>
      <c r="I417" s="1">
        <v>100</v>
      </c>
      <c r="J417" s="1">
        <v>25</v>
      </c>
      <c r="K417" s="72" t="str">
        <v>-</v>
      </c>
      <c r="L417" s="117"/>
      <c r="M417" s="118"/>
    </row>
    <row r="418" spans="1:13">
      <c r="A418" s="1">
        <v>100019964</v>
      </c>
      <c r="B418" s="1" t="str">
        <v>Žilinský</v>
      </c>
      <c r="C418" s="1" t="str">
        <v>Žilina</v>
      </c>
      <c r="D418" s="1" t="str">
        <v>Stredná športová škola</v>
      </c>
      <c r="E418" s="21" t="str">
        <v>Rosinská 6, 1008 Žilina</v>
      </c>
      <c r="F418" s="1">
        <v>1</v>
      </c>
      <c r="G418" s="1">
        <v>1</v>
      </c>
      <c r="H418" s="1">
        <v>323</v>
      </c>
      <c r="I418" s="1">
        <v>470</v>
      </c>
      <c r="J418" s="1">
        <v>120</v>
      </c>
      <c r="K418" s="72" t="str">
        <v>-</v>
      </c>
      <c r="L418" s="117"/>
      <c r="M418" s="118"/>
    </row>
    <row r="419" spans="1:13">
      <c r="A419" s="1">
        <v>100020055</v>
      </c>
      <c r="B419" s="1" t="str">
        <v>Žilinský</v>
      </c>
      <c r="C419" s="1" t="str">
        <v>Žilina</v>
      </c>
      <c r="D419" s="1" t="str">
        <v>Spojená škola</v>
      </c>
      <c r="E419" s="21" t="str">
        <v>Jána Vojtaššáka 13, 1008 Žilina</v>
      </c>
      <c r="F419" s="1">
        <v>1</v>
      </c>
      <c r="G419" s="1">
        <v>3</v>
      </c>
      <c r="H419" s="1">
        <v>119</v>
      </c>
      <c r="I419" s="1">
        <v>280</v>
      </c>
      <c r="J419" s="1">
        <v>70</v>
      </c>
      <c r="K419" s="72" t="str">
        <v>-</v>
      </c>
      <c r="L419" s="117"/>
      <c r="M419" s="118"/>
    </row>
    <row r="420" spans="1:13">
      <c r="E420" s="21"/>
      <c r="L420" s="117"/>
      <c r="M420" s="118"/>
    </row>
    <row r="421" spans="1:13">
      <c r="E421" s="21"/>
      <c r="L421" s="117"/>
      <c r="M421" s="118"/>
    </row>
    <row r="422" spans="1:13">
      <c r="E422" s="21"/>
      <c r="L422" s="117"/>
      <c r="M422" s="118"/>
    </row>
    <row r="423" spans="1:13">
      <c r="E423" s="21"/>
      <c r="L423" s="117"/>
      <c r="M423" s="118"/>
    </row>
    <row r="424" spans="1:13">
      <c r="E424" s="21"/>
      <c r="L424" s="117"/>
      <c r="M424" s="118"/>
    </row>
    <row r="425" spans="1:13">
      <c r="E425" s="21"/>
      <c r="L425" s="117"/>
      <c r="M425" s="118"/>
    </row>
    <row r="426" spans="1:13">
      <c r="E426" s="21"/>
      <c r="L426" s="117"/>
      <c r="M426" s="118"/>
    </row>
    <row r="427" spans="1:13">
      <c r="E427" s="21"/>
      <c r="L427" s="117"/>
      <c r="M427" s="118"/>
    </row>
    <row r="428" spans="1:13">
      <c r="E428" s="21"/>
      <c r="L428" s="117"/>
      <c r="M428" s="118"/>
    </row>
    <row r="429" spans="1:13">
      <c r="E429" s="21"/>
      <c r="L429" s="117"/>
      <c r="M429" s="118"/>
    </row>
    <row r="430" spans="1:13">
      <c r="E430" s="21"/>
      <c r="L430" s="117"/>
      <c r="M430" s="118"/>
    </row>
    <row r="431" spans="1:13">
      <c r="E431" s="21"/>
      <c r="L431" s="117"/>
      <c r="M431" s="118"/>
    </row>
    <row r="432" spans="1:13">
      <c r="E432" s="21"/>
      <c r="L432" s="117"/>
      <c r="M432" s="118"/>
    </row>
    <row r="433" spans="5:13">
      <c r="E433" s="21"/>
      <c r="L433" s="117"/>
      <c r="M433" s="118"/>
    </row>
    <row r="434" spans="5:13">
      <c r="E434" s="21"/>
      <c r="L434" s="117"/>
      <c r="M434" s="118"/>
    </row>
    <row r="435" spans="5:13">
      <c r="E435" s="21"/>
      <c r="L435" s="117"/>
      <c r="M435" s="118"/>
    </row>
    <row r="436" spans="5:13">
      <c r="E436" s="21"/>
      <c r="L436" s="117"/>
      <c r="M436" s="118"/>
    </row>
    <row r="437" spans="5:13">
      <c r="E437" s="21"/>
      <c r="L437" s="117"/>
      <c r="M437" s="118"/>
    </row>
    <row r="438" spans="5:13">
      <c r="E438" s="21"/>
      <c r="L438" s="117"/>
      <c r="M438" s="118"/>
    </row>
    <row r="439" spans="5:13">
      <c r="E439" s="21"/>
      <c r="L439" s="117"/>
      <c r="M439" s="118"/>
    </row>
    <row r="440" spans="5:13">
      <c r="E440" s="21"/>
      <c r="L440" s="117"/>
      <c r="M440" s="118"/>
    </row>
    <row r="441" spans="5:13">
      <c r="E441" s="21"/>
      <c r="L441" s="117"/>
      <c r="M441" s="118"/>
    </row>
    <row r="442" spans="5:13">
      <c r="E442" s="21"/>
      <c r="L442" s="117"/>
      <c r="M442" s="118"/>
    </row>
    <row r="443" spans="5:13">
      <c r="E443" s="21"/>
      <c r="L443" s="117"/>
      <c r="M443" s="118"/>
    </row>
    <row r="444" spans="5:13">
      <c r="E444" s="21"/>
      <c r="L444" s="117"/>
      <c r="M444" s="118"/>
    </row>
    <row r="445" spans="5:13">
      <c r="E445" s="21"/>
      <c r="L445" s="117"/>
      <c r="M445" s="118"/>
    </row>
    <row r="446" spans="5:13">
      <c r="E446" s="21"/>
      <c r="L446" s="117"/>
      <c r="M446" s="118"/>
    </row>
    <row r="447" spans="5:13">
      <c r="E447" s="21"/>
      <c r="L447" s="117"/>
      <c r="M447" s="118"/>
    </row>
    <row r="448" spans="5:13">
      <c r="E448" s="21"/>
      <c r="L448" s="117"/>
      <c r="M448" s="118"/>
    </row>
    <row r="449" spans="5:13">
      <c r="E449" s="21"/>
      <c r="L449" s="117"/>
      <c r="M449" s="118"/>
    </row>
    <row r="450" spans="5:13">
      <c r="E450" s="21"/>
      <c r="L450" s="117"/>
      <c r="M450" s="118"/>
    </row>
    <row r="451" spans="5:13">
      <c r="E451" s="21"/>
      <c r="L451" s="117"/>
      <c r="M451" s="118"/>
    </row>
    <row r="452" spans="5:13">
      <c r="E452" s="21"/>
      <c r="L452" s="117"/>
      <c r="M452" s="118"/>
    </row>
    <row r="453" spans="5:13">
      <c r="E453" s="21"/>
      <c r="L453" s="117"/>
      <c r="M453" s="118"/>
    </row>
    <row r="454" spans="5:13">
      <c r="E454" s="21"/>
      <c r="L454" s="117"/>
      <c r="M454" s="118"/>
    </row>
    <row r="455" spans="5:13">
      <c r="E455" s="21"/>
      <c r="L455" s="117"/>
      <c r="M455" s="118"/>
    </row>
    <row r="456" spans="5:13">
      <c r="E456" s="21"/>
      <c r="L456" s="117"/>
      <c r="M456" s="118"/>
    </row>
    <row r="457" spans="5:13">
      <c r="E457" s="21"/>
      <c r="L457" s="117"/>
      <c r="M457" s="118"/>
    </row>
    <row r="458" spans="5:13">
      <c r="E458" s="21"/>
      <c r="L458" s="117"/>
      <c r="M458" s="118"/>
    </row>
    <row r="459" spans="5:13">
      <c r="E459" s="21"/>
      <c r="L459" s="117"/>
      <c r="M459" s="118"/>
    </row>
    <row r="460" spans="5:13">
      <c r="E460" s="21"/>
      <c r="L460" s="117"/>
      <c r="M460" s="118"/>
    </row>
    <row r="461" spans="5:13">
      <c r="E461" s="21"/>
      <c r="L461" s="117"/>
      <c r="M461" s="118"/>
    </row>
    <row r="462" spans="5:13">
      <c r="E462" s="21"/>
      <c r="L462" s="117"/>
      <c r="M462" s="118"/>
    </row>
    <row r="463" spans="5:13">
      <c r="E463" s="21"/>
      <c r="L463" s="117"/>
      <c r="M463" s="118"/>
    </row>
    <row r="464" spans="5:13">
      <c r="E464" s="21"/>
      <c r="L464" s="117"/>
      <c r="M464" s="118"/>
    </row>
    <row r="465" spans="5:13">
      <c r="E465" s="21"/>
      <c r="L465" s="117"/>
      <c r="M465" s="118"/>
    </row>
    <row r="466" spans="5:13">
      <c r="E466" s="21"/>
      <c r="L466" s="117"/>
      <c r="M466" s="118"/>
    </row>
    <row r="467" spans="5:13">
      <c r="E467" s="21"/>
      <c r="L467" s="117"/>
      <c r="M467" s="118"/>
    </row>
    <row r="468" spans="5:13">
      <c r="E468" s="21"/>
      <c r="L468" s="117"/>
      <c r="M468" s="118"/>
    </row>
    <row r="469" spans="5:13">
      <c r="E469" s="21"/>
      <c r="L469" s="117"/>
      <c r="M469" s="118"/>
    </row>
    <row r="470" spans="5:13">
      <c r="E470" s="21"/>
      <c r="L470" s="117"/>
      <c r="M470" s="118"/>
    </row>
    <row r="471" spans="5:13">
      <c r="E471" s="21"/>
      <c r="L471" s="117"/>
      <c r="M471" s="118"/>
    </row>
    <row r="472" spans="5:13">
      <c r="E472" s="21"/>
      <c r="L472" s="117"/>
      <c r="M472" s="118"/>
    </row>
    <row r="473" spans="5:13">
      <c r="E473" s="21"/>
      <c r="L473" s="117"/>
      <c r="M473" s="118"/>
    </row>
    <row r="474" spans="5:13">
      <c r="E474" s="21"/>
      <c r="L474" s="117"/>
      <c r="M474" s="118"/>
    </row>
    <row r="475" spans="5:13">
      <c r="E475" s="21"/>
      <c r="L475" s="117"/>
      <c r="M475" s="118"/>
    </row>
    <row r="476" spans="5:13">
      <c r="E476" s="21"/>
      <c r="L476" s="117"/>
      <c r="M476" s="118"/>
    </row>
    <row r="477" spans="5:13">
      <c r="E477" s="21"/>
      <c r="L477" s="117"/>
      <c r="M477" s="118"/>
    </row>
    <row r="478" spans="5:13">
      <c r="E478" s="21"/>
      <c r="L478" s="117"/>
      <c r="M478" s="118"/>
    </row>
    <row r="479" spans="5:13">
      <c r="E479" s="21"/>
      <c r="L479" s="117"/>
      <c r="M479" s="118"/>
    </row>
    <row r="480" spans="5:13">
      <c r="E480" s="21"/>
      <c r="L480" s="117"/>
      <c r="M480" s="118"/>
    </row>
    <row r="481" spans="5:13">
      <c r="E481" s="21"/>
      <c r="L481" s="117"/>
      <c r="M481" s="118"/>
    </row>
    <row r="482" spans="5:13">
      <c r="E482" s="21"/>
      <c r="L482" s="117"/>
      <c r="M482" s="118"/>
    </row>
    <row r="483" spans="5:13">
      <c r="E483" s="21"/>
      <c r="L483" s="117"/>
      <c r="M483" s="118"/>
    </row>
    <row r="484" spans="5:13">
      <c r="E484" s="21"/>
      <c r="L484" s="117"/>
      <c r="M484" s="118"/>
    </row>
    <row r="485" spans="5:13">
      <c r="E485" s="21"/>
      <c r="L485" s="117"/>
      <c r="M485" s="118"/>
    </row>
    <row r="486" spans="5:13">
      <c r="E486" s="21"/>
      <c r="L486" s="117"/>
      <c r="M486" s="118"/>
    </row>
    <row r="487" spans="5:13">
      <c r="E487" s="21"/>
      <c r="L487" s="117"/>
      <c r="M487" s="118"/>
    </row>
    <row r="488" spans="5:13">
      <c r="E488" s="21"/>
      <c r="L488" s="117"/>
      <c r="M488" s="118"/>
    </row>
    <row r="489" spans="5:13">
      <c r="E489" s="21"/>
      <c r="L489" s="117"/>
      <c r="M489" s="118"/>
    </row>
    <row r="490" spans="5:13">
      <c r="E490" s="21"/>
      <c r="L490" s="117"/>
      <c r="M490" s="118"/>
    </row>
    <row r="491" spans="5:13">
      <c r="E491" s="21"/>
      <c r="L491" s="117"/>
      <c r="M491" s="118"/>
    </row>
    <row r="492" spans="5:13">
      <c r="E492" s="21"/>
      <c r="L492" s="117"/>
      <c r="M492" s="118"/>
    </row>
    <row r="493" spans="5:13">
      <c r="E493" s="21"/>
      <c r="L493" s="117"/>
      <c r="M493" s="118"/>
    </row>
    <row r="494" spans="5:13">
      <c r="E494" s="21"/>
      <c r="L494" s="117"/>
      <c r="M494" s="118"/>
    </row>
    <row r="495" spans="5:13">
      <c r="E495" s="21"/>
      <c r="L495" s="117"/>
      <c r="M495" s="118"/>
    </row>
    <row r="496" spans="5:13">
      <c r="E496" s="21"/>
      <c r="L496" s="117"/>
      <c r="M496" s="118"/>
    </row>
    <row r="497" spans="5:13">
      <c r="E497" s="21"/>
      <c r="L497" s="117"/>
      <c r="M497" s="118"/>
    </row>
    <row r="498" spans="5:13">
      <c r="E498" s="21"/>
      <c r="L498" s="117"/>
      <c r="M498" s="118"/>
    </row>
    <row r="499" spans="5:13">
      <c r="E499" s="21"/>
      <c r="L499" s="117"/>
      <c r="M499" s="118"/>
    </row>
    <row r="500" spans="5:13">
      <c r="E500" s="21"/>
      <c r="L500" s="117"/>
      <c r="M500" s="118"/>
    </row>
    <row r="501" spans="5:13">
      <c r="E501" s="21"/>
      <c r="L501" s="117"/>
      <c r="M501" s="118"/>
    </row>
    <row r="502" spans="5:13">
      <c r="E502" s="21"/>
      <c r="L502" s="117"/>
      <c r="M502" s="118"/>
    </row>
    <row r="503" spans="5:13">
      <c r="E503" s="21"/>
      <c r="L503" s="117"/>
      <c r="M503" s="118"/>
    </row>
    <row r="504" spans="5:13">
      <c r="E504" s="21"/>
      <c r="L504" s="117"/>
      <c r="M504" s="118"/>
    </row>
    <row r="505" spans="5:13">
      <c r="E505" s="21"/>
      <c r="L505" s="117"/>
      <c r="M505" s="118"/>
    </row>
    <row r="506" spans="5:13">
      <c r="E506" s="21"/>
      <c r="L506" s="117"/>
      <c r="M506" s="118"/>
    </row>
    <row r="507" spans="5:13">
      <c r="E507" s="21"/>
      <c r="L507" s="117"/>
      <c r="M507" s="118"/>
    </row>
    <row r="508" spans="5:13">
      <c r="E508" s="21"/>
      <c r="L508" s="117"/>
      <c r="M508" s="118"/>
    </row>
    <row r="509" spans="5:13">
      <c r="E509" s="21"/>
      <c r="L509" s="117"/>
      <c r="M509" s="118"/>
    </row>
    <row r="510" spans="5:13">
      <c r="E510" s="21"/>
      <c r="L510" s="117"/>
      <c r="M510" s="118"/>
    </row>
    <row r="511" spans="5:13">
      <c r="E511" s="21"/>
      <c r="L511" s="117"/>
      <c r="M511" s="118"/>
    </row>
    <row r="512" spans="5:13">
      <c r="E512" s="21"/>
      <c r="L512" s="117"/>
      <c r="M512" s="118"/>
    </row>
    <row r="513" spans="5:13">
      <c r="E513" s="21"/>
      <c r="L513" s="117"/>
      <c r="M513" s="118"/>
    </row>
    <row r="514" spans="5:13">
      <c r="E514" s="21"/>
      <c r="L514" s="117"/>
      <c r="M514" s="118"/>
    </row>
    <row r="515" spans="5:13">
      <c r="E515" s="21"/>
      <c r="L515" s="117"/>
      <c r="M515" s="118"/>
    </row>
    <row r="516" spans="5:13">
      <c r="E516" s="21"/>
      <c r="L516" s="117"/>
      <c r="M516" s="118"/>
    </row>
    <row r="517" spans="5:13">
      <c r="E517" s="21"/>
      <c r="L517" s="117"/>
      <c r="M517" s="118"/>
    </row>
    <row r="518" spans="5:13">
      <c r="E518" s="21"/>
      <c r="L518" s="117"/>
      <c r="M518" s="118"/>
    </row>
    <row r="519" spans="5:13">
      <c r="E519" s="21"/>
      <c r="L519" s="117"/>
      <c r="M519" s="118"/>
    </row>
    <row r="520" spans="5:13">
      <c r="E520" s="21"/>
      <c r="L520" s="117"/>
      <c r="M520" s="118"/>
    </row>
    <row r="521" spans="5:13">
      <c r="E521" s="21"/>
      <c r="L521" s="117"/>
      <c r="M521" s="118"/>
    </row>
    <row r="522" spans="5:13">
      <c r="E522" s="21"/>
      <c r="L522" s="117"/>
      <c r="M522" s="118"/>
    </row>
    <row r="523" spans="5:13">
      <c r="E523" s="21"/>
      <c r="L523" s="117"/>
      <c r="M523" s="118"/>
    </row>
    <row r="524" spans="5:13">
      <c r="E524" s="21"/>
      <c r="L524" s="117"/>
      <c r="M524" s="118"/>
    </row>
    <row r="525" spans="5:13">
      <c r="E525" s="21"/>
      <c r="L525" s="117"/>
      <c r="M525" s="118"/>
    </row>
    <row r="526" spans="5:13">
      <c r="E526" s="21"/>
      <c r="L526" s="117"/>
      <c r="M526" s="118"/>
    </row>
    <row r="527" spans="5:13">
      <c r="E527" s="21"/>
      <c r="L527" s="117"/>
      <c r="M527" s="118"/>
    </row>
    <row r="528" spans="5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7B45B1CC9C7459AAB379FECB46204" ma:contentTypeVersion="14" ma:contentTypeDescription="Umožňuje vytvoriť nový dokument." ma:contentTypeScope="" ma:versionID="28241e5b3fa5a64d5f05bbb30d7d3a15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c012c84cf561911eae70158b1bc66b0a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A1F35-7F28-48A1-8CCA-BC7C8517EC5B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e0ba9906-e444-4281-ade2-f471bb68a4bf"/>
    <ds:schemaRef ds:uri="60b22210-4ebc-4db6-a6df-923924978420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EDF76AF-954B-4B22-9520-767925731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AFF03F-8994-4428-85FE-C4FBE72E4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2024-12-11T13:53:17Z</cp:lastPrinted>
  <dcterms:created xsi:type="dcterms:W3CDTF">2015-06-05T18:17:20Z</dcterms:created>
  <dcterms:modified xsi:type="dcterms:W3CDTF">2024-12-30T11:18:49Z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