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DavidB\Documents\Projekty\IROP_zakladne_skoly\!ZS_podklady_VO\zSpisska_Bela\doplnenie_exante_kontroly\Vytlacene\"/>
    </mc:Choice>
  </mc:AlternateContent>
  <xr:revisionPtr revIDLastSave="0" documentId="13_ncr:1_{63A41C4E-2841-4965-A242-643A3B208F55}" xr6:coauthVersionLast="45" xr6:coauthVersionMax="45" xr10:uidLastSave="{00000000-0000-0000-0000-000000000000}"/>
  <bookViews>
    <workbookView xWindow="-120" yWindow="-120" windowWidth="29040" windowHeight="15840" tabRatio="888" activeTab="2" xr2:uid="{00000000-000D-0000-FFFF-FFFF00000000}"/>
  </bookViews>
  <sheets>
    <sheet name="Časť A1_Didaktické pomôcky" sheetId="20" r:id="rId1"/>
    <sheet name="Časť A2_Tech a tech vybav._ IKT" sheetId="18" r:id="rId2"/>
    <sheet name="Časť A3_Interierové vybavenie" sheetId="19"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9" l="1"/>
  <c r="F26" i="19"/>
  <c r="H26" i="19" s="1"/>
  <c r="G25" i="19"/>
  <c r="F25" i="19"/>
  <c r="H25" i="19" s="1"/>
  <c r="G24" i="19"/>
  <c r="F24" i="19"/>
  <c r="H24" i="19" s="1"/>
  <c r="G23" i="19"/>
  <c r="F23" i="19"/>
  <c r="H23" i="19" s="1"/>
  <c r="G22" i="19"/>
  <c r="F22" i="19"/>
  <c r="H22" i="19" s="1"/>
  <c r="G21" i="19"/>
  <c r="F21" i="19"/>
  <c r="H21" i="19" s="1"/>
  <c r="G20" i="19"/>
  <c r="F20" i="19"/>
  <c r="H20" i="19" s="1"/>
  <c r="G19" i="19"/>
  <c r="F19" i="19"/>
  <c r="H19" i="19" s="1"/>
  <c r="G18" i="19"/>
  <c r="F18" i="19"/>
  <c r="H18" i="19" s="1"/>
  <c r="G17" i="19"/>
  <c r="F17" i="19"/>
  <c r="H17" i="19" s="1"/>
  <c r="G16" i="19"/>
  <c r="F16" i="19"/>
  <c r="H16" i="19" s="1"/>
  <c r="G15" i="19"/>
  <c r="F15" i="19"/>
  <c r="H15" i="19" s="1"/>
  <c r="G14" i="19"/>
  <c r="F14" i="19"/>
  <c r="H14" i="19" s="1"/>
  <c r="G13" i="19"/>
  <c r="F13" i="19"/>
  <c r="H13" i="19" s="1"/>
  <c r="G12" i="19"/>
  <c r="F12" i="19"/>
  <c r="H12" i="19" s="1"/>
  <c r="G11" i="19"/>
  <c r="F11" i="19"/>
  <c r="H11" i="19" s="1"/>
  <c r="G10" i="19"/>
  <c r="F10" i="19"/>
  <c r="H10" i="19" s="1"/>
  <c r="G9" i="19"/>
  <c r="F9" i="19"/>
  <c r="H9" i="19" s="1"/>
  <c r="G8" i="19"/>
  <c r="F8" i="19"/>
  <c r="H8" i="19" s="1"/>
  <c r="G7" i="19"/>
  <c r="F7" i="19"/>
  <c r="H7" i="19" s="1"/>
  <c r="G16" i="18"/>
  <c r="F16" i="18"/>
  <c r="H16" i="18" s="1"/>
  <c r="G15" i="18"/>
  <c r="F15" i="18"/>
  <c r="H15" i="18" s="1"/>
  <c r="G14" i="18"/>
  <c r="F14" i="18"/>
  <c r="H14" i="18" s="1"/>
  <c r="G13" i="18"/>
  <c r="F13" i="18"/>
  <c r="H13" i="18" s="1"/>
  <c r="G12" i="18"/>
  <c r="F12" i="18"/>
  <c r="H12" i="18" s="1"/>
  <c r="G11" i="18"/>
  <c r="F11" i="18"/>
  <c r="H11" i="18" s="1"/>
  <c r="G10" i="18"/>
  <c r="F10" i="18"/>
  <c r="H10" i="18" s="1"/>
  <c r="G9" i="18"/>
  <c r="F9" i="18"/>
  <c r="H9" i="18" s="1"/>
  <c r="G8" i="18"/>
  <c r="F8" i="18"/>
  <c r="H8" i="18" s="1"/>
  <c r="G7" i="18"/>
  <c r="F7" i="18"/>
  <c r="H7" i="18" s="1"/>
  <c r="F61" i="20"/>
  <c r="H61" i="20" s="1"/>
  <c r="G86" i="20"/>
  <c r="F86" i="20"/>
  <c r="H86" i="20" s="1"/>
  <c r="G85" i="20"/>
  <c r="F85" i="20"/>
  <c r="H85" i="20" s="1"/>
  <c r="G84" i="20"/>
  <c r="F84" i="20"/>
  <c r="H84" i="20" s="1"/>
  <c r="G83" i="20"/>
  <c r="F83" i="20"/>
  <c r="H83" i="20" s="1"/>
  <c r="G82" i="20"/>
  <c r="F82" i="20"/>
  <c r="H82" i="20" s="1"/>
  <c r="G81" i="20"/>
  <c r="F81" i="20"/>
  <c r="H81" i="20" s="1"/>
  <c r="G80" i="20"/>
  <c r="F80" i="20"/>
  <c r="H80" i="20" s="1"/>
  <c r="G79" i="20"/>
  <c r="F79" i="20"/>
  <c r="H79" i="20" s="1"/>
  <c r="G78" i="20"/>
  <c r="F78" i="20"/>
  <c r="H78" i="20" s="1"/>
  <c r="G77" i="20"/>
  <c r="F77" i="20"/>
  <c r="H77" i="20" s="1"/>
  <c r="H76" i="20"/>
  <c r="G76" i="20"/>
  <c r="F76" i="20"/>
  <c r="G75" i="20"/>
  <c r="F75" i="20"/>
  <c r="H75" i="20" s="1"/>
  <c r="G74" i="20"/>
  <c r="F74" i="20"/>
  <c r="H74" i="20" s="1"/>
  <c r="G73" i="20"/>
  <c r="F73" i="20"/>
  <c r="H73" i="20" s="1"/>
  <c r="G72" i="20"/>
  <c r="F72" i="20"/>
  <c r="H72" i="20" s="1"/>
  <c r="G71" i="20"/>
  <c r="F71" i="20"/>
  <c r="H71" i="20" s="1"/>
  <c r="G70" i="20"/>
  <c r="F70" i="20"/>
  <c r="H70" i="20" s="1"/>
  <c r="H69" i="20"/>
  <c r="G69" i="20"/>
  <c r="F69" i="20"/>
  <c r="G68" i="20"/>
  <c r="F68" i="20"/>
  <c r="H68" i="20" s="1"/>
  <c r="G67" i="20"/>
  <c r="F67" i="20"/>
  <c r="H67" i="20" s="1"/>
  <c r="G66" i="20"/>
  <c r="F66" i="20"/>
  <c r="H66" i="20" s="1"/>
  <c r="G65" i="20"/>
  <c r="F65" i="20"/>
  <c r="H65" i="20" s="1"/>
  <c r="G64" i="20"/>
  <c r="F64" i="20"/>
  <c r="H64" i="20" s="1"/>
  <c r="G63" i="20"/>
  <c r="F63" i="20"/>
  <c r="H63" i="20" s="1"/>
  <c r="G62" i="20"/>
  <c r="F62" i="20"/>
  <c r="H62" i="20" s="1"/>
  <c r="G61" i="20"/>
  <c r="G60" i="20"/>
  <c r="F60" i="20"/>
  <c r="H60" i="20" s="1"/>
  <c r="G59" i="20"/>
  <c r="F59" i="20"/>
  <c r="H59" i="20" s="1"/>
  <c r="G58" i="20"/>
  <c r="F58" i="20"/>
  <c r="H58" i="20" s="1"/>
  <c r="G57" i="20"/>
  <c r="F57" i="20"/>
  <c r="H57" i="20" s="1"/>
  <c r="G56" i="20"/>
  <c r="F56" i="20"/>
  <c r="H56" i="20" s="1"/>
  <c r="G55" i="20"/>
  <c r="F55" i="20"/>
  <c r="H55" i="20" s="1"/>
  <c r="G54" i="20"/>
  <c r="F54" i="20"/>
  <c r="H54" i="20" s="1"/>
  <c r="G53" i="20"/>
  <c r="F53" i="20"/>
  <c r="H53" i="20" s="1"/>
  <c r="G52" i="20"/>
  <c r="F52" i="20"/>
  <c r="H52" i="20" s="1"/>
  <c r="G51" i="20"/>
  <c r="F51" i="20"/>
  <c r="H51" i="20" s="1"/>
  <c r="G50" i="20"/>
  <c r="F50" i="20"/>
  <c r="H50" i="20" s="1"/>
  <c r="G49" i="20"/>
  <c r="F49" i="20"/>
  <c r="H49" i="20" s="1"/>
  <c r="G48" i="20"/>
  <c r="F48" i="20"/>
  <c r="H48" i="20" s="1"/>
  <c r="G47" i="20"/>
  <c r="F47" i="20"/>
  <c r="H47" i="20" s="1"/>
  <c r="G46" i="20"/>
  <c r="F46" i="20"/>
  <c r="H46" i="20" s="1"/>
  <c r="G45" i="20"/>
  <c r="F45" i="20"/>
  <c r="H45" i="20" s="1"/>
  <c r="G44" i="20"/>
  <c r="F44" i="20"/>
  <c r="H44" i="20" s="1"/>
  <c r="G43" i="20"/>
  <c r="F43" i="20"/>
  <c r="H43" i="20" s="1"/>
  <c r="G42" i="20"/>
  <c r="F42" i="20"/>
  <c r="H42" i="20" s="1"/>
  <c r="H41" i="20"/>
  <c r="G41" i="20"/>
  <c r="F41" i="20"/>
  <c r="G40" i="20"/>
  <c r="F40" i="20"/>
  <c r="H40" i="20" s="1"/>
  <c r="G39" i="20"/>
  <c r="F39" i="20"/>
  <c r="H39" i="20" s="1"/>
  <c r="H38" i="20"/>
  <c r="G38" i="20"/>
  <c r="F38" i="20"/>
  <c r="G37" i="20"/>
  <c r="F37" i="20"/>
  <c r="H37" i="20" s="1"/>
  <c r="G36" i="20"/>
  <c r="F36" i="20"/>
  <c r="H36" i="20" s="1"/>
  <c r="G35" i="20"/>
  <c r="F35" i="20"/>
  <c r="H35" i="20" s="1"/>
  <c r="H34" i="20"/>
  <c r="G34" i="20"/>
  <c r="F34" i="20"/>
  <c r="G33" i="20"/>
  <c r="F33" i="20"/>
  <c r="H33" i="20" s="1"/>
  <c r="G32" i="20"/>
  <c r="F32" i="20"/>
  <c r="H32" i="20" s="1"/>
  <c r="G31" i="20"/>
  <c r="F31" i="20"/>
  <c r="H31" i="20" s="1"/>
  <c r="G30" i="20"/>
  <c r="F30" i="20"/>
  <c r="H30" i="20" s="1"/>
  <c r="G29" i="20"/>
  <c r="F29" i="20"/>
  <c r="H29" i="20" s="1"/>
  <c r="G28" i="20"/>
  <c r="F28" i="20"/>
  <c r="H28" i="20" s="1"/>
  <c r="G27" i="20"/>
  <c r="F27" i="20"/>
  <c r="H27" i="20" s="1"/>
  <c r="G26" i="20"/>
  <c r="F26" i="20"/>
  <c r="H26" i="20" s="1"/>
  <c r="G25" i="20"/>
  <c r="F25" i="20"/>
  <c r="H25" i="20" s="1"/>
  <c r="G24" i="20"/>
  <c r="F24" i="20"/>
  <c r="H24" i="20" s="1"/>
  <c r="G23" i="20"/>
  <c r="F23" i="20"/>
  <c r="H23" i="20" s="1"/>
  <c r="G22" i="20"/>
  <c r="F22" i="20"/>
  <c r="H22" i="20" s="1"/>
  <c r="G21" i="20"/>
  <c r="F21" i="20"/>
  <c r="H21" i="20" s="1"/>
  <c r="G20" i="20"/>
  <c r="F20" i="20"/>
  <c r="H20" i="20" s="1"/>
  <c r="G19" i="20"/>
  <c r="F19" i="20"/>
  <c r="H19" i="20" s="1"/>
  <c r="G18" i="20"/>
  <c r="F18" i="20"/>
  <c r="H18" i="20" s="1"/>
  <c r="G17" i="20"/>
  <c r="F17" i="20"/>
  <c r="H17" i="20" s="1"/>
  <c r="G16" i="20"/>
  <c r="F16" i="20"/>
  <c r="H16" i="20" s="1"/>
  <c r="G15" i="20"/>
  <c r="F15" i="20"/>
  <c r="H15" i="20" s="1"/>
  <c r="G14" i="20"/>
  <c r="F14" i="20"/>
  <c r="H14" i="20" s="1"/>
  <c r="G13" i="20"/>
  <c r="F13" i="20"/>
  <c r="H13" i="20" s="1"/>
  <c r="G12" i="20"/>
  <c r="F12" i="20"/>
  <c r="H12" i="20" s="1"/>
  <c r="G11" i="20"/>
  <c r="F11" i="20"/>
  <c r="H11" i="20" s="1"/>
  <c r="G10" i="20"/>
  <c r="F10" i="20"/>
  <c r="H10" i="20" s="1"/>
  <c r="G9" i="20"/>
  <c r="F9" i="20"/>
  <c r="H9" i="20" s="1"/>
  <c r="G8" i="20"/>
  <c r="F8" i="20"/>
  <c r="H8" i="20" s="1"/>
  <c r="G7" i="20"/>
  <c r="F7" i="20"/>
  <c r="H7" i="20" s="1"/>
  <c r="H27" i="19" l="1"/>
  <c r="G27" i="19"/>
  <c r="H17" i="18"/>
  <c r="G17" i="18"/>
  <c r="G87" i="20"/>
  <c r="H87" i="20" l="1"/>
</calcChain>
</file>

<file path=xl/sharedStrings.xml><?xml version="1.0" encoding="utf-8"?>
<sst xmlns="http://schemas.openxmlformats.org/spreadsheetml/2006/main" count="506" uniqueCount="350">
  <si>
    <t>ks</t>
  </si>
  <si>
    <t>DPH</t>
  </si>
  <si>
    <t>Cena spolu</t>
  </si>
  <si>
    <t>Jedn. cena bez DPH/ ks</t>
  </si>
  <si>
    <t>Jednotka</t>
  </si>
  <si>
    <t>Počet</t>
  </si>
  <si>
    <t xml:space="preserve">Názov projektu: </t>
  </si>
  <si>
    <t>Cena spolu bez DPH</t>
  </si>
  <si>
    <t>Interaktívna tabuľa + dataprojektor s krátkou projekčnou vzdialenosťou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</si>
  <si>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</si>
  <si>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</si>
  <si>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</si>
  <si>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</si>
  <si>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sada</t>
  </si>
  <si>
    <t>Názov</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</si>
  <si>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</si>
  <si>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Učiteľská katedra  so stoličkou - odborná učebňa techniky</t>
  </si>
  <si>
    <t>Pracovisko učiteľa - odborná učebňa techniky</t>
  </si>
  <si>
    <t>Kovové skrine na odkladanie náradia - odborná učebňa techniky</t>
  </si>
  <si>
    <t>Pracovisko žiaka na obrábanie dreva - odborná učebňa techniky</t>
  </si>
  <si>
    <t>Pracovisko žiaka na obrábanie kovu - odborná učebňa techniky</t>
  </si>
  <si>
    <t>Stolička kovová, otočná, dielenská</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</si>
  <si>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</si>
  <si>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</si>
  <si>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</si>
  <si>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</si>
  <si>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t>Vizualizér</t>
  </si>
  <si>
    <t>Ručné náradie s príslušenstvom</t>
  </si>
  <si>
    <t>Akumulátorové náradie</t>
  </si>
  <si>
    <t>Náradia pre elektroniku s príslušenstvom</t>
  </si>
  <si>
    <t xml:space="preserve">Mikrospájkovačka s príslušenstvom </t>
  </si>
  <si>
    <t>Nožnice na strihanie plechu s príslušenstvom</t>
  </si>
  <si>
    <t>Teplovzdušná pištoľ s príslušenstvom</t>
  </si>
  <si>
    <t>Vypalovačka do dreva</t>
  </si>
  <si>
    <t>Zverák s príslušenstvom</t>
  </si>
  <si>
    <t xml:space="preserve">Sada univerzálnych meracích prístrojov </t>
  </si>
  <si>
    <t>Sada na meranie spotreby el. energie</t>
  </si>
  <si>
    <t>Sada na znázornenie pravouhlého premietania</t>
  </si>
  <si>
    <t>Sada základných druhov mechanizmov, pohonov a prevodov</t>
  </si>
  <si>
    <t>Sada na obrábanie dreva s príslušenstvom</t>
  </si>
  <si>
    <t>Sada na obrábanie kovu a plastov s príslušenstvom</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</si>
  <si>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</si>
  <si>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</si>
  <si>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</si>
  <si>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</si>
  <si>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</si>
  <si>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</si>
  <si>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</si>
  <si>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</si>
  <si>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</si>
  <si>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</si>
  <si>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</si>
  <si>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</si>
  <si>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</si>
  <si>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Identifikačné údaje: </t>
  </si>
  <si>
    <t>Obchodné meno:</t>
  </si>
  <si>
    <t>Adresa:</t>
  </si>
  <si>
    <t>IČO:</t>
  </si>
  <si>
    <t xml:space="preserve">Platca DPH: </t>
  </si>
  <si>
    <t>Dátum, meno a podpis oprávnenej osoby:</t>
  </si>
  <si>
    <t>Spolu Interierové vybavenie- IKT</t>
  </si>
  <si>
    <t>Špecifikácia  (minimálna požadovaná špecifikácia)</t>
  </si>
  <si>
    <t>Názov predmetu zákazky: Zriadenie odborných učební ZŠ J. M. Petzvala a ZŠ M. R. Štefánika v Spišskej Belej</t>
  </si>
  <si>
    <t>Verejný obstarávateľ: Mesto Spišská Belá</t>
  </si>
  <si>
    <t>Vyplní uchádzač: 1.(ÁNO/ NIE/ Ekvivalent) a 2.(Výrobca alebo typové označenie)</t>
  </si>
  <si>
    <t>Interfejs na zber dát - biochémia</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</si>
  <si>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</si>
  <si>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</si>
  <si>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</si>
  <si>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Laboratórne podnosy</t>
  </si>
  <si>
    <t xml:space="preserve">Sada laboratórnych podnosov pre učiteľa - jeden podnos v rozmere min. 400x300x40 mm a druhý podnos s minimálnym rozmerom 250x250x40 mm, s teplotnou odolnosťou min. do 50°C  a chemickou odolnosťou minimálne pre materiály PS.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</si>
  <si>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</si>
  <si>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Programovateľné zariadenie</t>
  </si>
  <si>
    <t>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 Využitie možnosti variability zariadenia pri prevedení a urýchlovaní chemických reakcií, ako je miešanie, prelievanie, držanie nad otvoreným ohňom chemického kahana. To všetko z rôznych vzdialeností v rámci učebne. Možnosť oddeľovania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 mobilu alebo joystiku (súčasť balenia).</t>
  </si>
  <si>
    <t>Sada 3D modelov na chémiu - učiteľ</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</si>
  <si>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</si>
  <si>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Sada laboratórneho skla a laboratórnych pomôcok - učiteľ</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</si>
  <si>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(plast alebo drevo), 3 rôzne kovové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kovové držiaky. </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</si>
  <si>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</si>
  <si>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</si>
  <si>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zoologických modelov</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</si>
  <si>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</si>
  <si>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biologických modelov</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</si>
  <si>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</si>
  <si>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Učiteľský biologický mikroskop</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</si>
  <si>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</si>
  <si>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senzorov pre biochémiu - učiteľ</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</si>
  <si>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</si>
  <si>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</si>
  <si>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</si>
  <si>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Prístroj na určenie pH s príslušenstvom</t>
  </si>
  <si>
    <t>Sada chemických kahanov s príslušenstvom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</si>
  <si>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</si>
  <si>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Sada tácok</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</si>
  <si>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</si>
  <si>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 xml:space="preserve">Ekologická sada s príslušenstvom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</si>
  <si>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</si>
  <si>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na chémiu - žiak</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</si>
  <si>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</si>
  <si>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Sada laboratórneho skla a laboratórnych pomôcok</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</si>
  <si>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</si>
  <si>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Školský mikroskop - žiacky</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</si>
  <si>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</si>
  <si>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Sada preparačných nástrojov s príslušenstvom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</si>
  <si>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</si>
  <si>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súbor</t>
  </si>
  <si>
    <t>Dielenské meradlá s príslušenstvom</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</si>
  <si>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</si>
  <si>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</si>
  <si>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Montážne náradie pre vodoinštaláciu</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</si>
  <si>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</si>
  <si>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</si>
  <si>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Sada na znázornenie bezpečného využitia elektrickej energie v domácnosti</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</si>
  <si>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</si>
  <si>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Stolárska hoblica - odborná učebňa techniky</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</si>
  <si>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</si>
  <si>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ks/sada</t>
  </si>
  <si>
    <r>
      <t xml:space="preserve">PC SET pre učiteľa </t>
    </r>
    <r>
      <rPr>
        <sz val="12"/>
        <color theme="1"/>
        <rFont val="Calibri"/>
        <family val="2"/>
        <charset val="238"/>
        <scheme val="minor"/>
      </rPr>
      <t>(notebook + aplikačný software)</t>
    </r>
  </si>
  <si>
    <t xml:space="preserve">Interaktívny projektor + držiak + projekčná tabuľa + montážna sada </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</si>
  <si>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</si>
  <si>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Softvér k interaktívnemu projektoru</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</si>
  <si>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</si>
  <si>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Zázemie pre učiteľov (2ks notebook + multifunkčná tlačiareň</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</si>
  <si>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</si>
  <si>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</si>
  <si>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</si>
  <si>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Školský server, kabeláž, softvér - Učebňa IKT</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</si>
  <si>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</si>
  <si>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Operačný systém, balík MS Office, ďalší e-learning softvér - učebňa IKT</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</si>
  <si>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</si>
  <si>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Notebook set pre žiaka</t>
  </si>
  <si>
    <t>CPU min. Pentium, RAM min. 4GB DDR4-2400, moznost rozsirit na min. 8GB, HDD min. 128GB SSD, MECHANIKA min. DVD+-RW v tele notebooku, OBRAZOVKA 15.6" HD, 220 nitov, 720p webkamera, PORTY min. 1x USB 3.0 + 1x USB 2.0, RJ45, HDMI, min. 4-v-1 citacka pam. Kariet, príslušenstvo – myš. KOMUNIKACIA min. Gigabit ethernet + min. 11ac wifi + bluetooth 4.1, BEZPECNOST min. integrovany TPM 2.0 cip, BATERIA min 2 clanky min 30Wh s vydrzou min 5 hodin v uspornom rezime, OS min. Microsoft Windows 10 64bit SK, VAHA max 1.9 kg, ZARUKA min. 2 roky v servisnom stredisku</t>
  </si>
  <si>
    <t>Notebook set pre učiteľa</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</si>
  <si>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príslušenstvo – myš, BATERIA min 2 clanky min 30Wh s vydrzou min 5 hodin v uspornom rezime, OS min. Microsoft Windows 10 Pro 64bit SK, VAHA max 2.2kg, ZARUKA min. 2 roky v servisnom stredisku</t>
  </si>
  <si>
    <t>Pracovisko učiteľa - biochémia</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</si>
  <si>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</si>
  <si>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 biochémia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</si>
  <si>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</si>
  <si>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 biochémia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</si>
  <si>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</si>
  <si>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žiaka - biochémia</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</si>
  <si>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</si>
  <si>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Žiacky laboratórny stôl - biochémia</t>
  </si>
  <si>
    <t>Minimálna špecifikácia - kovová konštrukcia s možnosťou vyrovnať nerovnosti podlahy ,prierez nohy je min 40x40 mm, stolová doska hrúbky min 18 mm v povrchovej úprave min. HPL laminát. Rozmer min. 1350x600x735 mm</t>
  </si>
  <si>
    <t>Laboratórna stolička pre žiaka - biochémia</t>
  </si>
  <si>
    <t>Minimálna špecifikácia - stolička s kovovou konštrukciou, sedák a operadlo min. s CPL laminátu, alebo iného materiálu vhodného pre laboratórne prostredie.</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</si>
  <si>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</si>
  <si>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</si>
  <si>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Pracovisko na vŕtanie, pílenie a brúsenie (odborná učebňa techniky)</t>
  </si>
  <si>
    <t>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</si>
  <si>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</si>
  <si>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Univerzálny programovateľný automat</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</si>
  <si>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</si>
  <si>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Sada senzorov pre fyziku - učiteľ</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</si>
  <si>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</si>
  <si>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</si>
  <si>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</si>
  <si>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pre termodynamiku s príslušenstvom </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</si>
  <si>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</si>
  <si>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 xml:space="preserve">Učiteľská mechanická sada </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</si>
  <si>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</si>
  <si>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Sada objem a hmotnosť</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</si>
  <si>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</si>
  <si>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Sada kladiek s príslušenstvom</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</si>
  <si>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</si>
  <si>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Kvapalinový baroskop s príslušenstvom </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</si>
  <si>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</si>
  <si>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Ručná výveva s príslušenstvom</t>
  </si>
  <si>
    <t xml:space="preserve">Min. špecifikácia - školská edukačná súprava pre pokusy vo vákuu. Súprava má obsahovať min. 10 častí, vrátane ručnej vývevy a má byť dodaná v prenosnom obale.  </t>
  </si>
  <si>
    <t xml:space="preserve">Učiteľská optická sada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</si>
  <si>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</si>
  <si>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</si>
  <si>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</si>
  <si>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</si>
  <si>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</si>
  <si>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indikáciu napätí s príslušenstvom</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</si>
  <si>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</si>
  <si>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Sada laboratórnych stojanov s príslušenstvom</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</si>
  <si>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</si>
  <si>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Triedna sada nástenných chemických tabúľ</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</si>
  <si>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</si>
  <si>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</si>
  <si>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Planktónové siete</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</si>
  <si>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</si>
  <si>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Triedna sada botanických modelov</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</si>
  <si>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t>
  </si>
  <si>
    <t>Interfejs na zber dát s príslušenstvom</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</si>
  <si>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</si>
  <si>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Sada žiackych termodynamických súprav</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</si>
  <si>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</si>
  <si>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</si>
  <si>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 xml:space="preserve">Skupinová sada pre termodynamiku s príslušenstvom </t>
  </si>
  <si>
    <t>Skupinová sada pre termodynamiku obsahuje 2 ks propan-butanových plynových horákov s ventilovou náhradnou náplňou 230 g propan-butánovej zmesi EN417 v bezpečnostnej nádržke, 2 ks Joulových kalorimetrov s 3 špirálami a 4 ks laboratórnych liehových teplomerov s rozsahom od -20°C do +110°C, so silikónovým dielom proti samovoľnému pohybu. Sada pre skupinu 2-4 žiakov.</t>
  </si>
  <si>
    <t>Sada žiackych mechanických súprav</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</si>
  <si>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</si>
  <si>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</si>
  <si>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</si>
  <si>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</si>
  <si>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</si>
  <si>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</si>
  <si>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</si>
  <si>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elektrotechnická súprava</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</si>
  <si>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</si>
  <si>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Sada žiackych elektromagnetických súprav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</si>
  <si>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</si>
  <si>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zdrojov bezpečného napätia a prúdu</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</si>
  <si>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</si>
  <si>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</si>
  <si>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Sada digitálnych žiackych váh</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</si>
  <si>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</si>
  <si>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</si>
  <si>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Sada prístrojov na určenie pH s príslušenstvom</t>
  </si>
  <si>
    <t>Sada senzorov pre biochémiu/chémiu - žiak</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</si>
  <si>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</si>
  <si>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Sada planktónových sietí</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</si>
  <si>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</si>
  <si>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Súprava základného murárskeho, stavebného a maliarskeho náradia s príslušenstvom</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</si>
  <si>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</si>
  <si>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Triedna sada nástenných tabúľ pre polytechniku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</si>
  <si>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</si>
  <si>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Laboratórna skriňa na učebné pomôcky pre učebňu fyziky</t>
  </si>
  <si>
    <t>Laboratórna skriňa na učebné pomôcky, materiál min. LDT hrúbky min. 18 mm, 2mm hrany ABS, min. 4 ukladacie úrovne, uzamykateľná, 2/3 sklenené dvierka, 1/3 plné dvierka. rektifikacie ktoré sa nastavujú z vnútra skrine cez dno !!! Rozmer min.: 1950x800x400 mm. Farebné prevedenie podľa vzorkovníka.</t>
  </si>
  <si>
    <t>Laboratórne pracovisko učiteľa (fyzika)</t>
  </si>
  <si>
    <t>Laboratórne pracovisko učiteľa s pripojením na sieťové napätie 230V a bezpečné napätie max. 30V. Požadovaný rozmer pracoviska min. 1800x600x880mm, konštrukcia aj pracovná plocha z odolného materiálu. Pracovisko má byť vyrobené s pevnou kovovou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t>
  </si>
  <si>
    <t>Pracovisko učiteľa (fyzika)</t>
  </si>
  <si>
    <r>
      <t xml:space="preserve">Pracovisko učiteľa má byť v zložení minimálne katedra učiteľa, stolička učiteľa a kontajner. Katedra učiteľa pre odbornú učebňu fyziky má byť minimálne vo vyhotovení z pevnej konštrukcie a má obsahovať odkladací priestor – </t>
    </r>
    <r>
      <rPr>
        <i/>
        <sz val="9"/>
        <color theme="1"/>
        <rFont val="Calibri"/>
        <family val="2"/>
        <charset val="238"/>
      </rPr>
      <t xml:space="preserve">stacionárny kontajnér , </t>
    </r>
    <r>
      <rPr>
        <sz val="9"/>
        <color theme="1"/>
        <rFont val="Calibri"/>
        <family val="2"/>
        <charset val="238"/>
      </rPr>
      <t>zástena z čelej strany stola. Pracovná doska minimálne z LDT hrúbky min. 22 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r>
  </si>
  <si>
    <t>Laboratórne žiacke pracovisko do učebne fyziky</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</si>
  <si>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t>
  </si>
  <si>
    <t>Žiacky laboratórny 2-miestny stôl do učebne fyziky</t>
  </si>
  <si>
    <t>Minimálna špecifikácia - kovová konštrukcia s možnosťou vyrovnať nerovnosti podlahy, prierez nohy je min 40x40 mm, stolová doska hrúbky min. 18 mm v povrchovej úprave min. HPL laminát. Rozmer min. 1350x600x735 mm</t>
  </si>
  <si>
    <t>Laboratórna žiacka stolička do učebne fyziky</t>
  </si>
  <si>
    <t>Pracovisko učiteľa</t>
  </si>
  <si>
    <t>Číslo</t>
  </si>
  <si>
    <t>5-1</t>
  </si>
  <si>
    <t>5-2</t>
  </si>
  <si>
    <t>5-3</t>
  </si>
  <si>
    <t>5-4</t>
  </si>
  <si>
    <t>5-5</t>
  </si>
  <si>
    <t>5-6</t>
  </si>
  <si>
    <t>5-7</t>
  </si>
  <si>
    <t>5-8</t>
  </si>
  <si>
    <t>5-9</t>
  </si>
  <si>
    <t>5-10</t>
  </si>
  <si>
    <t>5-11</t>
  </si>
  <si>
    <t>5-12</t>
  </si>
  <si>
    <t>5-13</t>
  </si>
  <si>
    <t>5-14</t>
  </si>
  <si>
    <t>5-15</t>
  </si>
  <si>
    <t>5-16</t>
  </si>
  <si>
    <t>5-17</t>
  </si>
  <si>
    <t>5-18</t>
  </si>
  <si>
    <t>5-19</t>
  </si>
  <si>
    <t>5-20</t>
  </si>
  <si>
    <t>7-1</t>
  </si>
  <si>
    <t>7-2</t>
  </si>
  <si>
    <t>7-3</t>
  </si>
  <si>
    <t>7-4</t>
  </si>
  <si>
    <t>7-5</t>
  </si>
  <si>
    <t>7-6</t>
  </si>
  <si>
    <t>7-7</t>
  </si>
  <si>
    <t>7-8</t>
  </si>
  <si>
    <t>7-9</t>
  </si>
  <si>
    <t>7-10</t>
  </si>
  <si>
    <t>7-11</t>
  </si>
  <si>
    <t>7-12</t>
  </si>
  <si>
    <t>7-13</t>
  </si>
  <si>
    <t>7-14</t>
  </si>
  <si>
    <t>7-15</t>
  </si>
  <si>
    <t>7-16</t>
  </si>
  <si>
    <t>7-17</t>
  </si>
  <si>
    <t>7-18</t>
  </si>
  <si>
    <t>7-19</t>
  </si>
  <si>
    <t>7-20</t>
  </si>
  <si>
    <t>Zriadenie odborných učební pre žiakov ZŠ M.R. Štefánika
v Spišskej Belej</t>
  </si>
  <si>
    <t>Časť B1: Didaktické pomôcky ZŠ M. R. Štefánika</t>
  </si>
  <si>
    <t>Časť B2: Technické a technologické vybavenie - IKT ZŠ M. R. Štefánika</t>
  </si>
  <si>
    <t>Časť B3: Interiérové vybavenie ZŠ M. R. Štefánika</t>
  </si>
  <si>
    <t>6-1</t>
  </si>
  <si>
    <t>6-2</t>
  </si>
  <si>
    <t>6-3</t>
  </si>
  <si>
    <t>6-4</t>
  </si>
  <si>
    <t>6-5</t>
  </si>
  <si>
    <t>6-6</t>
  </si>
  <si>
    <t>6-7</t>
  </si>
  <si>
    <t>6-8</t>
  </si>
  <si>
    <t>6-9</t>
  </si>
  <si>
    <t>6-10</t>
  </si>
  <si>
    <t>Spolu Technické a technologické vybavenie - IKT</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</si>
  <si>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</si>
  <si>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</si>
  <si>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</si>
  <si>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</si>
  <si>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</si>
  <si>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</si>
  <si>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</si>
  <si>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</si>
  <si>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</si>
  <si>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</si>
  <si>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</si>
  <si>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</si>
  <si>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</si>
  <si>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</si>
  <si>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</si>
  <si>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</si>
  <si>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</si>
  <si>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</si>
  <si>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</si>
  <si>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</si>
  <si>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</si>
  <si>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</si>
  <si>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</si>
  <si>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</si>
  <si>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</si>
  <si>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</si>
  <si>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</si>
  <si>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</si>
  <si>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</si>
  <si>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</si>
  <si>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</si>
  <si>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</si>
  <si>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</si>
  <si>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</si>
  <si>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</si>
  <si>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</si>
  <si>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</si>
  <si>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</si>
  <si>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</si>
  <si>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</si>
  <si>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</si>
  <si>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</si>
  <si>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</si>
  <si>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</si>
  <si>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</si>
  <si>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</si>
  <si>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</si>
  <si>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</si>
  <si>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</si>
  <si>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</si>
  <si>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</si>
  <si>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</si>
  <si>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</si>
  <si>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</si>
  <si>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</si>
  <si>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</si>
  <si>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</si>
  <si>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</si>
  <si>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</si>
  <si>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</si>
  <si>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Spolu Didaktické pomôcky</t>
  </si>
  <si>
    <t>Súbor na robotické programovanie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</si>
</sst>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23"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b/>
      <sz val="10"/>
      <name val="Arial"/>
      <family val="2"/>
      <charset val="238"/>
    </font>
    <font>
      <sz val="10"/>
      <color theme="1"/>
      <name val="Arial"/>
      <family val="2"/>
      <charset val="238"/>
    </font>
    <font>
      <b/>
      <sz val="12"/>
      <name val="Calibri"/>
      <family val="2"/>
      <charset val="238"/>
      <scheme val="minor"/>
    </font>
    <font>
      <sz val="10"/>
      <color theme="1"/>
      <name val="Calibri"/>
      <family val="2"/>
      <charset val="238"/>
      <scheme val="minor"/>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
      <sz val="11"/>
      <color rgb="FF000000"/>
      <name val="Calibri"/>
      <family val="2"/>
      <charset val="238"/>
      <scheme val="minor"/>
    </font>
    <font>
      <sz val="9"/>
      <color theme="1"/>
      <name val="Calibri"/>
      <family val="2"/>
      <charset val="238"/>
      <scheme val="minor"/>
    </font>
    <font>
      <sz val="12"/>
      <color theme="1"/>
      <name val="Calibri"/>
      <family val="2"/>
      <charset val="238"/>
      <scheme val="minor"/>
    </font>
    <font>
      <b/>
      <sz val="12"/>
      <color theme="1"/>
      <name val="Calibri"/>
      <family val="2"/>
      <charset val="238"/>
      <scheme val="minor"/>
    </font>
    <font>
      <sz val="11"/>
      <color rgb="FF000000"/>
      <name val="Calibri"/>
      <family val="2"/>
      <charset val="238"/>
    </font>
    <font>
      <sz val="9"/>
      <color theme="1"/>
      <name val="Calibri"/>
      <family val="2"/>
      <charset val="238"/>
    </font>
    <font>
      <i/>
      <sz val="9"/>
      <color theme="1"/>
      <name val="Calibri"/>
      <family val="2"/>
      <charset val="238"/>
    </font>
    <font>
      <sz val="8"/>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FFFFFF"/>
        <bgColor rgb="FF000000"/>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4" fillId="0" borderId="0"/>
    <xf numFmtId="0" fontId="8" fillId="0" borderId="0"/>
  </cellStyleXfs>
  <cellXfs count="66">
    <xf numFmtId="0" fontId="0" fillId="0" borderId="0" xfId="0"/>
    <xf numFmtId="0" fontId="7" fillId="0" borderId="0" xfId="0" applyFont="1"/>
    <xf numFmtId="0" fontId="0" fillId="0" borderId="0" xfId="0"/>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0" fontId="0" fillId="0" borderId="0" xfId="0" applyBorder="1"/>
    <xf numFmtId="165" fontId="1" fillId="3" borderId="1" xfId="0" applyNumberFormat="1" applyFont="1" applyFill="1" applyBorder="1" applyAlignment="1" applyProtection="1">
      <alignment horizontal="right" vertical="center" wrapText="1"/>
      <protection locked="0"/>
    </xf>
    <xf numFmtId="0" fontId="0" fillId="0" borderId="0" xfId="0" applyAlignment="1">
      <alignment vertical="center" wrapText="1"/>
    </xf>
    <xf numFmtId="0" fontId="0" fillId="0" borderId="1" xfId="0" applyBorder="1" applyAlignment="1">
      <alignment vertical="center" wrapText="1"/>
    </xf>
    <xf numFmtId="0" fontId="11" fillId="6" borderId="4" xfId="0" applyFont="1" applyFill="1" applyBorder="1" applyAlignment="1">
      <alignment vertical="top" wrapText="1"/>
    </xf>
    <xf numFmtId="0" fontId="12" fillId="6" borderId="6" xfId="0" applyFont="1" applyFill="1" applyBorder="1"/>
    <xf numFmtId="4" fontId="13" fillId="6" borderId="6" xfId="0" applyNumberFormat="1" applyFont="1" applyFill="1" applyBorder="1"/>
    <xf numFmtId="4" fontId="13" fillId="6" borderId="7" xfId="0" applyNumberFormat="1" applyFont="1" applyFill="1" applyBorder="1"/>
    <xf numFmtId="0" fontId="0" fillId="0" borderId="0" xfId="0" applyBorder="1" applyAlignment="1">
      <alignment vertical="center" wrapText="1"/>
    </xf>
    <xf numFmtId="165" fontId="1" fillId="3" borderId="1" xfId="0" applyNumberFormat="1" applyFont="1" applyFill="1" applyBorder="1" applyAlignment="1" applyProtection="1">
      <alignment horizontal="center" vertical="center" wrapText="1"/>
      <protection locked="0"/>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justify" vertical="center" wrapText="1"/>
    </xf>
    <xf numFmtId="4" fontId="15" fillId="4" borderId="1" xfId="0" applyNumberFormat="1" applyFont="1" applyFill="1" applyBorder="1" applyAlignment="1">
      <alignment horizontal="right" vertical="center" wrapText="1"/>
    </xf>
    <xf numFmtId="165" fontId="1"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4" fontId="0" fillId="4" borderId="1" xfId="0" applyNumberFormat="1" applyFill="1" applyBorder="1" applyAlignment="1">
      <alignment horizontal="right" vertical="center" wrapText="1"/>
    </xf>
    <xf numFmtId="4" fontId="0" fillId="0" borderId="0" xfId="0" applyNumberFormat="1"/>
    <xf numFmtId="164" fontId="18" fillId="5" borderId="1" xfId="0" applyNumberFormat="1" applyFont="1" applyFill="1" applyBorder="1"/>
    <xf numFmtId="165" fontId="18" fillId="5" borderId="1" xfId="0" applyNumberFormat="1" applyFont="1" applyFill="1" applyBorder="1"/>
    <xf numFmtId="4" fontId="3" fillId="4" borderId="1" xfId="0" applyNumberFormat="1" applyFont="1" applyFill="1" applyBorder="1" applyAlignment="1">
      <alignment horizontal="right" vertical="center" wrapText="1"/>
    </xf>
    <xf numFmtId="165" fontId="18" fillId="5" borderId="1" xfId="0" applyNumberFormat="1" applyFont="1" applyFill="1" applyBorder="1" applyAlignment="1">
      <alignment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4" fontId="19" fillId="0" borderId="1" xfId="0" applyNumberFormat="1" applyFont="1" applyBorder="1" applyAlignment="1">
      <alignment horizontal="right" vertical="center" wrapText="1"/>
    </xf>
    <xf numFmtId="0" fontId="20" fillId="7" borderId="1" xfId="0" applyFont="1" applyFill="1" applyBorder="1" applyAlignment="1">
      <alignment horizontal="justify" vertical="center" wrapText="1"/>
    </xf>
    <xf numFmtId="0" fontId="20" fillId="0" borderId="1" xfId="0" applyFont="1" applyBorder="1" applyAlignment="1">
      <alignment horizontal="justify" vertical="center" wrapText="1"/>
    </xf>
    <xf numFmtId="4" fontId="19" fillId="4"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10" fillId="0" borderId="1" xfId="0" applyFont="1" applyBorder="1" applyAlignment="1">
      <alignment horizontal="justify"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2" borderId="1" xfId="0" applyFont="1" applyFill="1" applyBorder="1" applyAlignment="1">
      <alignment vertical="center"/>
    </xf>
    <xf numFmtId="49" fontId="0" fillId="0" borderId="1" xfId="0" applyNumberFormat="1" applyBorder="1" applyAlignment="1">
      <alignment horizontal="center" vertical="center" wrapText="1"/>
    </xf>
    <xf numFmtId="0" fontId="14" fillId="6" borderId="3"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8"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8"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5" xfId="0" applyFont="1" applyFill="1" applyBorder="1" applyAlignment="1">
      <alignment horizontal="left" vertical="top" wrapText="1"/>
    </xf>
    <xf numFmtId="0" fontId="11" fillId="6" borderId="9" xfId="0" applyFont="1" applyFill="1" applyBorder="1" applyAlignment="1">
      <alignment horizontal="left" vertical="top" wrapText="1"/>
    </xf>
    <xf numFmtId="0" fontId="6" fillId="0" borderId="1" xfId="0" applyFont="1" applyBorder="1" applyAlignment="1">
      <alignment horizontal="left"/>
    </xf>
    <xf numFmtId="0" fontId="1" fillId="0" borderId="1" xfId="0"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left"/>
    </xf>
    <xf numFmtId="0" fontId="0" fillId="0" borderId="1" xfId="0" applyBorder="1" applyAlignment="1">
      <alignment horizontal="center"/>
    </xf>
    <xf numFmtId="0" fontId="9"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12" fillId="6" borderId="0" xfId="0" applyFont="1" applyFill="1" applyAlignment="1">
      <alignment horizontal="left" vertical="top" wrapText="1"/>
    </xf>
    <xf numFmtId="0" fontId="14" fillId="6" borderId="0" xfId="0" applyFont="1" applyFill="1" applyAlignment="1">
      <alignment horizontal="left" vertical="top" wrapText="1"/>
    </xf>
    <xf numFmtId="0" fontId="18" fillId="5" borderId="6" xfId="0" applyFont="1" applyFill="1" applyBorder="1" applyAlignment="1">
      <alignment horizontal="left" wrapText="1"/>
    </xf>
    <xf numFmtId="0" fontId="18" fillId="5" borderId="7" xfId="0" applyFont="1" applyFill="1" applyBorder="1" applyAlignment="1">
      <alignment horizontal="left" wrapText="1"/>
    </xf>
  </cellXfs>
  <cellStyles count="3">
    <cellStyle name="Normálna" xfId="0" builtinId="0"/>
    <cellStyle name="Normálna 2" xfId="1" xr:uid="{00000000-0005-0000-0000-000001000000}"/>
    <cellStyle name="Normálna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5"/>
  <sheetViews>
    <sheetView view="pageLayout" topLeftCell="A67" zoomScaleNormal="100" zoomScaleSheetLayoutView="100" workbookViewId="0">
      <selection activeCell="B67" sqref="B67"/>
    </sheetView>
  </sheetViews>
  <sheetFormatPr defaultRowHeight="15" x14ac:dyDescent="0.25"/>
  <cols>
    <col min="1" max="1" width="9.140625" style="2"/>
    <col min="2" max="2" width="24.42578125" customWidth="1"/>
    <col min="3" max="3" width="10.140625" customWidth="1"/>
    <col min="4" max="4" width="9.140625" style="2"/>
    <col min="5" max="5" width="11.28515625" bestFit="1" customWidth="1"/>
    <col min="6" max="6" width="11.85546875" customWidth="1"/>
    <col min="7" max="7" width="15.5703125" style="2" bestFit="1" customWidth="1"/>
    <col min="8" max="8" width="18.42578125" customWidth="1"/>
    <col min="9" max="9" width="41.85546875" style="8" customWidth="1"/>
    <col min="10" max="10" width="30.28515625" style="8" customWidth="1"/>
  </cols>
  <sheetData>
    <row r="1" spans="1:10" s="2" customFormat="1" ht="15.75" customHeight="1" x14ac:dyDescent="0.25">
      <c r="A1" s="56" t="s">
        <v>63</v>
      </c>
      <c r="B1" s="56"/>
      <c r="C1" s="56"/>
      <c r="D1" s="56"/>
      <c r="E1" s="56"/>
      <c r="F1" s="56"/>
      <c r="G1" s="56"/>
      <c r="H1" s="56"/>
      <c r="I1" s="56"/>
      <c r="J1" s="56"/>
    </row>
    <row r="2" spans="1:10" s="2" customFormat="1" ht="15.75" customHeight="1" x14ac:dyDescent="0.3">
      <c r="A2" s="57" t="s">
        <v>62</v>
      </c>
      <c r="B2" s="57"/>
      <c r="C2" s="57"/>
      <c r="D2" s="57"/>
      <c r="E2" s="57"/>
      <c r="F2" s="57"/>
      <c r="G2" s="57"/>
      <c r="H2" s="57"/>
      <c r="I2" s="57"/>
      <c r="J2" s="57"/>
    </row>
    <row r="3" spans="1:10" ht="18.75" x14ac:dyDescent="0.3">
      <c r="A3" s="58" t="s">
        <v>274</v>
      </c>
      <c r="B3" s="58"/>
      <c r="C3" s="58"/>
      <c r="D3" s="58"/>
      <c r="E3" s="58"/>
      <c r="F3" s="58"/>
      <c r="G3" s="58"/>
      <c r="H3" s="58"/>
      <c r="I3" s="58"/>
      <c r="J3" s="58"/>
    </row>
    <row r="4" spans="1:10" ht="15" customHeight="1" x14ac:dyDescent="0.25">
      <c r="A4" s="55" t="s">
        <v>6</v>
      </c>
      <c r="B4" s="55"/>
      <c r="C4" s="55"/>
      <c r="D4" s="55"/>
      <c r="E4" s="55"/>
      <c r="F4" s="55" t="s">
        <v>273</v>
      </c>
      <c r="G4" s="55"/>
      <c r="H4" s="55"/>
      <c r="I4" s="55"/>
      <c r="J4" s="55"/>
    </row>
    <row r="5" spans="1:10" s="2" customFormat="1" x14ac:dyDescent="0.25">
      <c r="A5" s="59"/>
      <c r="B5" s="59"/>
      <c r="C5" s="59"/>
      <c r="D5" s="59"/>
      <c r="E5" s="59"/>
      <c r="F5" s="59"/>
      <c r="G5" s="59"/>
      <c r="H5" s="59"/>
      <c r="I5" s="59"/>
      <c r="J5" s="59"/>
    </row>
    <row r="6" spans="1:10" ht="45" x14ac:dyDescent="0.25">
      <c r="A6" s="44" t="s">
        <v>232</v>
      </c>
      <c r="B6" s="3" t="s">
        <v>14</v>
      </c>
      <c r="C6" s="4" t="s">
        <v>4</v>
      </c>
      <c r="D6" s="4" t="s">
        <v>5</v>
      </c>
      <c r="E6" s="7" t="s">
        <v>3</v>
      </c>
      <c r="F6" s="7" t="s">
        <v>1</v>
      </c>
      <c r="G6" s="7" t="s">
        <v>7</v>
      </c>
      <c r="H6" s="7" t="s">
        <v>2</v>
      </c>
      <c r="I6" s="5" t="s">
        <v>61</v>
      </c>
      <c r="J6" s="15" t="s">
        <v>64</v>
      </c>
    </row>
    <row r="7" spans="1:10" s="23" customFormat="1" ht="156" x14ac:dyDescent="0.25">
      <c r="A7" s="45" t="s">
        <v>233</v>
      </c>
      <c r="B7" s="16" t="s">
        <v>151</v>
      </c>
      <c r="C7" s="17" t="s">
        <v>13</v>
      </c>
      <c r="D7" s="18">
        <v>1</v>
      </c>
      <c r="E7" s="21"/>
      <c r="F7" s="21">
        <f>ROUND(E7*0.2,2)</f>
        <v>0</v>
      </c>
      <c r="G7" s="21">
        <f>ROUND(E7*D7,2)</f>
        <v>0</v>
      </c>
      <c r="H7" s="19">
        <f>ROUND(D7*(E7+F7),2)</f>
        <v>0</v>
      </c>
      <c r="I7" s="20" t="s">
        <v>152</v>
      </c>
      <c r="J7" s="22"/>
    </row>
    <row r="8" spans="1:10" s="23" customFormat="1" ht="192" x14ac:dyDescent="0.25">
      <c r="A8" s="45" t="s">
        <v>234</v>
      </c>
      <c r="B8" s="16" t="s">
        <v>65</v>
      </c>
      <c r="C8" s="17" t="s">
        <v>0</v>
      </c>
      <c r="D8" s="18">
        <v>7</v>
      </c>
      <c r="E8" s="21"/>
      <c r="F8" s="21">
        <f t="shared" ref="F8:F71" si="0">ROUND(E8*0.2,2)</f>
        <v>0</v>
      </c>
      <c r="G8" s="21">
        <f t="shared" ref="G8:G71" si="1">ROUND(E8*D8,2)</f>
        <v>0</v>
      </c>
      <c r="H8" s="19">
        <f t="shared" ref="H8:H71" si="2">ROUND(D8*(E8+F8),2)</f>
        <v>0</v>
      </c>
      <c r="I8" s="20" t="s">
        <v>66</v>
      </c>
      <c r="J8" s="22"/>
    </row>
    <row r="9" spans="1:10" s="23" customFormat="1" ht="180" x14ac:dyDescent="0.25">
      <c r="A9" s="45" t="s">
        <v>235</v>
      </c>
      <c r="B9" s="16" t="s">
        <v>67</v>
      </c>
      <c r="C9" s="17" t="s">
        <v>0</v>
      </c>
      <c r="D9" s="18">
        <v>2</v>
      </c>
      <c r="E9" s="21"/>
      <c r="F9" s="21">
        <f t="shared" si="0"/>
        <v>0</v>
      </c>
      <c r="G9" s="21">
        <f t="shared" si="1"/>
        <v>0</v>
      </c>
      <c r="H9" s="19">
        <f t="shared" si="2"/>
        <v>0</v>
      </c>
      <c r="I9" s="20" t="s">
        <v>68</v>
      </c>
      <c r="J9" s="22"/>
    </row>
    <row r="10" spans="1:10" s="23" customFormat="1" ht="120" x14ac:dyDescent="0.25">
      <c r="A10" s="45" t="s">
        <v>236</v>
      </c>
      <c r="B10" s="16" t="s">
        <v>153</v>
      </c>
      <c r="C10" s="17" t="s">
        <v>13</v>
      </c>
      <c r="D10" s="18">
        <v>1</v>
      </c>
      <c r="E10" s="21"/>
      <c r="F10" s="21">
        <f t="shared" si="0"/>
        <v>0</v>
      </c>
      <c r="G10" s="21">
        <f t="shared" si="1"/>
        <v>0</v>
      </c>
      <c r="H10" s="19">
        <f t="shared" si="2"/>
        <v>0</v>
      </c>
      <c r="I10" s="20" t="s">
        <v>154</v>
      </c>
      <c r="J10" s="22"/>
    </row>
    <row r="11" spans="1:10" s="23" customFormat="1" ht="180" x14ac:dyDescent="0.25">
      <c r="A11" s="45" t="s">
        <v>237</v>
      </c>
      <c r="B11" s="16" t="s">
        <v>155</v>
      </c>
      <c r="C11" s="17" t="s">
        <v>13</v>
      </c>
      <c r="D11" s="18">
        <v>1</v>
      </c>
      <c r="E11" s="21"/>
      <c r="F11" s="21">
        <f t="shared" si="0"/>
        <v>0</v>
      </c>
      <c r="G11" s="21">
        <f t="shared" si="1"/>
        <v>0</v>
      </c>
      <c r="H11" s="19">
        <f t="shared" si="2"/>
        <v>0</v>
      </c>
      <c r="I11" s="20" t="s">
        <v>156</v>
      </c>
      <c r="J11" s="22"/>
    </row>
    <row r="12" spans="1:10" s="23" customFormat="1" ht="60" x14ac:dyDescent="0.25">
      <c r="A12" s="45" t="s">
        <v>238</v>
      </c>
      <c r="B12" s="16" t="s">
        <v>69</v>
      </c>
      <c r="C12" s="17" t="s">
        <v>13</v>
      </c>
      <c r="D12" s="18">
        <v>2</v>
      </c>
      <c r="E12" s="21"/>
      <c r="F12" s="21">
        <f t="shared" si="0"/>
        <v>0</v>
      </c>
      <c r="G12" s="21">
        <f t="shared" si="1"/>
        <v>0</v>
      </c>
      <c r="H12" s="19">
        <f t="shared" si="2"/>
        <v>0</v>
      </c>
      <c r="I12" s="20" t="s">
        <v>70</v>
      </c>
      <c r="J12" s="22"/>
    </row>
    <row r="13" spans="1:10" s="23" customFormat="1" ht="96" x14ac:dyDescent="0.25">
      <c r="A13" s="45" t="s">
        <v>239</v>
      </c>
      <c r="B13" s="9" t="s">
        <v>157</v>
      </c>
      <c r="C13" s="17" t="s">
        <v>13</v>
      </c>
      <c r="D13" s="18">
        <v>1</v>
      </c>
      <c r="E13" s="21"/>
      <c r="F13" s="21">
        <f t="shared" si="0"/>
        <v>0</v>
      </c>
      <c r="G13" s="21">
        <f t="shared" si="1"/>
        <v>0</v>
      </c>
      <c r="H13" s="19">
        <f t="shared" si="2"/>
        <v>0</v>
      </c>
      <c r="I13" s="20" t="s">
        <v>158</v>
      </c>
      <c r="J13" s="22"/>
    </row>
    <row r="14" spans="1:10" s="23" customFormat="1" ht="216" x14ac:dyDescent="0.25">
      <c r="A14" s="45" t="s">
        <v>240</v>
      </c>
      <c r="B14" s="16" t="s">
        <v>159</v>
      </c>
      <c r="C14" s="17" t="s">
        <v>13</v>
      </c>
      <c r="D14" s="18">
        <v>1</v>
      </c>
      <c r="E14" s="21"/>
      <c r="F14" s="21">
        <f t="shared" si="0"/>
        <v>0</v>
      </c>
      <c r="G14" s="21">
        <f t="shared" si="1"/>
        <v>0</v>
      </c>
      <c r="H14" s="19">
        <f t="shared" si="2"/>
        <v>0</v>
      </c>
      <c r="I14" s="20" t="s">
        <v>160</v>
      </c>
      <c r="J14" s="22"/>
    </row>
    <row r="15" spans="1:10" s="23" customFormat="1" ht="108" x14ac:dyDescent="0.25">
      <c r="A15" s="45" t="s">
        <v>241</v>
      </c>
      <c r="B15" s="9" t="s">
        <v>161</v>
      </c>
      <c r="C15" s="17" t="s">
        <v>13</v>
      </c>
      <c r="D15" s="18">
        <v>1</v>
      </c>
      <c r="E15" s="21"/>
      <c r="F15" s="21">
        <f t="shared" si="0"/>
        <v>0</v>
      </c>
      <c r="G15" s="21">
        <f t="shared" si="1"/>
        <v>0</v>
      </c>
      <c r="H15" s="19">
        <f t="shared" si="2"/>
        <v>0</v>
      </c>
      <c r="I15" s="20" t="s">
        <v>162</v>
      </c>
      <c r="J15" s="22"/>
    </row>
    <row r="16" spans="1:10" s="23" customFormat="1" ht="108" x14ac:dyDescent="0.25">
      <c r="A16" s="45" t="s">
        <v>242</v>
      </c>
      <c r="B16" s="16" t="s">
        <v>163</v>
      </c>
      <c r="C16" s="17" t="s">
        <v>13</v>
      </c>
      <c r="D16" s="18">
        <v>1</v>
      </c>
      <c r="E16" s="21"/>
      <c r="F16" s="21">
        <f t="shared" si="0"/>
        <v>0</v>
      </c>
      <c r="G16" s="21">
        <f t="shared" si="1"/>
        <v>0</v>
      </c>
      <c r="H16" s="19">
        <f t="shared" si="2"/>
        <v>0</v>
      </c>
      <c r="I16" s="20" t="s">
        <v>164</v>
      </c>
      <c r="J16" s="22"/>
    </row>
    <row r="17" spans="1:10" s="23" customFormat="1" ht="96" x14ac:dyDescent="0.25">
      <c r="A17" s="45" t="s">
        <v>243</v>
      </c>
      <c r="B17" s="9" t="s">
        <v>165</v>
      </c>
      <c r="C17" s="17" t="s">
        <v>0</v>
      </c>
      <c r="D17" s="18">
        <v>1</v>
      </c>
      <c r="E17" s="21"/>
      <c r="F17" s="21">
        <f t="shared" si="0"/>
        <v>0</v>
      </c>
      <c r="G17" s="21">
        <f t="shared" si="1"/>
        <v>0</v>
      </c>
      <c r="H17" s="19">
        <f t="shared" si="2"/>
        <v>0</v>
      </c>
      <c r="I17" s="20" t="s">
        <v>166</v>
      </c>
      <c r="J17" s="22"/>
    </row>
    <row r="18" spans="1:10" s="23" customFormat="1" ht="48" x14ac:dyDescent="0.25">
      <c r="A18" s="45" t="s">
        <v>244</v>
      </c>
      <c r="B18" s="9" t="s">
        <v>167</v>
      </c>
      <c r="C18" s="17" t="s">
        <v>0</v>
      </c>
      <c r="D18" s="18">
        <v>1</v>
      </c>
      <c r="E18" s="21"/>
      <c r="F18" s="21">
        <f t="shared" si="0"/>
        <v>0</v>
      </c>
      <c r="G18" s="21">
        <f t="shared" si="1"/>
        <v>0</v>
      </c>
      <c r="H18" s="19">
        <f t="shared" si="2"/>
        <v>0</v>
      </c>
      <c r="I18" s="20" t="s">
        <v>168</v>
      </c>
      <c r="J18" s="22"/>
    </row>
    <row r="19" spans="1:10" s="23" customFormat="1" ht="384" x14ac:dyDescent="0.25">
      <c r="A19" s="45" t="s">
        <v>245</v>
      </c>
      <c r="B19" s="16" t="s">
        <v>169</v>
      </c>
      <c r="C19" s="17" t="s">
        <v>13</v>
      </c>
      <c r="D19" s="18">
        <v>1</v>
      </c>
      <c r="E19" s="21"/>
      <c r="F19" s="21">
        <f t="shared" si="0"/>
        <v>0</v>
      </c>
      <c r="G19" s="21">
        <f t="shared" si="1"/>
        <v>0</v>
      </c>
      <c r="H19" s="19">
        <f t="shared" si="2"/>
        <v>0</v>
      </c>
      <c r="I19" s="20" t="s">
        <v>170</v>
      </c>
      <c r="J19" s="22"/>
    </row>
    <row r="20" spans="1:10" s="23" customFormat="1" ht="204" x14ac:dyDescent="0.25">
      <c r="A20" s="45" t="s">
        <v>246</v>
      </c>
      <c r="B20" s="16" t="s">
        <v>171</v>
      </c>
      <c r="C20" s="17" t="s">
        <v>13</v>
      </c>
      <c r="D20" s="18">
        <v>1</v>
      </c>
      <c r="E20" s="21"/>
      <c r="F20" s="21">
        <f t="shared" si="0"/>
        <v>0</v>
      </c>
      <c r="G20" s="21">
        <f t="shared" si="1"/>
        <v>0</v>
      </c>
      <c r="H20" s="19">
        <f t="shared" si="2"/>
        <v>0</v>
      </c>
      <c r="I20" s="20" t="s">
        <v>172</v>
      </c>
      <c r="J20" s="22"/>
    </row>
    <row r="21" spans="1:10" s="23" customFormat="1" ht="409.5" x14ac:dyDescent="0.25">
      <c r="A21" s="45" t="s">
        <v>247</v>
      </c>
      <c r="B21" s="16" t="s">
        <v>173</v>
      </c>
      <c r="C21" s="17" t="s">
        <v>13</v>
      </c>
      <c r="D21" s="18">
        <v>1</v>
      </c>
      <c r="E21" s="21"/>
      <c r="F21" s="21">
        <f t="shared" si="0"/>
        <v>0</v>
      </c>
      <c r="G21" s="21">
        <f t="shared" si="1"/>
        <v>0</v>
      </c>
      <c r="H21" s="19">
        <f t="shared" si="2"/>
        <v>0</v>
      </c>
      <c r="I21" s="20" t="s">
        <v>174</v>
      </c>
      <c r="J21" s="22"/>
    </row>
    <row r="22" spans="1:10" s="23" customFormat="1" ht="72" x14ac:dyDescent="0.25">
      <c r="A22" s="45" t="s">
        <v>248</v>
      </c>
      <c r="B22" s="16" t="s">
        <v>175</v>
      </c>
      <c r="C22" s="17" t="s">
        <v>0</v>
      </c>
      <c r="D22" s="18">
        <v>1</v>
      </c>
      <c r="E22" s="21"/>
      <c r="F22" s="21">
        <f t="shared" si="0"/>
        <v>0</v>
      </c>
      <c r="G22" s="21">
        <f t="shared" si="1"/>
        <v>0</v>
      </c>
      <c r="H22" s="19">
        <f t="shared" si="2"/>
        <v>0</v>
      </c>
      <c r="I22" s="20" t="s">
        <v>176</v>
      </c>
      <c r="J22" s="22"/>
    </row>
    <row r="23" spans="1:10" s="23" customFormat="1" ht="240" x14ac:dyDescent="0.25">
      <c r="A23" s="45" t="s">
        <v>249</v>
      </c>
      <c r="B23" s="16" t="s">
        <v>26</v>
      </c>
      <c r="C23" s="17" t="s">
        <v>0</v>
      </c>
      <c r="D23" s="18">
        <v>2</v>
      </c>
      <c r="E23" s="21"/>
      <c r="F23" s="21">
        <f t="shared" si="0"/>
        <v>0</v>
      </c>
      <c r="G23" s="21">
        <f t="shared" si="1"/>
        <v>0</v>
      </c>
      <c r="H23" s="19">
        <f t="shared" si="2"/>
        <v>0</v>
      </c>
      <c r="I23" s="20" t="s">
        <v>71</v>
      </c>
      <c r="J23" s="22"/>
    </row>
    <row r="24" spans="1:10" s="23" customFormat="1" ht="264" x14ac:dyDescent="0.25">
      <c r="A24" s="45" t="s">
        <v>250</v>
      </c>
      <c r="B24" s="16" t="s">
        <v>72</v>
      </c>
      <c r="C24" s="17" t="s">
        <v>0</v>
      </c>
      <c r="D24" s="18">
        <v>1</v>
      </c>
      <c r="E24" s="21"/>
      <c r="F24" s="21">
        <f t="shared" si="0"/>
        <v>0</v>
      </c>
      <c r="G24" s="21">
        <f t="shared" si="1"/>
        <v>0</v>
      </c>
      <c r="H24" s="19">
        <f t="shared" si="2"/>
        <v>0</v>
      </c>
      <c r="I24" s="20" t="s">
        <v>73</v>
      </c>
      <c r="J24" s="22"/>
    </row>
    <row r="25" spans="1:10" s="23" customFormat="1" ht="72" x14ac:dyDescent="0.25">
      <c r="A25" s="45" t="s">
        <v>251</v>
      </c>
      <c r="B25" s="16" t="s">
        <v>177</v>
      </c>
      <c r="C25" s="17" t="s">
        <v>13</v>
      </c>
      <c r="D25" s="18">
        <v>1</v>
      </c>
      <c r="E25" s="21"/>
      <c r="F25" s="21">
        <f t="shared" si="0"/>
        <v>0</v>
      </c>
      <c r="G25" s="21">
        <f t="shared" si="1"/>
        <v>0</v>
      </c>
      <c r="H25" s="19">
        <f t="shared" si="2"/>
        <v>0</v>
      </c>
      <c r="I25" s="20" t="s">
        <v>178</v>
      </c>
      <c r="J25" s="22"/>
    </row>
    <row r="26" spans="1:10" s="23" customFormat="1" ht="60" x14ac:dyDescent="0.25">
      <c r="A26" s="45" t="s">
        <v>252</v>
      </c>
      <c r="B26" s="9" t="s">
        <v>11</v>
      </c>
      <c r="C26" s="17" t="s">
        <v>13</v>
      </c>
      <c r="D26" s="18">
        <v>1</v>
      </c>
      <c r="E26" s="21"/>
      <c r="F26" s="21">
        <f t="shared" si="0"/>
        <v>0</v>
      </c>
      <c r="G26" s="21">
        <f t="shared" si="1"/>
        <v>0</v>
      </c>
      <c r="H26" s="19">
        <f t="shared" si="2"/>
        <v>0</v>
      </c>
      <c r="I26" s="20" t="s">
        <v>12</v>
      </c>
      <c r="J26" s="22"/>
    </row>
    <row r="27" spans="1:10" s="23" customFormat="1" ht="84" x14ac:dyDescent="0.25">
      <c r="A27" s="45" t="s">
        <v>288</v>
      </c>
      <c r="B27" s="16" t="s">
        <v>179</v>
      </c>
      <c r="C27" s="17" t="s">
        <v>13</v>
      </c>
      <c r="D27" s="18">
        <v>1</v>
      </c>
      <c r="E27" s="21"/>
      <c r="F27" s="21">
        <f t="shared" si="0"/>
        <v>0</v>
      </c>
      <c r="G27" s="21">
        <f t="shared" si="1"/>
        <v>0</v>
      </c>
      <c r="H27" s="19">
        <f t="shared" si="2"/>
        <v>0</v>
      </c>
      <c r="I27" s="20" t="s">
        <v>180</v>
      </c>
      <c r="J27" s="22"/>
    </row>
    <row r="28" spans="1:10" s="23" customFormat="1" ht="168" x14ac:dyDescent="0.25">
      <c r="A28" s="45" t="s">
        <v>289</v>
      </c>
      <c r="B28" s="16" t="s">
        <v>74</v>
      </c>
      <c r="C28" s="17" t="s">
        <v>13</v>
      </c>
      <c r="D28" s="18">
        <v>1</v>
      </c>
      <c r="E28" s="21"/>
      <c r="F28" s="21">
        <f t="shared" si="0"/>
        <v>0</v>
      </c>
      <c r="G28" s="21">
        <f t="shared" si="1"/>
        <v>0</v>
      </c>
      <c r="H28" s="19">
        <f t="shared" si="2"/>
        <v>0</v>
      </c>
      <c r="I28" s="20" t="s">
        <v>75</v>
      </c>
      <c r="J28" s="22"/>
    </row>
    <row r="29" spans="1:10" s="23" customFormat="1" ht="264" x14ac:dyDescent="0.25">
      <c r="A29" s="45" t="s">
        <v>290</v>
      </c>
      <c r="B29" s="16" t="s">
        <v>76</v>
      </c>
      <c r="C29" s="17" t="s">
        <v>13</v>
      </c>
      <c r="D29" s="18">
        <v>1</v>
      </c>
      <c r="E29" s="21"/>
      <c r="F29" s="21">
        <f t="shared" si="0"/>
        <v>0</v>
      </c>
      <c r="G29" s="21">
        <f t="shared" si="1"/>
        <v>0</v>
      </c>
      <c r="H29" s="19">
        <f t="shared" si="2"/>
        <v>0</v>
      </c>
      <c r="I29" s="20" t="s">
        <v>77</v>
      </c>
      <c r="J29" s="22"/>
    </row>
    <row r="30" spans="1:10" s="23" customFormat="1" ht="84" x14ac:dyDescent="0.25">
      <c r="A30" s="45" t="s">
        <v>291</v>
      </c>
      <c r="B30" s="9" t="s">
        <v>103</v>
      </c>
      <c r="C30" s="17" t="s">
        <v>105</v>
      </c>
      <c r="D30" s="18">
        <v>1</v>
      </c>
      <c r="E30" s="21"/>
      <c r="F30" s="21">
        <f t="shared" si="0"/>
        <v>0</v>
      </c>
      <c r="G30" s="21">
        <f t="shared" si="1"/>
        <v>0</v>
      </c>
      <c r="H30" s="19">
        <f t="shared" si="2"/>
        <v>0</v>
      </c>
      <c r="I30" s="20" t="s">
        <v>181</v>
      </c>
      <c r="J30" s="22"/>
    </row>
    <row r="31" spans="1:10" s="23" customFormat="1" ht="72" x14ac:dyDescent="0.25">
      <c r="A31" s="45" t="s">
        <v>292</v>
      </c>
      <c r="B31" s="16" t="s">
        <v>182</v>
      </c>
      <c r="C31" s="17" t="s">
        <v>105</v>
      </c>
      <c r="D31" s="18">
        <v>1</v>
      </c>
      <c r="E31" s="21"/>
      <c r="F31" s="21">
        <f t="shared" si="0"/>
        <v>0</v>
      </c>
      <c r="G31" s="21">
        <f t="shared" si="1"/>
        <v>0</v>
      </c>
      <c r="H31" s="19">
        <f t="shared" si="2"/>
        <v>0</v>
      </c>
      <c r="I31" s="20" t="s">
        <v>183</v>
      </c>
      <c r="J31" s="22"/>
    </row>
    <row r="32" spans="1:10" s="23" customFormat="1" ht="108" x14ac:dyDescent="0.25">
      <c r="A32" s="45" t="s">
        <v>293</v>
      </c>
      <c r="B32" s="16" t="s">
        <v>78</v>
      </c>
      <c r="C32" s="17" t="s">
        <v>13</v>
      </c>
      <c r="D32" s="18">
        <v>1</v>
      </c>
      <c r="E32" s="21"/>
      <c r="F32" s="21">
        <f t="shared" si="0"/>
        <v>0</v>
      </c>
      <c r="G32" s="21">
        <f t="shared" si="1"/>
        <v>0</v>
      </c>
      <c r="H32" s="19">
        <f t="shared" si="2"/>
        <v>0</v>
      </c>
      <c r="I32" s="20" t="s">
        <v>79</v>
      </c>
      <c r="J32" s="22"/>
    </row>
    <row r="33" spans="1:10" s="23" customFormat="1" ht="96" x14ac:dyDescent="0.25">
      <c r="A33" s="45" t="s">
        <v>294</v>
      </c>
      <c r="B33" s="16" t="s">
        <v>184</v>
      </c>
      <c r="C33" s="17" t="s">
        <v>13</v>
      </c>
      <c r="D33" s="18">
        <v>1</v>
      </c>
      <c r="E33" s="21"/>
      <c r="F33" s="21">
        <f t="shared" si="0"/>
        <v>0</v>
      </c>
      <c r="G33" s="21">
        <f t="shared" si="1"/>
        <v>0</v>
      </c>
      <c r="H33" s="19">
        <f t="shared" si="2"/>
        <v>0</v>
      </c>
      <c r="I33" s="20" t="s">
        <v>185</v>
      </c>
      <c r="J33" s="22"/>
    </row>
    <row r="34" spans="1:10" s="23" customFormat="1" ht="96" x14ac:dyDescent="0.25">
      <c r="A34" s="45" t="s">
        <v>295</v>
      </c>
      <c r="B34" s="16" t="s">
        <v>80</v>
      </c>
      <c r="C34" s="17" t="s">
        <v>13</v>
      </c>
      <c r="D34" s="18">
        <v>1</v>
      </c>
      <c r="E34" s="21"/>
      <c r="F34" s="21">
        <f t="shared" si="0"/>
        <v>0</v>
      </c>
      <c r="G34" s="21">
        <f t="shared" si="1"/>
        <v>0</v>
      </c>
      <c r="H34" s="19">
        <f t="shared" si="2"/>
        <v>0</v>
      </c>
      <c r="I34" s="20" t="s">
        <v>81</v>
      </c>
      <c r="J34" s="22"/>
    </row>
    <row r="35" spans="1:10" s="23" customFormat="1" ht="108" x14ac:dyDescent="0.25">
      <c r="A35" s="45" t="s">
        <v>296</v>
      </c>
      <c r="B35" s="16" t="s">
        <v>82</v>
      </c>
      <c r="C35" s="17" t="s">
        <v>13</v>
      </c>
      <c r="D35" s="18">
        <v>1</v>
      </c>
      <c r="E35" s="21"/>
      <c r="F35" s="21">
        <f t="shared" si="0"/>
        <v>0</v>
      </c>
      <c r="G35" s="21">
        <f t="shared" si="1"/>
        <v>0</v>
      </c>
      <c r="H35" s="19">
        <f t="shared" si="2"/>
        <v>0</v>
      </c>
      <c r="I35" s="20" t="s">
        <v>83</v>
      </c>
      <c r="J35" s="22"/>
    </row>
    <row r="36" spans="1:10" s="23" customFormat="1" ht="192" x14ac:dyDescent="0.25">
      <c r="A36" s="45" t="s">
        <v>297</v>
      </c>
      <c r="B36" s="16" t="s">
        <v>84</v>
      </c>
      <c r="C36" s="17" t="s">
        <v>0</v>
      </c>
      <c r="D36" s="18">
        <v>1</v>
      </c>
      <c r="E36" s="21"/>
      <c r="F36" s="21">
        <f t="shared" si="0"/>
        <v>0</v>
      </c>
      <c r="G36" s="21">
        <f t="shared" si="1"/>
        <v>0</v>
      </c>
      <c r="H36" s="19">
        <f t="shared" si="2"/>
        <v>0</v>
      </c>
      <c r="I36" s="20" t="s">
        <v>85</v>
      </c>
      <c r="J36" s="22"/>
    </row>
    <row r="37" spans="1:10" s="23" customFormat="1" ht="96" x14ac:dyDescent="0.25">
      <c r="A37" s="45" t="s">
        <v>298</v>
      </c>
      <c r="B37" s="16" t="s">
        <v>86</v>
      </c>
      <c r="C37" s="17" t="s">
        <v>13</v>
      </c>
      <c r="D37" s="18">
        <v>1</v>
      </c>
      <c r="E37" s="21"/>
      <c r="F37" s="21">
        <f t="shared" si="0"/>
        <v>0</v>
      </c>
      <c r="G37" s="21">
        <f t="shared" si="1"/>
        <v>0</v>
      </c>
      <c r="H37" s="19">
        <f t="shared" si="2"/>
        <v>0</v>
      </c>
      <c r="I37" s="20" t="s">
        <v>87</v>
      </c>
      <c r="J37" s="22"/>
    </row>
    <row r="38" spans="1:10" s="23" customFormat="1" ht="132" x14ac:dyDescent="0.25">
      <c r="A38" s="45" t="s">
        <v>299</v>
      </c>
      <c r="B38" s="16" t="s">
        <v>88</v>
      </c>
      <c r="C38" s="17" t="s">
        <v>0</v>
      </c>
      <c r="D38" s="18">
        <v>1</v>
      </c>
      <c r="E38" s="21"/>
      <c r="F38" s="21">
        <f t="shared" si="0"/>
        <v>0</v>
      </c>
      <c r="G38" s="21">
        <f t="shared" si="1"/>
        <v>0</v>
      </c>
      <c r="H38" s="19">
        <f t="shared" si="2"/>
        <v>0</v>
      </c>
      <c r="I38" s="20" t="s">
        <v>89</v>
      </c>
      <c r="J38" s="22"/>
    </row>
    <row r="39" spans="1:10" s="23" customFormat="1" ht="108" x14ac:dyDescent="0.25">
      <c r="A39" s="45" t="s">
        <v>300</v>
      </c>
      <c r="B39" s="9" t="s">
        <v>90</v>
      </c>
      <c r="C39" s="17" t="s">
        <v>13</v>
      </c>
      <c r="D39" s="18">
        <v>1</v>
      </c>
      <c r="E39" s="21"/>
      <c r="F39" s="21">
        <f t="shared" si="0"/>
        <v>0</v>
      </c>
      <c r="G39" s="21">
        <f t="shared" si="1"/>
        <v>0</v>
      </c>
      <c r="H39" s="19">
        <f t="shared" si="2"/>
        <v>0</v>
      </c>
      <c r="I39" s="20" t="s">
        <v>10</v>
      </c>
      <c r="J39" s="22"/>
    </row>
    <row r="40" spans="1:10" s="23" customFormat="1" ht="192" x14ac:dyDescent="0.25">
      <c r="A40" s="45" t="s">
        <v>301</v>
      </c>
      <c r="B40" s="16" t="s">
        <v>186</v>
      </c>
      <c r="C40" s="17" t="s">
        <v>0</v>
      </c>
      <c r="D40" s="18">
        <v>4</v>
      </c>
      <c r="E40" s="21"/>
      <c r="F40" s="21">
        <f t="shared" si="0"/>
        <v>0</v>
      </c>
      <c r="G40" s="21">
        <f t="shared" si="1"/>
        <v>0</v>
      </c>
      <c r="H40" s="19">
        <f t="shared" si="2"/>
        <v>0</v>
      </c>
      <c r="I40" s="20" t="s">
        <v>187</v>
      </c>
      <c r="J40" s="22"/>
    </row>
    <row r="41" spans="1:10" s="23" customFormat="1" ht="312" x14ac:dyDescent="0.25">
      <c r="A41" s="45" t="s">
        <v>302</v>
      </c>
      <c r="B41" s="16" t="s">
        <v>188</v>
      </c>
      <c r="C41" s="17" t="s">
        <v>13</v>
      </c>
      <c r="D41" s="18">
        <v>4</v>
      </c>
      <c r="E41" s="21"/>
      <c r="F41" s="21">
        <f t="shared" si="0"/>
        <v>0</v>
      </c>
      <c r="G41" s="21">
        <f t="shared" si="1"/>
        <v>0</v>
      </c>
      <c r="H41" s="19">
        <f t="shared" si="2"/>
        <v>0</v>
      </c>
      <c r="I41" s="20" t="s">
        <v>189</v>
      </c>
      <c r="J41" s="22"/>
    </row>
    <row r="42" spans="1:10" s="23" customFormat="1" ht="84" x14ac:dyDescent="0.25">
      <c r="A42" s="45" t="s">
        <v>303</v>
      </c>
      <c r="B42" s="16" t="s">
        <v>93</v>
      </c>
      <c r="C42" s="17" t="s">
        <v>13</v>
      </c>
      <c r="D42" s="18">
        <v>6</v>
      </c>
      <c r="E42" s="21"/>
      <c r="F42" s="21">
        <f t="shared" si="0"/>
        <v>0</v>
      </c>
      <c r="G42" s="21">
        <f t="shared" si="1"/>
        <v>0</v>
      </c>
      <c r="H42" s="19">
        <f t="shared" si="2"/>
        <v>0</v>
      </c>
      <c r="I42" s="20" t="s">
        <v>190</v>
      </c>
      <c r="J42" s="22"/>
    </row>
    <row r="43" spans="1:10" s="23" customFormat="1" ht="96" x14ac:dyDescent="0.25">
      <c r="A43" s="45" t="s">
        <v>304</v>
      </c>
      <c r="B43" s="9" t="s">
        <v>191</v>
      </c>
      <c r="C43" s="17" t="s">
        <v>13</v>
      </c>
      <c r="D43" s="18">
        <v>4</v>
      </c>
      <c r="E43" s="21"/>
      <c r="F43" s="21">
        <f t="shared" si="0"/>
        <v>0</v>
      </c>
      <c r="G43" s="21">
        <f t="shared" si="1"/>
        <v>0</v>
      </c>
      <c r="H43" s="19">
        <f t="shared" si="2"/>
        <v>0</v>
      </c>
      <c r="I43" s="20" t="s">
        <v>192</v>
      </c>
      <c r="J43" s="22"/>
    </row>
    <row r="44" spans="1:10" s="23" customFormat="1" ht="156" x14ac:dyDescent="0.25">
      <c r="A44" s="45" t="s">
        <v>305</v>
      </c>
      <c r="B44" s="16" t="s">
        <v>193</v>
      </c>
      <c r="C44" s="17" t="s">
        <v>13</v>
      </c>
      <c r="D44" s="18">
        <v>6</v>
      </c>
      <c r="E44" s="21"/>
      <c r="F44" s="21">
        <f t="shared" si="0"/>
        <v>0</v>
      </c>
      <c r="G44" s="21">
        <f t="shared" si="1"/>
        <v>0</v>
      </c>
      <c r="H44" s="19">
        <f t="shared" si="2"/>
        <v>0</v>
      </c>
      <c r="I44" s="20" t="s">
        <v>194</v>
      </c>
      <c r="J44" s="22"/>
    </row>
    <row r="45" spans="1:10" s="23" customFormat="1" ht="120" x14ac:dyDescent="0.25">
      <c r="A45" s="45" t="s">
        <v>306</v>
      </c>
      <c r="B45" s="9" t="s">
        <v>161</v>
      </c>
      <c r="C45" s="17" t="s">
        <v>13</v>
      </c>
      <c r="D45" s="18">
        <v>6</v>
      </c>
      <c r="E45" s="21"/>
      <c r="F45" s="21">
        <f t="shared" si="0"/>
        <v>0</v>
      </c>
      <c r="G45" s="21">
        <f t="shared" si="1"/>
        <v>0</v>
      </c>
      <c r="H45" s="19">
        <f t="shared" si="2"/>
        <v>0</v>
      </c>
      <c r="I45" s="20" t="s">
        <v>195</v>
      </c>
      <c r="J45" s="22"/>
    </row>
    <row r="46" spans="1:10" s="23" customFormat="1" ht="120" x14ac:dyDescent="0.25">
      <c r="A46" s="45" t="s">
        <v>307</v>
      </c>
      <c r="B46" s="16" t="s">
        <v>163</v>
      </c>
      <c r="C46" s="17" t="s">
        <v>13</v>
      </c>
      <c r="D46" s="18">
        <v>4</v>
      </c>
      <c r="E46" s="21"/>
      <c r="F46" s="21">
        <f t="shared" si="0"/>
        <v>0</v>
      </c>
      <c r="G46" s="21">
        <f t="shared" si="1"/>
        <v>0</v>
      </c>
      <c r="H46" s="19">
        <f t="shared" si="2"/>
        <v>0</v>
      </c>
      <c r="I46" s="20" t="s">
        <v>196</v>
      </c>
      <c r="J46" s="22"/>
    </row>
    <row r="47" spans="1:10" s="23" customFormat="1" ht="96" x14ac:dyDescent="0.25">
      <c r="A47" s="45" t="s">
        <v>308</v>
      </c>
      <c r="B47" s="9" t="s">
        <v>165</v>
      </c>
      <c r="C47" s="17" t="s">
        <v>13</v>
      </c>
      <c r="D47" s="18">
        <v>2</v>
      </c>
      <c r="E47" s="21"/>
      <c r="F47" s="21">
        <f t="shared" si="0"/>
        <v>0</v>
      </c>
      <c r="G47" s="21">
        <f t="shared" si="1"/>
        <v>0</v>
      </c>
      <c r="H47" s="19">
        <f t="shared" si="2"/>
        <v>0</v>
      </c>
      <c r="I47" s="20" t="s">
        <v>197</v>
      </c>
      <c r="J47" s="22"/>
    </row>
    <row r="48" spans="1:10" s="23" customFormat="1" ht="48" x14ac:dyDescent="0.25">
      <c r="A48" s="45" t="s">
        <v>309</v>
      </c>
      <c r="B48" s="9" t="s">
        <v>167</v>
      </c>
      <c r="C48" s="17" t="s">
        <v>13</v>
      </c>
      <c r="D48" s="18">
        <v>4</v>
      </c>
      <c r="E48" s="21"/>
      <c r="F48" s="21">
        <f t="shared" si="0"/>
        <v>0</v>
      </c>
      <c r="G48" s="21">
        <f t="shared" si="1"/>
        <v>0</v>
      </c>
      <c r="H48" s="19">
        <f t="shared" si="2"/>
        <v>0</v>
      </c>
      <c r="I48" s="20" t="s">
        <v>198</v>
      </c>
      <c r="J48" s="22"/>
    </row>
    <row r="49" spans="1:10" s="23" customFormat="1" ht="288" x14ac:dyDescent="0.25">
      <c r="A49" s="45" t="s">
        <v>310</v>
      </c>
      <c r="B49" s="16" t="s">
        <v>199</v>
      </c>
      <c r="C49" s="17" t="s">
        <v>13</v>
      </c>
      <c r="D49" s="18">
        <v>4</v>
      </c>
      <c r="E49" s="21"/>
      <c r="F49" s="21">
        <f t="shared" si="0"/>
        <v>0</v>
      </c>
      <c r="G49" s="21">
        <f t="shared" si="1"/>
        <v>0</v>
      </c>
      <c r="H49" s="19">
        <f t="shared" si="2"/>
        <v>0</v>
      </c>
      <c r="I49" s="20" t="s">
        <v>200</v>
      </c>
      <c r="J49" s="22"/>
    </row>
    <row r="50" spans="1:10" s="23" customFormat="1" ht="192" x14ac:dyDescent="0.25">
      <c r="A50" s="45" t="s">
        <v>311</v>
      </c>
      <c r="B50" s="16" t="s">
        <v>201</v>
      </c>
      <c r="C50" s="17" t="s">
        <v>13</v>
      </c>
      <c r="D50" s="18">
        <v>6</v>
      </c>
      <c r="E50" s="21"/>
      <c r="F50" s="21">
        <f t="shared" si="0"/>
        <v>0</v>
      </c>
      <c r="G50" s="21">
        <f t="shared" si="1"/>
        <v>0</v>
      </c>
      <c r="H50" s="19">
        <f t="shared" si="2"/>
        <v>0</v>
      </c>
      <c r="I50" s="20" t="s">
        <v>202</v>
      </c>
      <c r="J50" s="22"/>
    </row>
    <row r="51" spans="1:10" s="23" customFormat="1" ht="216" x14ac:dyDescent="0.25">
      <c r="A51" s="45" t="s">
        <v>312</v>
      </c>
      <c r="B51" s="16" t="s">
        <v>203</v>
      </c>
      <c r="C51" s="17" t="s">
        <v>13</v>
      </c>
      <c r="D51" s="18">
        <v>6</v>
      </c>
      <c r="E51" s="21"/>
      <c r="F51" s="21">
        <f t="shared" si="0"/>
        <v>0</v>
      </c>
      <c r="G51" s="21">
        <f t="shared" si="1"/>
        <v>0</v>
      </c>
      <c r="H51" s="19">
        <f t="shared" si="2"/>
        <v>0</v>
      </c>
      <c r="I51" s="20" t="s">
        <v>204</v>
      </c>
      <c r="J51" s="22"/>
    </row>
    <row r="52" spans="1:10" s="23" customFormat="1" ht="144" x14ac:dyDescent="0.25">
      <c r="A52" s="45" t="s">
        <v>313</v>
      </c>
      <c r="B52" s="16" t="s">
        <v>205</v>
      </c>
      <c r="C52" s="17" t="s">
        <v>13</v>
      </c>
      <c r="D52" s="18">
        <v>6</v>
      </c>
      <c r="E52" s="21"/>
      <c r="F52" s="21">
        <f t="shared" si="0"/>
        <v>0</v>
      </c>
      <c r="G52" s="21">
        <f t="shared" si="1"/>
        <v>0</v>
      </c>
      <c r="H52" s="19">
        <f t="shared" si="2"/>
        <v>0</v>
      </c>
      <c r="I52" s="20" t="s">
        <v>206</v>
      </c>
      <c r="J52" s="22"/>
    </row>
    <row r="53" spans="1:10" s="23" customFormat="1" ht="84" x14ac:dyDescent="0.25">
      <c r="A53" s="45" t="s">
        <v>314</v>
      </c>
      <c r="B53" s="16" t="s">
        <v>175</v>
      </c>
      <c r="C53" s="17" t="s">
        <v>0</v>
      </c>
      <c r="D53" s="18">
        <v>6</v>
      </c>
      <c r="E53" s="21"/>
      <c r="F53" s="21">
        <f t="shared" si="0"/>
        <v>0</v>
      </c>
      <c r="G53" s="21">
        <f t="shared" si="1"/>
        <v>0</v>
      </c>
      <c r="H53" s="19">
        <f t="shared" si="2"/>
        <v>0</v>
      </c>
      <c r="I53" s="20" t="s">
        <v>207</v>
      </c>
      <c r="J53" s="22"/>
    </row>
    <row r="54" spans="1:10" s="23" customFormat="1" ht="192" x14ac:dyDescent="0.25">
      <c r="A54" s="45" t="s">
        <v>315</v>
      </c>
      <c r="B54" s="9" t="s">
        <v>208</v>
      </c>
      <c r="C54" s="17" t="s">
        <v>0</v>
      </c>
      <c r="D54" s="18">
        <v>6</v>
      </c>
      <c r="E54" s="21"/>
      <c r="F54" s="21">
        <f t="shared" si="0"/>
        <v>0</v>
      </c>
      <c r="G54" s="21">
        <f t="shared" si="1"/>
        <v>0</v>
      </c>
      <c r="H54" s="19">
        <f t="shared" si="2"/>
        <v>0</v>
      </c>
      <c r="I54" s="20" t="s">
        <v>209</v>
      </c>
      <c r="J54" s="22"/>
    </row>
    <row r="55" spans="1:10" s="23" customFormat="1" ht="96" x14ac:dyDescent="0.25">
      <c r="A55" s="45" t="s">
        <v>316</v>
      </c>
      <c r="B55" s="16" t="s">
        <v>177</v>
      </c>
      <c r="C55" s="17" t="s">
        <v>13</v>
      </c>
      <c r="D55" s="18">
        <v>6</v>
      </c>
      <c r="E55" s="21"/>
      <c r="F55" s="21">
        <f t="shared" si="0"/>
        <v>0</v>
      </c>
      <c r="G55" s="21">
        <f t="shared" si="1"/>
        <v>0</v>
      </c>
      <c r="H55" s="19">
        <f t="shared" si="2"/>
        <v>0</v>
      </c>
      <c r="I55" s="20" t="s">
        <v>210</v>
      </c>
      <c r="J55" s="22"/>
    </row>
    <row r="56" spans="1:10" s="23" customFormat="1" ht="84" x14ac:dyDescent="0.25">
      <c r="A56" s="45" t="s">
        <v>317</v>
      </c>
      <c r="B56" s="9" t="s">
        <v>91</v>
      </c>
      <c r="C56" s="17" t="s">
        <v>13</v>
      </c>
      <c r="D56" s="18">
        <v>6</v>
      </c>
      <c r="E56" s="21"/>
      <c r="F56" s="21">
        <f t="shared" si="0"/>
        <v>0</v>
      </c>
      <c r="G56" s="21">
        <f t="shared" si="1"/>
        <v>0</v>
      </c>
      <c r="H56" s="19">
        <f t="shared" si="2"/>
        <v>0</v>
      </c>
      <c r="I56" s="20" t="s">
        <v>92</v>
      </c>
      <c r="J56" s="22"/>
    </row>
    <row r="57" spans="1:10" s="23" customFormat="1" ht="72" x14ac:dyDescent="0.25">
      <c r="A57" s="45" t="s">
        <v>318</v>
      </c>
      <c r="B57" s="16" t="s">
        <v>93</v>
      </c>
      <c r="C57" s="17" t="s">
        <v>13</v>
      </c>
      <c r="D57" s="18">
        <v>6</v>
      </c>
      <c r="E57" s="21"/>
      <c r="F57" s="21">
        <f t="shared" si="0"/>
        <v>0</v>
      </c>
      <c r="G57" s="21">
        <f t="shared" si="1"/>
        <v>0</v>
      </c>
      <c r="H57" s="19">
        <f t="shared" si="2"/>
        <v>0</v>
      </c>
      <c r="I57" s="20" t="s">
        <v>94</v>
      </c>
      <c r="J57" s="22"/>
    </row>
    <row r="58" spans="1:10" s="23" customFormat="1" ht="108" x14ac:dyDescent="0.25">
      <c r="A58" s="45" t="s">
        <v>319</v>
      </c>
      <c r="B58" s="9" t="s">
        <v>211</v>
      </c>
      <c r="C58" s="17" t="s">
        <v>0</v>
      </c>
      <c r="D58" s="18">
        <v>6</v>
      </c>
      <c r="E58" s="21"/>
      <c r="F58" s="21">
        <f t="shared" si="0"/>
        <v>0</v>
      </c>
      <c r="G58" s="21">
        <f t="shared" si="1"/>
        <v>0</v>
      </c>
      <c r="H58" s="19">
        <f t="shared" si="2"/>
        <v>0</v>
      </c>
      <c r="I58" s="20" t="s">
        <v>10</v>
      </c>
      <c r="J58" s="22"/>
    </row>
    <row r="59" spans="1:10" s="23" customFormat="1" ht="276" x14ac:dyDescent="0.25">
      <c r="A59" s="45" t="s">
        <v>320</v>
      </c>
      <c r="B59" s="9" t="s">
        <v>95</v>
      </c>
      <c r="C59" s="17" t="s">
        <v>13</v>
      </c>
      <c r="D59" s="18">
        <v>1</v>
      </c>
      <c r="E59" s="21"/>
      <c r="F59" s="21">
        <f t="shared" si="0"/>
        <v>0</v>
      </c>
      <c r="G59" s="21">
        <f t="shared" si="1"/>
        <v>0</v>
      </c>
      <c r="H59" s="19">
        <f t="shared" si="2"/>
        <v>0</v>
      </c>
      <c r="I59" s="20" t="s">
        <v>96</v>
      </c>
      <c r="J59" s="22"/>
    </row>
    <row r="60" spans="1:10" s="23" customFormat="1" ht="84" x14ac:dyDescent="0.25">
      <c r="A60" s="45" t="s">
        <v>321</v>
      </c>
      <c r="B60" s="16" t="s">
        <v>97</v>
      </c>
      <c r="C60" s="17" t="s">
        <v>13</v>
      </c>
      <c r="D60" s="18">
        <v>6</v>
      </c>
      <c r="E60" s="21"/>
      <c r="F60" s="21">
        <f>ROUND(E60*0.2,E711)</f>
        <v>0</v>
      </c>
      <c r="G60" s="21">
        <f t="shared" si="1"/>
        <v>0</v>
      </c>
      <c r="H60" s="19">
        <f t="shared" si="2"/>
        <v>0</v>
      </c>
      <c r="I60" s="20" t="s">
        <v>98</v>
      </c>
      <c r="J60" s="22"/>
    </row>
    <row r="61" spans="1:10" s="23" customFormat="1" ht="300" x14ac:dyDescent="0.25">
      <c r="A61" s="45" t="s">
        <v>322</v>
      </c>
      <c r="B61" s="16" t="s">
        <v>99</v>
      </c>
      <c r="C61" s="17" t="s">
        <v>13</v>
      </c>
      <c r="D61" s="18">
        <v>6</v>
      </c>
      <c r="E61" s="21"/>
      <c r="F61" s="21">
        <f>ROUND(E61*0.2,E712)</f>
        <v>0</v>
      </c>
      <c r="G61" s="21">
        <f t="shared" si="1"/>
        <v>0</v>
      </c>
      <c r="H61" s="19">
        <f t="shared" si="2"/>
        <v>0</v>
      </c>
      <c r="I61" s="20" t="s">
        <v>100</v>
      </c>
      <c r="J61" s="22"/>
    </row>
    <row r="62" spans="1:10" s="23" customFormat="1" ht="84" x14ac:dyDescent="0.25">
      <c r="A62" s="45" t="s">
        <v>323</v>
      </c>
      <c r="B62" s="16" t="s">
        <v>212</v>
      </c>
      <c r="C62" s="17" t="s">
        <v>13</v>
      </c>
      <c r="D62" s="18">
        <v>2</v>
      </c>
      <c r="E62" s="21"/>
      <c r="F62" s="21">
        <f t="shared" si="0"/>
        <v>0</v>
      </c>
      <c r="G62" s="21">
        <f t="shared" si="1"/>
        <v>0</v>
      </c>
      <c r="H62" s="19">
        <f t="shared" si="2"/>
        <v>0</v>
      </c>
      <c r="I62" s="20" t="s">
        <v>213</v>
      </c>
      <c r="J62" s="22"/>
    </row>
    <row r="63" spans="1:10" s="23" customFormat="1" ht="156" x14ac:dyDescent="0.25">
      <c r="A63" s="45" t="s">
        <v>324</v>
      </c>
      <c r="B63" s="16" t="s">
        <v>101</v>
      </c>
      <c r="C63" s="17" t="s">
        <v>0</v>
      </c>
      <c r="D63" s="18">
        <v>6</v>
      </c>
      <c r="E63" s="21"/>
      <c r="F63" s="21">
        <f t="shared" si="0"/>
        <v>0</v>
      </c>
      <c r="G63" s="21">
        <f t="shared" si="1"/>
        <v>0</v>
      </c>
      <c r="H63" s="19">
        <f t="shared" si="2"/>
        <v>0</v>
      </c>
      <c r="I63" s="20" t="s">
        <v>102</v>
      </c>
      <c r="J63" s="22"/>
    </row>
    <row r="64" spans="1:10" s="23" customFormat="1" ht="84" x14ac:dyDescent="0.25">
      <c r="A64" s="45" t="s">
        <v>325</v>
      </c>
      <c r="B64" s="9" t="s">
        <v>103</v>
      </c>
      <c r="C64" s="17" t="s">
        <v>13</v>
      </c>
      <c r="D64" s="18">
        <v>6</v>
      </c>
      <c r="E64" s="21"/>
      <c r="F64" s="21">
        <f t="shared" si="0"/>
        <v>0</v>
      </c>
      <c r="G64" s="21">
        <f t="shared" si="1"/>
        <v>0</v>
      </c>
      <c r="H64" s="19">
        <f t="shared" si="2"/>
        <v>0</v>
      </c>
      <c r="I64" s="20" t="s">
        <v>104</v>
      </c>
      <c r="J64" s="22"/>
    </row>
    <row r="65" spans="1:10" s="23" customFormat="1" ht="84" x14ac:dyDescent="0.25">
      <c r="A65" s="45" t="s">
        <v>326</v>
      </c>
      <c r="B65" s="16" t="s">
        <v>214</v>
      </c>
      <c r="C65" s="17" t="s">
        <v>13</v>
      </c>
      <c r="D65" s="18">
        <v>6</v>
      </c>
      <c r="E65" s="21"/>
      <c r="F65" s="21">
        <f t="shared" si="0"/>
        <v>0</v>
      </c>
      <c r="G65" s="21">
        <f t="shared" si="1"/>
        <v>0</v>
      </c>
      <c r="H65" s="19">
        <f t="shared" si="2"/>
        <v>0</v>
      </c>
      <c r="I65" s="20" t="s">
        <v>215</v>
      </c>
      <c r="J65" s="22"/>
    </row>
    <row r="66" spans="1:10" s="23" customFormat="1" ht="144" x14ac:dyDescent="0.25">
      <c r="A66" s="45" t="s">
        <v>327</v>
      </c>
      <c r="B66" s="16" t="s">
        <v>349</v>
      </c>
      <c r="C66" s="24" t="s">
        <v>105</v>
      </c>
      <c r="D66" s="18">
        <v>3</v>
      </c>
      <c r="E66" s="21"/>
      <c r="F66" s="21">
        <f t="shared" si="0"/>
        <v>0</v>
      </c>
      <c r="G66" s="21">
        <f t="shared" si="1"/>
        <v>0</v>
      </c>
      <c r="H66" s="19">
        <f t="shared" si="2"/>
        <v>0</v>
      </c>
      <c r="I66" s="20" t="s">
        <v>41</v>
      </c>
      <c r="J66" s="22"/>
    </row>
    <row r="67" spans="1:10" s="23" customFormat="1" ht="252" x14ac:dyDescent="0.25">
      <c r="A67" s="45" t="s">
        <v>328</v>
      </c>
      <c r="B67" s="9" t="s">
        <v>106</v>
      </c>
      <c r="C67" s="24" t="s">
        <v>13</v>
      </c>
      <c r="D67" s="18">
        <v>6</v>
      </c>
      <c r="E67" s="21"/>
      <c r="F67" s="21">
        <f t="shared" si="0"/>
        <v>0</v>
      </c>
      <c r="G67" s="21">
        <f t="shared" si="1"/>
        <v>0</v>
      </c>
      <c r="H67" s="19">
        <f t="shared" si="2"/>
        <v>0</v>
      </c>
      <c r="I67" s="20" t="s">
        <v>107</v>
      </c>
      <c r="J67" s="22"/>
    </row>
    <row r="68" spans="1:10" s="23" customFormat="1" ht="372" x14ac:dyDescent="0.25">
      <c r="A68" s="45" t="s">
        <v>329</v>
      </c>
      <c r="B68" s="9" t="s">
        <v>27</v>
      </c>
      <c r="C68" s="24" t="s">
        <v>13</v>
      </c>
      <c r="D68" s="25">
        <v>6</v>
      </c>
      <c r="E68" s="26"/>
      <c r="F68" s="21">
        <f t="shared" si="0"/>
        <v>0</v>
      </c>
      <c r="G68" s="21">
        <f t="shared" si="1"/>
        <v>0</v>
      </c>
      <c r="H68" s="19">
        <f t="shared" si="2"/>
        <v>0</v>
      </c>
      <c r="I68" s="20" t="s">
        <v>108</v>
      </c>
      <c r="J68" s="22"/>
    </row>
    <row r="69" spans="1:10" s="23" customFormat="1" ht="96" x14ac:dyDescent="0.25">
      <c r="A69" s="45" t="s">
        <v>330</v>
      </c>
      <c r="B69" s="9" t="s">
        <v>28</v>
      </c>
      <c r="C69" s="24" t="s">
        <v>13</v>
      </c>
      <c r="D69" s="25">
        <v>6</v>
      </c>
      <c r="E69" s="26"/>
      <c r="F69" s="21">
        <f t="shared" si="0"/>
        <v>0</v>
      </c>
      <c r="G69" s="21">
        <f t="shared" si="1"/>
        <v>0</v>
      </c>
      <c r="H69" s="19">
        <f t="shared" si="2"/>
        <v>0</v>
      </c>
      <c r="I69" s="20" t="s">
        <v>42</v>
      </c>
      <c r="J69" s="22"/>
    </row>
    <row r="70" spans="1:10" s="23" customFormat="1" ht="108" x14ac:dyDescent="0.25">
      <c r="A70" s="45" t="s">
        <v>331</v>
      </c>
      <c r="B70" s="9" t="s">
        <v>29</v>
      </c>
      <c r="C70" s="24" t="s">
        <v>13</v>
      </c>
      <c r="D70" s="25">
        <v>6</v>
      </c>
      <c r="E70" s="26"/>
      <c r="F70" s="21">
        <f t="shared" si="0"/>
        <v>0</v>
      </c>
      <c r="G70" s="21">
        <f t="shared" si="1"/>
        <v>0</v>
      </c>
      <c r="H70" s="19">
        <f t="shared" si="2"/>
        <v>0</v>
      </c>
      <c r="I70" s="20" t="s">
        <v>43</v>
      </c>
      <c r="J70" s="22"/>
    </row>
    <row r="71" spans="1:10" s="23" customFormat="1" ht="132" x14ac:dyDescent="0.25">
      <c r="A71" s="45" t="s">
        <v>332</v>
      </c>
      <c r="B71" s="9" t="s">
        <v>109</v>
      </c>
      <c r="C71" s="24" t="s">
        <v>13</v>
      </c>
      <c r="D71" s="25">
        <v>1</v>
      </c>
      <c r="E71" s="26"/>
      <c r="F71" s="21">
        <f t="shared" si="0"/>
        <v>0</v>
      </c>
      <c r="G71" s="21">
        <f t="shared" si="1"/>
        <v>0</v>
      </c>
      <c r="H71" s="19">
        <f t="shared" si="2"/>
        <v>0</v>
      </c>
      <c r="I71" s="20" t="s">
        <v>110</v>
      </c>
      <c r="J71" s="22"/>
    </row>
    <row r="72" spans="1:10" s="23" customFormat="1" ht="300" x14ac:dyDescent="0.25">
      <c r="A72" s="45" t="s">
        <v>333</v>
      </c>
      <c r="B72" s="9" t="s">
        <v>216</v>
      </c>
      <c r="C72" s="24" t="s">
        <v>0</v>
      </c>
      <c r="D72" s="25">
        <v>1</v>
      </c>
      <c r="E72" s="26"/>
      <c r="F72" s="21">
        <f t="shared" ref="F72:F86" si="3">ROUND(E72*0.2,2)</f>
        <v>0</v>
      </c>
      <c r="G72" s="21">
        <f t="shared" ref="G72:G86" si="4">ROUND(E72*D72,2)</f>
        <v>0</v>
      </c>
      <c r="H72" s="19">
        <f t="shared" ref="H72:H86" si="5">ROUND(D72*(E72+F72),2)</f>
        <v>0</v>
      </c>
      <c r="I72" s="20" t="s">
        <v>217</v>
      </c>
      <c r="J72" s="22"/>
    </row>
    <row r="73" spans="1:10" s="23" customFormat="1" ht="156" x14ac:dyDescent="0.25">
      <c r="A73" s="45" t="s">
        <v>334</v>
      </c>
      <c r="B73" s="9" t="s">
        <v>30</v>
      </c>
      <c r="C73" s="24" t="s">
        <v>0</v>
      </c>
      <c r="D73" s="25">
        <v>6</v>
      </c>
      <c r="E73" s="26"/>
      <c r="F73" s="21">
        <f t="shared" si="3"/>
        <v>0</v>
      </c>
      <c r="G73" s="21">
        <f t="shared" si="4"/>
        <v>0</v>
      </c>
      <c r="H73" s="19">
        <f t="shared" si="5"/>
        <v>0</v>
      </c>
      <c r="I73" s="20" t="s">
        <v>44</v>
      </c>
      <c r="J73" s="22"/>
    </row>
    <row r="74" spans="1:10" s="23" customFormat="1" ht="72" x14ac:dyDescent="0.25">
      <c r="A74" s="45" t="s">
        <v>335</v>
      </c>
      <c r="B74" s="9" t="s">
        <v>31</v>
      </c>
      <c r="C74" s="24" t="s">
        <v>13</v>
      </c>
      <c r="D74" s="18">
        <v>6</v>
      </c>
      <c r="E74" s="21"/>
      <c r="F74" s="21">
        <f t="shared" si="3"/>
        <v>0</v>
      </c>
      <c r="G74" s="21">
        <f t="shared" si="4"/>
        <v>0</v>
      </c>
      <c r="H74" s="19">
        <f t="shared" si="5"/>
        <v>0</v>
      </c>
      <c r="I74" s="20" t="s">
        <v>45</v>
      </c>
      <c r="J74" s="22"/>
    </row>
    <row r="75" spans="1:10" s="23" customFormat="1" ht="120" x14ac:dyDescent="0.25">
      <c r="A75" s="45" t="s">
        <v>336</v>
      </c>
      <c r="B75" s="9" t="s">
        <v>32</v>
      </c>
      <c r="C75" s="24" t="s">
        <v>13</v>
      </c>
      <c r="D75" s="18">
        <v>6</v>
      </c>
      <c r="E75" s="21"/>
      <c r="F75" s="21">
        <f t="shared" si="3"/>
        <v>0</v>
      </c>
      <c r="G75" s="21">
        <f t="shared" si="4"/>
        <v>0</v>
      </c>
      <c r="H75" s="19">
        <f t="shared" si="5"/>
        <v>0</v>
      </c>
      <c r="I75" s="20" t="s">
        <v>111</v>
      </c>
      <c r="J75" s="22"/>
    </row>
    <row r="76" spans="1:10" s="23" customFormat="1" ht="48" x14ac:dyDescent="0.25">
      <c r="A76" s="45" t="s">
        <v>337</v>
      </c>
      <c r="B76" s="16" t="s">
        <v>33</v>
      </c>
      <c r="C76" s="17" t="s">
        <v>0</v>
      </c>
      <c r="D76" s="18">
        <v>6</v>
      </c>
      <c r="E76" s="21"/>
      <c r="F76" s="21">
        <f t="shared" si="3"/>
        <v>0</v>
      </c>
      <c r="G76" s="21">
        <f t="shared" si="4"/>
        <v>0</v>
      </c>
      <c r="H76" s="19">
        <f t="shared" si="5"/>
        <v>0</v>
      </c>
      <c r="I76" s="20" t="s">
        <v>46</v>
      </c>
      <c r="J76" s="22"/>
    </row>
    <row r="77" spans="1:10" s="23" customFormat="1" ht="108" x14ac:dyDescent="0.25">
      <c r="A77" s="45" t="s">
        <v>338</v>
      </c>
      <c r="B77" s="9" t="s">
        <v>34</v>
      </c>
      <c r="C77" s="24" t="s">
        <v>13</v>
      </c>
      <c r="D77" s="18">
        <v>6</v>
      </c>
      <c r="E77" s="21"/>
      <c r="F77" s="21">
        <f t="shared" si="3"/>
        <v>0</v>
      </c>
      <c r="G77" s="21">
        <f t="shared" si="4"/>
        <v>0</v>
      </c>
      <c r="H77" s="19">
        <f t="shared" si="5"/>
        <v>0</v>
      </c>
      <c r="I77" s="20" t="s">
        <v>47</v>
      </c>
      <c r="J77" s="22"/>
    </row>
    <row r="78" spans="1:10" s="23" customFormat="1" ht="216" x14ac:dyDescent="0.25">
      <c r="A78" s="45" t="s">
        <v>339</v>
      </c>
      <c r="B78" s="9" t="s">
        <v>35</v>
      </c>
      <c r="C78" s="17" t="s">
        <v>13</v>
      </c>
      <c r="D78" s="18">
        <v>6</v>
      </c>
      <c r="E78" s="21"/>
      <c r="F78" s="21">
        <f t="shared" si="3"/>
        <v>0</v>
      </c>
      <c r="G78" s="21">
        <f t="shared" si="4"/>
        <v>0</v>
      </c>
      <c r="H78" s="19">
        <f t="shared" si="5"/>
        <v>0</v>
      </c>
      <c r="I78" s="20" t="s">
        <v>48</v>
      </c>
      <c r="J78" s="22"/>
    </row>
    <row r="79" spans="1:10" s="23" customFormat="1" ht="108" x14ac:dyDescent="0.25">
      <c r="A79" s="45" t="s">
        <v>340</v>
      </c>
      <c r="B79" s="16" t="s">
        <v>36</v>
      </c>
      <c r="C79" s="17" t="s">
        <v>13</v>
      </c>
      <c r="D79" s="18">
        <v>1</v>
      </c>
      <c r="E79" s="21"/>
      <c r="F79" s="21">
        <f t="shared" si="3"/>
        <v>0</v>
      </c>
      <c r="G79" s="21">
        <f t="shared" si="4"/>
        <v>0</v>
      </c>
      <c r="H79" s="19">
        <f t="shared" si="5"/>
        <v>0</v>
      </c>
      <c r="I79" s="20" t="s">
        <v>49</v>
      </c>
      <c r="J79" s="22"/>
    </row>
    <row r="80" spans="1:10" s="23" customFormat="1" ht="132" x14ac:dyDescent="0.25">
      <c r="A80" s="45" t="s">
        <v>341</v>
      </c>
      <c r="B80" s="16" t="s">
        <v>112</v>
      </c>
      <c r="C80" s="17" t="s">
        <v>13</v>
      </c>
      <c r="D80" s="18">
        <v>1</v>
      </c>
      <c r="E80" s="21"/>
      <c r="F80" s="21">
        <f t="shared" si="3"/>
        <v>0</v>
      </c>
      <c r="G80" s="21">
        <f t="shared" si="4"/>
        <v>0</v>
      </c>
      <c r="H80" s="19">
        <f t="shared" si="5"/>
        <v>0</v>
      </c>
      <c r="I80" s="20" t="s">
        <v>113</v>
      </c>
      <c r="J80" s="22"/>
    </row>
    <row r="81" spans="1:10" s="23" customFormat="1" ht="84" x14ac:dyDescent="0.25">
      <c r="A81" s="45" t="s">
        <v>342</v>
      </c>
      <c r="B81" s="16" t="s">
        <v>37</v>
      </c>
      <c r="C81" s="17" t="s">
        <v>13</v>
      </c>
      <c r="D81" s="18">
        <v>1</v>
      </c>
      <c r="E81" s="21"/>
      <c r="F81" s="21">
        <f t="shared" si="3"/>
        <v>0</v>
      </c>
      <c r="G81" s="21">
        <f t="shared" si="4"/>
        <v>0</v>
      </c>
      <c r="H81" s="19">
        <f t="shared" si="5"/>
        <v>0</v>
      </c>
      <c r="I81" s="20" t="s">
        <v>50</v>
      </c>
      <c r="J81" s="22"/>
    </row>
    <row r="82" spans="1:10" s="23" customFormat="1" ht="108" x14ac:dyDescent="0.25">
      <c r="A82" s="45" t="s">
        <v>343</v>
      </c>
      <c r="B82" s="16" t="s">
        <v>38</v>
      </c>
      <c r="C82" s="17" t="s">
        <v>13</v>
      </c>
      <c r="D82" s="18">
        <v>1</v>
      </c>
      <c r="E82" s="21"/>
      <c r="F82" s="21">
        <f t="shared" si="3"/>
        <v>0</v>
      </c>
      <c r="G82" s="21">
        <f t="shared" si="4"/>
        <v>0</v>
      </c>
      <c r="H82" s="19">
        <f t="shared" si="5"/>
        <v>0</v>
      </c>
      <c r="I82" s="20" t="s">
        <v>51</v>
      </c>
      <c r="J82" s="22"/>
    </row>
    <row r="83" spans="1:10" s="23" customFormat="1" ht="180" x14ac:dyDescent="0.25">
      <c r="A83" s="45" t="s">
        <v>344</v>
      </c>
      <c r="B83" s="16" t="s">
        <v>218</v>
      </c>
      <c r="C83" s="17" t="s">
        <v>105</v>
      </c>
      <c r="D83" s="18">
        <v>1</v>
      </c>
      <c r="E83" s="21"/>
      <c r="F83" s="21">
        <f t="shared" si="3"/>
        <v>0</v>
      </c>
      <c r="G83" s="21">
        <f t="shared" si="4"/>
        <v>0</v>
      </c>
      <c r="H83" s="19">
        <f t="shared" si="5"/>
        <v>0</v>
      </c>
      <c r="I83" s="20" t="s">
        <v>219</v>
      </c>
      <c r="J83" s="22"/>
    </row>
    <row r="84" spans="1:10" s="23" customFormat="1" ht="409.5" x14ac:dyDescent="0.25">
      <c r="A84" s="45" t="s">
        <v>345</v>
      </c>
      <c r="B84" s="9" t="s">
        <v>39</v>
      </c>
      <c r="C84" s="24" t="s">
        <v>13</v>
      </c>
      <c r="D84" s="25">
        <v>6</v>
      </c>
      <c r="E84" s="26"/>
      <c r="F84" s="21">
        <f t="shared" si="3"/>
        <v>0</v>
      </c>
      <c r="G84" s="21">
        <f t="shared" si="4"/>
        <v>0</v>
      </c>
      <c r="H84" s="19">
        <f t="shared" si="5"/>
        <v>0</v>
      </c>
      <c r="I84" s="20" t="s">
        <v>52</v>
      </c>
      <c r="J84" s="22"/>
    </row>
    <row r="85" spans="1:10" s="23" customFormat="1" ht="409.5" x14ac:dyDescent="0.25">
      <c r="A85" s="45" t="s">
        <v>346</v>
      </c>
      <c r="B85" s="9" t="s">
        <v>40</v>
      </c>
      <c r="C85" s="24" t="s">
        <v>13</v>
      </c>
      <c r="D85" s="25">
        <v>6</v>
      </c>
      <c r="E85" s="26"/>
      <c r="F85" s="21">
        <f t="shared" si="3"/>
        <v>0</v>
      </c>
      <c r="G85" s="21">
        <f t="shared" si="4"/>
        <v>0</v>
      </c>
      <c r="H85" s="19">
        <f t="shared" si="5"/>
        <v>0</v>
      </c>
      <c r="I85" s="20" t="s">
        <v>53</v>
      </c>
      <c r="J85" s="22"/>
    </row>
    <row r="86" spans="1:10" s="23" customFormat="1" ht="132" x14ac:dyDescent="0.25">
      <c r="A86" s="45" t="s">
        <v>347</v>
      </c>
      <c r="B86" s="9" t="s">
        <v>114</v>
      </c>
      <c r="C86" s="24" t="s">
        <v>0</v>
      </c>
      <c r="D86" s="18">
        <v>1</v>
      </c>
      <c r="E86" s="21"/>
      <c r="F86" s="21">
        <f t="shared" si="3"/>
        <v>0</v>
      </c>
      <c r="G86" s="21">
        <f t="shared" si="4"/>
        <v>0</v>
      </c>
      <c r="H86" s="19">
        <f t="shared" si="5"/>
        <v>0</v>
      </c>
      <c r="I86" s="20" t="s">
        <v>115</v>
      </c>
      <c r="J86" s="22"/>
    </row>
    <row r="87" spans="1:10" s="2" customFormat="1" ht="15.75" customHeight="1" x14ac:dyDescent="0.25">
      <c r="A87" s="60" t="s">
        <v>348</v>
      </c>
      <c r="B87" s="60"/>
      <c r="C87" s="60"/>
      <c r="D87" s="60"/>
      <c r="E87" s="60"/>
      <c r="F87" s="61"/>
      <c r="G87" s="28">
        <f>SUM(G7:G86)</f>
        <v>0</v>
      </c>
      <c r="H87" s="28">
        <f>SUM(H7:H86)</f>
        <v>0</v>
      </c>
      <c r="I87" s="14"/>
      <c r="J87" s="14"/>
    </row>
    <row r="88" spans="1:10" x14ac:dyDescent="0.25">
      <c r="B88" s="2"/>
      <c r="C88" s="2"/>
      <c r="E88" s="2"/>
      <c r="F88" s="2"/>
      <c r="G88" s="27"/>
      <c r="H88" s="2"/>
    </row>
    <row r="89" spans="1:10" ht="15.75" x14ac:dyDescent="0.25">
      <c r="B89" s="10" t="s">
        <v>54</v>
      </c>
      <c r="C89" s="11"/>
      <c r="D89" s="11"/>
      <c r="E89" s="12"/>
      <c r="F89" s="12"/>
      <c r="G89" s="13"/>
      <c r="H89" s="2"/>
    </row>
    <row r="90" spans="1:10" x14ac:dyDescent="0.25">
      <c r="B90" s="46" t="s">
        <v>55</v>
      </c>
      <c r="C90" s="47"/>
      <c r="D90" s="47"/>
      <c r="E90" s="47"/>
      <c r="F90" s="47"/>
      <c r="G90" s="48"/>
      <c r="H90" s="2"/>
    </row>
    <row r="91" spans="1:10" x14ac:dyDescent="0.25">
      <c r="B91" s="46" t="s">
        <v>56</v>
      </c>
      <c r="C91" s="47"/>
      <c r="D91" s="47"/>
      <c r="E91" s="47"/>
      <c r="F91" s="47"/>
      <c r="G91" s="48"/>
      <c r="H91" s="2"/>
    </row>
    <row r="92" spans="1:10" x14ac:dyDescent="0.25">
      <c r="B92" s="46" t="s">
        <v>57</v>
      </c>
      <c r="C92" s="47"/>
      <c r="D92" s="47"/>
      <c r="E92" s="47"/>
      <c r="F92" s="47"/>
      <c r="G92" s="48"/>
      <c r="H92" s="2"/>
    </row>
    <row r="93" spans="1:10" x14ac:dyDescent="0.25">
      <c r="B93" s="46" t="s">
        <v>58</v>
      </c>
      <c r="C93" s="47"/>
      <c r="D93" s="47"/>
      <c r="E93" s="47"/>
      <c r="F93" s="47"/>
      <c r="G93" s="48"/>
      <c r="H93" s="2"/>
    </row>
    <row r="94" spans="1:10" x14ac:dyDescent="0.25">
      <c r="B94" s="49"/>
      <c r="C94" s="50"/>
      <c r="D94" s="50"/>
      <c r="E94" s="50"/>
      <c r="F94" s="50"/>
      <c r="G94" s="51"/>
      <c r="H94" s="2"/>
    </row>
    <row r="95" spans="1:10" ht="15" customHeight="1" x14ac:dyDescent="0.25">
      <c r="B95" s="52" t="s">
        <v>59</v>
      </c>
      <c r="C95" s="53"/>
      <c r="D95" s="53"/>
      <c r="E95" s="53"/>
      <c r="F95" s="53"/>
      <c r="G95" s="54"/>
      <c r="H95" s="2"/>
    </row>
  </sheetData>
  <mergeCells count="13">
    <mergeCell ref="B90:G90"/>
    <mergeCell ref="F4:J4"/>
    <mergeCell ref="A1:J1"/>
    <mergeCell ref="A2:J2"/>
    <mergeCell ref="A3:J3"/>
    <mergeCell ref="A4:E4"/>
    <mergeCell ref="A5:J5"/>
    <mergeCell ref="A87:F87"/>
    <mergeCell ref="B91:G91"/>
    <mergeCell ref="B92:G92"/>
    <mergeCell ref="B93:G93"/>
    <mergeCell ref="B94:G94"/>
    <mergeCell ref="B95:G95"/>
  </mergeCells>
  <phoneticPr fontId="22" type="noConversion"/>
  <pageMargins left="0.7" right="0.7" top="0.75" bottom="0.75" header="0.3" footer="0.3"/>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view="pageLayout" zoomScale="80" zoomScaleNormal="100" zoomScaleSheetLayoutView="100" zoomScalePageLayoutView="80" workbookViewId="0">
      <selection activeCell="A18" sqref="A18"/>
    </sheetView>
  </sheetViews>
  <sheetFormatPr defaultRowHeight="15" x14ac:dyDescent="0.25"/>
  <cols>
    <col min="1" max="1" width="9.140625" style="2"/>
    <col min="2" max="2" width="21.7109375" customWidth="1"/>
    <col min="3" max="3" width="11.140625" customWidth="1"/>
    <col min="4" max="4" width="9" style="2" customWidth="1"/>
    <col min="5" max="5" width="12.140625" customWidth="1"/>
    <col min="6" max="6" width="12.85546875" customWidth="1"/>
    <col min="7" max="7" width="12.85546875" style="2" customWidth="1"/>
    <col min="8" max="8" width="12.7109375" customWidth="1"/>
    <col min="9" max="9" width="69" customWidth="1"/>
    <col min="10" max="10" width="25" style="2" customWidth="1"/>
  </cols>
  <sheetData>
    <row r="1" spans="1:10" s="2" customFormat="1" ht="15" customHeight="1" x14ac:dyDescent="0.25">
      <c r="A1" s="56" t="s">
        <v>63</v>
      </c>
      <c r="B1" s="56"/>
      <c r="C1" s="56"/>
      <c r="D1" s="56"/>
      <c r="E1" s="56"/>
      <c r="F1" s="56"/>
      <c r="G1" s="56"/>
      <c r="H1" s="56"/>
      <c r="I1" s="56"/>
      <c r="J1" s="56"/>
    </row>
    <row r="2" spans="1:10" ht="15.75" customHeight="1" x14ac:dyDescent="0.3">
      <c r="A2" s="57" t="s">
        <v>62</v>
      </c>
      <c r="B2" s="57"/>
      <c r="C2" s="57"/>
      <c r="D2" s="57"/>
      <c r="E2" s="57"/>
      <c r="F2" s="57"/>
      <c r="G2" s="57"/>
      <c r="H2" s="57"/>
      <c r="I2" s="57"/>
      <c r="J2" s="57"/>
    </row>
    <row r="3" spans="1:10" ht="18.75" x14ac:dyDescent="0.3">
      <c r="A3" s="58" t="s">
        <v>275</v>
      </c>
      <c r="B3" s="58"/>
      <c r="C3" s="58"/>
      <c r="D3" s="58"/>
      <c r="E3" s="58"/>
      <c r="F3" s="58"/>
      <c r="G3" s="58"/>
      <c r="H3" s="58"/>
      <c r="I3" s="58"/>
      <c r="J3" s="58"/>
    </row>
    <row r="4" spans="1:10" ht="15" customHeight="1" x14ac:dyDescent="0.25">
      <c r="A4" s="55" t="s">
        <v>6</v>
      </c>
      <c r="B4" s="55"/>
      <c r="C4" s="55"/>
      <c r="D4" s="55"/>
      <c r="E4" s="55"/>
      <c r="F4" s="55" t="s">
        <v>273</v>
      </c>
      <c r="G4" s="55"/>
      <c r="H4" s="55"/>
      <c r="I4" s="55"/>
      <c r="J4" s="55"/>
    </row>
    <row r="5" spans="1:10" x14ac:dyDescent="0.25">
      <c r="A5" s="59"/>
      <c r="B5" s="59"/>
      <c r="C5" s="59"/>
      <c r="D5" s="59"/>
      <c r="E5" s="59"/>
      <c r="F5" s="59"/>
      <c r="G5" s="59"/>
      <c r="H5" s="59"/>
      <c r="I5" s="59"/>
      <c r="J5" s="59"/>
    </row>
    <row r="6" spans="1:10" ht="60" x14ac:dyDescent="0.25">
      <c r="A6" s="44" t="s">
        <v>232</v>
      </c>
      <c r="B6" s="3" t="s">
        <v>14</v>
      </c>
      <c r="C6" s="4" t="s">
        <v>4</v>
      </c>
      <c r="D6" s="4" t="s">
        <v>5</v>
      </c>
      <c r="E6" s="7" t="s">
        <v>3</v>
      </c>
      <c r="F6" s="7" t="s">
        <v>1</v>
      </c>
      <c r="G6" s="7" t="s">
        <v>7</v>
      </c>
      <c r="H6" s="7" t="s">
        <v>2</v>
      </c>
      <c r="I6" s="5" t="s">
        <v>61</v>
      </c>
      <c r="J6" s="15" t="s">
        <v>64</v>
      </c>
    </row>
    <row r="7" spans="1:10" s="23" customFormat="1" ht="204" x14ac:dyDescent="0.25">
      <c r="A7" s="45" t="s">
        <v>277</v>
      </c>
      <c r="B7" s="38" t="s">
        <v>8</v>
      </c>
      <c r="C7" s="39" t="s">
        <v>116</v>
      </c>
      <c r="D7" s="25">
        <v>2</v>
      </c>
      <c r="E7" s="26"/>
      <c r="F7" s="30">
        <f>ROUND(E7*0.2,2)</f>
        <v>0</v>
      </c>
      <c r="G7" s="30">
        <f>ROUND(E7*D7,2)</f>
        <v>0</v>
      </c>
      <c r="H7" s="40">
        <f>ROUND(D7*(E7+F7),2)</f>
        <v>0</v>
      </c>
      <c r="I7" s="41" t="s">
        <v>15</v>
      </c>
      <c r="J7" s="22"/>
    </row>
    <row r="8" spans="1:10" s="23" customFormat="1" ht="102" x14ac:dyDescent="0.25">
      <c r="A8" s="45" t="s">
        <v>278</v>
      </c>
      <c r="B8" s="38" t="s">
        <v>117</v>
      </c>
      <c r="C8" s="39" t="s">
        <v>13</v>
      </c>
      <c r="D8" s="25">
        <v>2</v>
      </c>
      <c r="E8" s="26"/>
      <c r="F8" s="30">
        <f t="shared" ref="F8:F16" si="0">ROUND(E8*0.2,2)</f>
        <v>0</v>
      </c>
      <c r="G8" s="30">
        <f t="shared" ref="G8:G16" si="1">ROUND(E8*D8,2)</f>
        <v>0</v>
      </c>
      <c r="H8" s="40">
        <f t="shared" ref="H8:H16" si="2">ROUND(D8*(E8+F8),2)</f>
        <v>0</v>
      </c>
      <c r="I8" s="41" t="s">
        <v>9</v>
      </c>
      <c r="J8" s="22"/>
    </row>
    <row r="9" spans="1:10" s="23" customFormat="1" ht="204" x14ac:dyDescent="0.25">
      <c r="A9" s="45" t="s">
        <v>279</v>
      </c>
      <c r="B9" s="42" t="s">
        <v>118</v>
      </c>
      <c r="C9" s="43" t="s">
        <v>0</v>
      </c>
      <c r="D9" s="25">
        <v>1</v>
      </c>
      <c r="E9" s="26"/>
      <c r="F9" s="30">
        <f t="shared" si="0"/>
        <v>0</v>
      </c>
      <c r="G9" s="30">
        <f t="shared" si="1"/>
        <v>0</v>
      </c>
      <c r="H9" s="40">
        <f t="shared" si="2"/>
        <v>0</v>
      </c>
      <c r="I9" s="41" t="s">
        <v>119</v>
      </c>
      <c r="J9" s="22"/>
    </row>
    <row r="10" spans="1:10" s="23" customFormat="1" ht="51" x14ac:dyDescent="0.25">
      <c r="A10" s="45" t="s">
        <v>280</v>
      </c>
      <c r="B10" s="42" t="s">
        <v>120</v>
      </c>
      <c r="C10" s="43" t="s">
        <v>0</v>
      </c>
      <c r="D10" s="25">
        <v>1</v>
      </c>
      <c r="E10" s="26"/>
      <c r="F10" s="30">
        <f t="shared" si="0"/>
        <v>0</v>
      </c>
      <c r="G10" s="30">
        <f t="shared" si="1"/>
        <v>0</v>
      </c>
      <c r="H10" s="40">
        <f t="shared" si="2"/>
        <v>0</v>
      </c>
      <c r="I10" s="41" t="s">
        <v>121</v>
      </c>
      <c r="J10" s="22"/>
    </row>
    <row r="11" spans="1:10" s="23" customFormat="1" ht="140.25" x14ac:dyDescent="0.25">
      <c r="A11" s="45" t="s">
        <v>281</v>
      </c>
      <c r="B11" s="38" t="s">
        <v>122</v>
      </c>
      <c r="C11" s="39" t="s">
        <v>13</v>
      </c>
      <c r="D11" s="25">
        <v>1</v>
      </c>
      <c r="E11" s="26"/>
      <c r="F11" s="30">
        <f t="shared" si="0"/>
        <v>0</v>
      </c>
      <c r="G11" s="30">
        <f t="shared" si="1"/>
        <v>0</v>
      </c>
      <c r="H11" s="40">
        <f t="shared" si="2"/>
        <v>0</v>
      </c>
      <c r="I11" s="41" t="s">
        <v>123</v>
      </c>
      <c r="J11" s="22"/>
    </row>
    <row r="12" spans="1:10" s="23" customFormat="1" ht="127.5" x14ac:dyDescent="0.25">
      <c r="A12" s="45" t="s">
        <v>282</v>
      </c>
      <c r="B12" s="38" t="s">
        <v>124</v>
      </c>
      <c r="C12" s="43" t="s">
        <v>0</v>
      </c>
      <c r="D12" s="25">
        <v>1</v>
      </c>
      <c r="E12" s="26"/>
      <c r="F12" s="30">
        <f t="shared" si="0"/>
        <v>0</v>
      </c>
      <c r="G12" s="30">
        <f t="shared" si="1"/>
        <v>0</v>
      </c>
      <c r="H12" s="40">
        <f t="shared" si="2"/>
        <v>0</v>
      </c>
      <c r="I12" s="41" t="s">
        <v>125</v>
      </c>
      <c r="J12" s="22"/>
    </row>
    <row r="13" spans="1:10" s="23" customFormat="1" ht="63.75" x14ac:dyDescent="0.25">
      <c r="A13" s="45" t="s">
        <v>283</v>
      </c>
      <c r="B13" s="38" t="s">
        <v>126</v>
      </c>
      <c r="C13" s="39" t="s">
        <v>13</v>
      </c>
      <c r="D13" s="25">
        <v>1</v>
      </c>
      <c r="E13" s="26"/>
      <c r="F13" s="30">
        <f t="shared" si="0"/>
        <v>0</v>
      </c>
      <c r="G13" s="30">
        <f t="shared" si="1"/>
        <v>0</v>
      </c>
      <c r="H13" s="40">
        <f t="shared" si="2"/>
        <v>0</v>
      </c>
      <c r="I13" s="41" t="s">
        <v>127</v>
      </c>
      <c r="J13" s="22"/>
    </row>
    <row r="14" spans="1:10" s="23" customFormat="1" ht="63" x14ac:dyDescent="0.25">
      <c r="A14" s="45" t="s">
        <v>284</v>
      </c>
      <c r="B14" s="38" t="s">
        <v>128</v>
      </c>
      <c r="C14" s="39" t="s">
        <v>13</v>
      </c>
      <c r="D14" s="25">
        <v>1</v>
      </c>
      <c r="E14" s="26"/>
      <c r="F14" s="30">
        <f t="shared" si="0"/>
        <v>0</v>
      </c>
      <c r="G14" s="30">
        <f t="shared" si="1"/>
        <v>0</v>
      </c>
      <c r="H14" s="40">
        <f t="shared" si="2"/>
        <v>0</v>
      </c>
      <c r="I14" s="41" t="s">
        <v>129</v>
      </c>
      <c r="J14" s="22"/>
    </row>
    <row r="15" spans="1:10" s="23" customFormat="1" ht="102" x14ac:dyDescent="0.25">
      <c r="A15" s="45" t="s">
        <v>285</v>
      </c>
      <c r="B15" s="42" t="s">
        <v>130</v>
      </c>
      <c r="C15" s="39" t="s">
        <v>13</v>
      </c>
      <c r="D15" s="25">
        <v>16</v>
      </c>
      <c r="E15" s="26"/>
      <c r="F15" s="30">
        <f t="shared" si="0"/>
        <v>0</v>
      </c>
      <c r="G15" s="30">
        <f t="shared" si="1"/>
        <v>0</v>
      </c>
      <c r="H15" s="40">
        <f t="shared" si="2"/>
        <v>0</v>
      </c>
      <c r="I15" s="41" t="s">
        <v>131</v>
      </c>
      <c r="J15" s="22"/>
    </row>
    <row r="16" spans="1:10" s="23" customFormat="1" ht="114.75" x14ac:dyDescent="0.25">
      <c r="A16" s="45" t="s">
        <v>286</v>
      </c>
      <c r="B16" s="42" t="s">
        <v>132</v>
      </c>
      <c r="C16" s="39" t="s">
        <v>13</v>
      </c>
      <c r="D16" s="25">
        <v>1</v>
      </c>
      <c r="E16" s="26"/>
      <c r="F16" s="30">
        <f t="shared" si="0"/>
        <v>0</v>
      </c>
      <c r="G16" s="30">
        <f t="shared" si="1"/>
        <v>0</v>
      </c>
      <c r="H16" s="40">
        <f t="shared" si="2"/>
        <v>0</v>
      </c>
      <c r="I16" s="41" t="s">
        <v>133</v>
      </c>
      <c r="J16" s="22"/>
    </row>
    <row r="17" spans="1:8" s="23" customFormat="1" ht="15.75" customHeight="1" x14ac:dyDescent="0.25">
      <c r="A17" s="64" t="s">
        <v>287</v>
      </c>
      <c r="B17" s="64"/>
      <c r="C17" s="64"/>
      <c r="D17" s="64"/>
      <c r="E17" s="64"/>
      <c r="F17" s="65"/>
      <c r="G17" s="31">
        <f>SUM(G7:G16)</f>
        <v>0</v>
      </c>
      <c r="H17" s="31">
        <f>SUM(H7:H16)</f>
        <v>0</v>
      </c>
    </row>
    <row r="18" spans="1:8" x14ac:dyDescent="0.25">
      <c r="B18" s="1"/>
    </row>
    <row r="19" spans="1:8" ht="15.75" x14ac:dyDescent="0.25">
      <c r="B19" s="10" t="s">
        <v>54</v>
      </c>
      <c r="C19" s="11"/>
      <c r="D19" s="11"/>
      <c r="E19" s="12"/>
      <c r="F19" s="12"/>
      <c r="G19" s="13"/>
    </row>
    <row r="20" spans="1:8" x14ac:dyDescent="0.25">
      <c r="B20" s="46" t="s">
        <v>55</v>
      </c>
      <c r="C20" s="63"/>
      <c r="D20" s="63"/>
      <c r="E20" s="63"/>
      <c r="F20" s="63"/>
      <c r="G20" s="48"/>
    </row>
    <row r="21" spans="1:8" x14ac:dyDescent="0.25">
      <c r="B21" s="46" t="s">
        <v>56</v>
      </c>
      <c r="C21" s="63"/>
      <c r="D21" s="63"/>
      <c r="E21" s="63"/>
      <c r="F21" s="63"/>
      <c r="G21" s="48"/>
    </row>
    <row r="22" spans="1:8" x14ac:dyDescent="0.25">
      <c r="B22" s="46" t="s">
        <v>57</v>
      </c>
      <c r="C22" s="63"/>
      <c r="D22" s="63"/>
      <c r="E22" s="63"/>
      <c r="F22" s="63"/>
      <c r="G22" s="48"/>
    </row>
    <row r="23" spans="1:8" x14ac:dyDescent="0.25">
      <c r="B23" s="46" t="s">
        <v>58</v>
      </c>
      <c r="C23" s="63"/>
      <c r="D23" s="63"/>
      <c r="E23" s="63"/>
      <c r="F23" s="63"/>
      <c r="G23" s="48"/>
    </row>
    <row r="24" spans="1:8" x14ac:dyDescent="0.25">
      <c r="B24" s="49"/>
      <c r="C24" s="62"/>
      <c r="D24" s="62"/>
      <c r="E24" s="62"/>
      <c r="F24" s="62"/>
      <c r="G24" s="51"/>
    </row>
    <row r="25" spans="1:8" x14ac:dyDescent="0.25">
      <c r="B25" s="52" t="s">
        <v>59</v>
      </c>
      <c r="C25" s="53"/>
      <c r="D25" s="53"/>
      <c r="E25" s="53"/>
      <c r="F25" s="53"/>
      <c r="G25" s="54"/>
    </row>
  </sheetData>
  <mergeCells count="13">
    <mergeCell ref="A4:E4"/>
    <mergeCell ref="A5:J5"/>
    <mergeCell ref="A17:F17"/>
    <mergeCell ref="F4:J4"/>
    <mergeCell ref="A1:J1"/>
    <mergeCell ref="A2:J2"/>
    <mergeCell ref="A3:J3"/>
    <mergeCell ref="B24:G24"/>
    <mergeCell ref="B25:G25"/>
    <mergeCell ref="B20:G20"/>
    <mergeCell ref="B21:G21"/>
    <mergeCell ref="B22:G22"/>
    <mergeCell ref="B23:G23"/>
  </mergeCells>
  <phoneticPr fontId="22" type="noConversion"/>
  <pageMargins left="0.70866141732283472" right="0.70866141732283472" top="0.74803149606299213" bottom="0.74803149606299213" header="0.31496062992125984" footer="0.31496062992125984"/>
  <pageSetup paperSize="9" scale="44"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tabSelected="1" view="pageLayout" zoomScale="82" zoomScaleNormal="100" zoomScaleSheetLayoutView="100" zoomScalePageLayoutView="82" workbookViewId="0">
      <selection activeCell="C8" sqref="C8"/>
    </sheetView>
  </sheetViews>
  <sheetFormatPr defaultRowHeight="15" x14ac:dyDescent="0.25"/>
  <cols>
    <col min="1" max="1" width="9.140625" style="2"/>
    <col min="2" max="2" width="20.7109375" customWidth="1"/>
    <col min="3" max="3" width="9.85546875" customWidth="1"/>
    <col min="4" max="4" width="9.85546875" style="2" customWidth="1"/>
    <col min="5" max="5" width="11" customWidth="1"/>
    <col min="6" max="6" width="12.5703125" customWidth="1"/>
    <col min="7" max="7" width="12.7109375" style="2" customWidth="1"/>
    <col min="8" max="8" width="11.5703125" customWidth="1"/>
    <col min="9" max="9" width="44.85546875" customWidth="1"/>
    <col min="10" max="10" width="31.28515625" style="2" customWidth="1"/>
  </cols>
  <sheetData>
    <row r="1" spans="1:10" ht="15" customHeight="1" x14ac:dyDescent="0.25">
      <c r="A1" s="56" t="s">
        <v>63</v>
      </c>
      <c r="B1" s="56"/>
      <c r="C1" s="56"/>
      <c r="D1" s="56"/>
      <c r="E1" s="56"/>
      <c r="F1" s="56"/>
      <c r="G1" s="56"/>
      <c r="H1" s="56"/>
      <c r="I1" s="56"/>
      <c r="J1" s="56"/>
    </row>
    <row r="2" spans="1:10" s="2" customFormat="1" ht="15" customHeight="1" x14ac:dyDescent="0.3">
      <c r="A2" s="57" t="s">
        <v>62</v>
      </c>
      <c r="B2" s="57"/>
      <c r="C2" s="57"/>
      <c r="D2" s="57"/>
      <c r="E2" s="57"/>
      <c r="F2" s="57"/>
      <c r="G2" s="57"/>
      <c r="H2" s="57"/>
      <c r="I2" s="57"/>
      <c r="J2" s="57"/>
    </row>
    <row r="3" spans="1:10" s="2" customFormat="1" ht="18.75" x14ac:dyDescent="0.3">
      <c r="A3" s="58" t="s">
        <v>276</v>
      </c>
      <c r="B3" s="58"/>
      <c r="C3" s="58"/>
      <c r="D3" s="58"/>
      <c r="E3" s="58"/>
      <c r="F3" s="58"/>
      <c r="G3" s="58"/>
      <c r="H3" s="58"/>
      <c r="I3" s="58"/>
      <c r="J3" s="58"/>
    </row>
    <row r="4" spans="1:10" ht="15" customHeight="1" x14ac:dyDescent="0.25">
      <c r="A4" s="55" t="s">
        <v>6</v>
      </c>
      <c r="B4" s="55"/>
      <c r="C4" s="55"/>
      <c r="D4" s="55"/>
      <c r="E4" s="55"/>
      <c r="F4" s="55" t="s">
        <v>273</v>
      </c>
      <c r="G4" s="55"/>
      <c r="H4" s="55"/>
      <c r="I4" s="55"/>
      <c r="J4" s="55"/>
    </row>
    <row r="5" spans="1:10" x14ac:dyDescent="0.25">
      <c r="A5" s="59"/>
      <c r="B5" s="59"/>
      <c r="C5" s="59"/>
      <c r="D5" s="59"/>
      <c r="E5" s="59"/>
      <c r="F5" s="59"/>
      <c r="G5" s="59"/>
      <c r="H5" s="59"/>
      <c r="I5" s="59"/>
      <c r="J5" s="59"/>
    </row>
    <row r="6" spans="1:10" ht="45" x14ac:dyDescent="0.25">
      <c r="A6" s="44" t="s">
        <v>232</v>
      </c>
      <c r="B6" s="3" t="s">
        <v>14</v>
      </c>
      <c r="C6" s="4" t="s">
        <v>4</v>
      </c>
      <c r="D6" s="4" t="s">
        <v>5</v>
      </c>
      <c r="E6" s="7" t="s">
        <v>3</v>
      </c>
      <c r="F6" s="7" t="s">
        <v>1</v>
      </c>
      <c r="G6" s="7" t="s">
        <v>7</v>
      </c>
      <c r="H6" s="7" t="s">
        <v>2</v>
      </c>
      <c r="I6" s="5" t="s">
        <v>61</v>
      </c>
      <c r="J6" s="15" t="s">
        <v>64</v>
      </c>
    </row>
    <row r="7" spans="1:10" s="23" customFormat="1" ht="72" x14ac:dyDescent="0.25">
      <c r="A7" s="45" t="s">
        <v>253</v>
      </c>
      <c r="B7" s="32" t="s">
        <v>220</v>
      </c>
      <c r="C7" s="33" t="s">
        <v>0</v>
      </c>
      <c r="D7" s="25">
        <v>1</v>
      </c>
      <c r="E7" s="26"/>
      <c r="F7" s="37">
        <f>ROUND(E7*0.2,2)</f>
        <v>0</v>
      </c>
      <c r="G7" s="37">
        <f>ROUND(E7*D7,2)</f>
        <v>0</v>
      </c>
      <c r="H7" s="34">
        <f>ROUND(D7*(E7+F7),2)</f>
        <v>0</v>
      </c>
      <c r="I7" s="36" t="s">
        <v>221</v>
      </c>
      <c r="J7" s="22"/>
    </row>
    <row r="8" spans="1:10" s="23" customFormat="1" ht="168" x14ac:dyDescent="0.25">
      <c r="A8" s="45" t="s">
        <v>254</v>
      </c>
      <c r="B8" s="32" t="s">
        <v>134</v>
      </c>
      <c r="C8" s="33" t="s">
        <v>13</v>
      </c>
      <c r="D8" s="25">
        <v>1</v>
      </c>
      <c r="E8" s="26"/>
      <c r="F8" s="37">
        <f t="shared" ref="F8:F26" si="0">ROUND(E8*0.2,2)</f>
        <v>0</v>
      </c>
      <c r="G8" s="37">
        <f t="shared" ref="G8:G26" si="1">ROUND(E8*D8,2)</f>
        <v>0</v>
      </c>
      <c r="H8" s="34">
        <f t="shared" ref="H8:H26" si="2">ROUND(D8*(E8+F8),2)</f>
        <v>0</v>
      </c>
      <c r="I8" s="35" t="s">
        <v>135</v>
      </c>
      <c r="J8" s="22"/>
    </row>
    <row r="9" spans="1:10" s="23" customFormat="1" ht="409.5" x14ac:dyDescent="0.25">
      <c r="A9" s="45" t="s">
        <v>255</v>
      </c>
      <c r="B9" s="32" t="s">
        <v>136</v>
      </c>
      <c r="C9" s="33" t="s">
        <v>0</v>
      </c>
      <c r="D9" s="25">
        <v>1</v>
      </c>
      <c r="E9" s="26"/>
      <c r="F9" s="37">
        <f t="shared" si="0"/>
        <v>0</v>
      </c>
      <c r="G9" s="37">
        <f t="shared" si="1"/>
        <v>0</v>
      </c>
      <c r="H9" s="34">
        <f t="shared" si="2"/>
        <v>0</v>
      </c>
      <c r="I9" s="35" t="s">
        <v>137</v>
      </c>
      <c r="J9" s="22"/>
    </row>
    <row r="10" spans="1:10" s="23" customFormat="1" ht="108" x14ac:dyDescent="0.25">
      <c r="A10" s="45" t="s">
        <v>256</v>
      </c>
      <c r="B10" s="32" t="s">
        <v>138</v>
      </c>
      <c r="C10" s="33" t="s">
        <v>13</v>
      </c>
      <c r="D10" s="25">
        <v>1</v>
      </c>
      <c r="E10" s="26"/>
      <c r="F10" s="37">
        <f t="shared" si="0"/>
        <v>0</v>
      </c>
      <c r="G10" s="37">
        <f t="shared" si="1"/>
        <v>0</v>
      </c>
      <c r="H10" s="34">
        <f t="shared" si="2"/>
        <v>0</v>
      </c>
      <c r="I10" s="35" t="s">
        <v>139</v>
      </c>
      <c r="J10" s="22"/>
    </row>
    <row r="11" spans="1:10" s="23" customFormat="1" ht="409.5" x14ac:dyDescent="0.25">
      <c r="A11" s="45" t="s">
        <v>257</v>
      </c>
      <c r="B11" s="32" t="s">
        <v>140</v>
      </c>
      <c r="C11" s="33" t="s">
        <v>0</v>
      </c>
      <c r="D11" s="25">
        <v>8</v>
      </c>
      <c r="E11" s="26"/>
      <c r="F11" s="37">
        <f t="shared" si="0"/>
        <v>0</v>
      </c>
      <c r="G11" s="37">
        <f t="shared" si="1"/>
        <v>0</v>
      </c>
      <c r="H11" s="34">
        <f t="shared" si="2"/>
        <v>0</v>
      </c>
      <c r="I11" s="35" t="s">
        <v>141</v>
      </c>
      <c r="J11" s="22"/>
    </row>
    <row r="12" spans="1:10" s="23" customFormat="1" ht="60" x14ac:dyDescent="0.25">
      <c r="A12" s="45" t="s">
        <v>258</v>
      </c>
      <c r="B12" s="32" t="s">
        <v>142</v>
      </c>
      <c r="C12" s="33" t="s">
        <v>0</v>
      </c>
      <c r="D12" s="25">
        <v>12</v>
      </c>
      <c r="E12" s="26"/>
      <c r="F12" s="37">
        <f t="shared" si="0"/>
        <v>0</v>
      </c>
      <c r="G12" s="37">
        <f t="shared" si="1"/>
        <v>0</v>
      </c>
      <c r="H12" s="34">
        <f t="shared" si="2"/>
        <v>0</v>
      </c>
      <c r="I12" s="36" t="s">
        <v>143</v>
      </c>
      <c r="J12" s="22"/>
    </row>
    <row r="13" spans="1:10" s="23" customFormat="1" ht="48" x14ac:dyDescent="0.25">
      <c r="A13" s="45" t="s">
        <v>259</v>
      </c>
      <c r="B13" s="32" t="s">
        <v>144</v>
      </c>
      <c r="C13" s="33" t="s">
        <v>0</v>
      </c>
      <c r="D13" s="25">
        <v>24</v>
      </c>
      <c r="E13" s="26"/>
      <c r="F13" s="37">
        <f t="shared" si="0"/>
        <v>0</v>
      </c>
      <c r="G13" s="37">
        <f t="shared" si="1"/>
        <v>0</v>
      </c>
      <c r="H13" s="34">
        <f t="shared" si="2"/>
        <v>0</v>
      </c>
      <c r="I13" s="35" t="s">
        <v>145</v>
      </c>
      <c r="J13" s="22"/>
    </row>
    <row r="14" spans="1:10" s="23" customFormat="1" ht="409.5" x14ac:dyDescent="0.25">
      <c r="A14" s="45" t="s">
        <v>260</v>
      </c>
      <c r="B14" s="32" t="s">
        <v>222</v>
      </c>
      <c r="C14" s="33" t="s">
        <v>0</v>
      </c>
      <c r="D14" s="25">
        <v>1</v>
      </c>
      <c r="E14" s="26"/>
      <c r="F14" s="37">
        <f t="shared" si="0"/>
        <v>0</v>
      </c>
      <c r="G14" s="37">
        <f t="shared" si="1"/>
        <v>0</v>
      </c>
      <c r="H14" s="34">
        <f t="shared" si="2"/>
        <v>0</v>
      </c>
      <c r="I14" s="36" t="s">
        <v>223</v>
      </c>
      <c r="J14" s="22"/>
    </row>
    <row r="15" spans="1:10" s="23" customFormat="1" ht="180" x14ac:dyDescent="0.25">
      <c r="A15" s="45" t="s">
        <v>261</v>
      </c>
      <c r="B15" s="32" t="s">
        <v>224</v>
      </c>
      <c r="C15" s="33" t="s">
        <v>13</v>
      </c>
      <c r="D15" s="25">
        <v>1</v>
      </c>
      <c r="E15" s="26"/>
      <c r="F15" s="37">
        <f t="shared" si="0"/>
        <v>0</v>
      </c>
      <c r="G15" s="37">
        <f t="shared" si="1"/>
        <v>0</v>
      </c>
      <c r="H15" s="34">
        <f t="shared" si="2"/>
        <v>0</v>
      </c>
      <c r="I15" s="35" t="s">
        <v>225</v>
      </c>
      <c r="J15" s="22"/>
    </row>
    <row r="16" spans="1:10" s="23" customFormat="1" ht="409.5" x14ac:dyDescent="0.25">
      <c r="A16" s="45" t="s">
        <v>262</v>
      </c>
      <c r="B16" s="32" t="s">
        <v>226</v>
      </c>
      <c r="C16" s="33" t="s">
        <v>0</v>
      </c>
      <c r="D16" s="25">
        <v>8</v>
      </c>
      <c r="E16" s="26"/>
      <c r="F16" s="37">
        <f t="shared" si="0"/>
        <v>0</v>
      </c>
      <c r="G16" s="37">
        <f t="shared" si="1"/>
        <v>0</v>
      </c>
      <c r="H16" s="34">
        <f t="shared" si="2"/>
        <v>0</v>
      </c>
      <c r="I16" s="35" t="s">
        <v>227</v>
      </c>
      <c r="J16" s="22"/>
    </row>
    <row r="17" spans="1:10" s="23" customFormat="1" ht="60" x14ac:dyDescent="0.25">
      <c r="A17" s="45" t="s">
        <v>263</v>
      </c>
      <c r="B17" s="32" t="s">
        <v>228</v>
      </c>
      <c r="C17" s="33" t="s">
        <v>0</v>
      </c>
      <c r="D17" s="25">
        <v>12</v>
      </c>
      <c r="E17" s="26"/>
      <c r="F17" s="37">
        <f t="shared" si="0"/>
        <v>0</v>
      </c>
      <c r="G17" s="37">
        <f t="shared" si="1"/>
        <v>0</v>
      </c>
      <c r="H17" s="34">
        <f t="shared" si="2"/>
        <v>0</v>
      </c>
      <c r="I17" s="36" t="s">
        <v>229</v>
      </c>
      <c r="J17" s="22"/>
    </row>
    <row r="18" spans="1:10" s="23" customFormat="1" ht="48" x14ac:dyDescent="0.25">
      <c r="A18" s="45" t="s">
        <v>264</v>
      </c>
      <c r="B18" s="32" t="s">
        <v>230</v>
      </c>
      <c r="C18" s="33" t="s">
        <v>0</v>
      </c>
      <c r="D18" s="25">
        <v>24</v>
      </c>
      <c r="E18" s="26"/>
      <c r="F18" s="37">
        <f t="shared" si="0"/>
        <v>0</v>
      </c>
      <c r="G18" s="37">
        <f t="shared" si="1"/>
        <v>0</v>
      </c>
      <c r="H18" s="34">
        <f t="shared" si="2"/>
        <v>0</v>
      </c>
      <c r="I18" s="36" t="s">
        <v>145</v>
      </c>
      <c r="J18" s="22"/>
    </row>
    <row r="19" spans="1:10" s="23" customFormat="1" ht="192" x14ac:dyDescent="0.25">
      <c r="A19" s="45" t="s">
        <v>265</v>
      </c>
      <c r="B19" s="32" t="s">
        <v>16</v>
      </c>
      <c r="C19" s="33" t="s">
        <v>13</v>
      </c>
      <c r="D19" s="25">
        <v>1</v>
      </c>
      <c r="E19" s="26"/>
      <c r="F19" s="37">
        <f t="shared" si="0"/>
        <v>0</v>
      </c>
      <c r="G19" s="37">
        <f t="shared" si="1"/>
        <v>0</v>
      </c>
      <c r="H19" s="34">
        <f t="shared" si="2"/>
        <v>0</v>
      </c>
      <c r="I19" s="36" t="s">
        <v>22</v>
      </c>
      <c r="J19" s="22"/>
    </row>
    <row r="20" spans="1:10" s="23" customFormat="1" ht="348" x14ac:dyDescent="0.25">
      <c r="A20" s="45" t="s">
        <v>266</v>
      </c>
      <c r="B20" s="32" t="s">
        <v>17</v>
      </c>
      <c r="C20" s="33" t="s">
        <v>0</v>
      </c>
      <c r="D20" s="25">
        <v>1</v>
      </c>
      <c r="E20" s="26"/>
      <c r="F20" s="37">
        <f t="shared" si="0"/>
        <v>0</v>
      </c>
      <c r="G20" s="37">
        <f t="shared" si="1"/>
        <v>0</v>
      </c>
      <c r="H20" s="34">
        <f t="shared" si="2"/>
        <v>0</v>
      </c>
      <c r="I20" s="36" t="s">
        <v>23</v>
      </c>
      <c r="J20" s="22"/>
    </row>
    <row r="21" spans="1:10" s="23" customFormat="1" ht="108" x14ac:dyDescent="0.25">
      <c r="A21" s="45" t="s">
        <v>267</v>
      </c>
      <c r="B21" s="32" t="s">
        <v>18</v>
      </c>
      <c r="C21" s="33" t="s">
        <v>0</v>
      </c>
      <c r="D21" s="25">
        <v>2</v>
      </c>
      <c r="E21" s="26"/>
      <c r="F21" s="37">
        <f t="shared" si="0"/>
        <v>0</v>
      </c>
      <c r="G21" s="37">
        <f t="shared" si="1"/>
        <v>0</v>
      </c>
      <c r="H21" s="34">
        <f t="shared" si="2"/>
        <v>0</v>
      </c>
      <c r="I21" s="36" t="s">
        <v>24</v>
      </c>
      <c r="J21" s="22"/>
    </row>
    <row r="22" spans="1:10" s="23" customFormat="1" ht="372" x14ac:dyDescent="0.25">
      <c r="A22" s="45" t="s">
        <v>268</v>
      </c>
      <c r="B22" s="32" t="s">
        <v>19</v>
      </c>
      <c r="C22" s="33" t="s">
        <v>0</v>
      </c>
      <c r="D22" s="25">
        <v>5</v>
      </c>
      <c r="E22" s="26"/>
      <c r="F22" s="37">
        <f t="shared" si="0"/>
        <v>0</v>
      </c>
      <c r="G22" s="37">
        <f t="shared" si="1"/>
        <v>0</v>
      </c>
      <c r="H22" s="34">
        <f t="shared" si="2"/>
        <v>0</v>
      </c>
      <c r="I22" s="35" t="s">
        <v>146</v>
      </c>
      <c r="J22" s="22"/>
    </row>
    <row r="23" spans="1:10" s="23" customFormat="1" ht="372" x14ac:dyDescent="0.25">
      <c r="A23" s="45" t="s">
        <v>269</v>
      </c>
      <c r="B23" s="32" t="s">
        <v>20</v>
      </c>
      <c r="C23" s="33" t="s">
        <v>0</v>
      </c>
      <c r="D23" s="25">
        <v>5</v>
      </c>
      <c r="E23" s="26"/>
      <c r="F23" s="37">
        <f t="shared" si="0"/>
        <v>0</v>
      </c>
      <c r="G23" s="37">
        <f t="shared" si="1"/>
        <v>0</v>
      </c>
      <c r="H23" s="34">
        <f t="shared" si="2"/>
        <v>0</v>
      </c>
      <c r="I23" s="35" t="s">
        <v>147</v>
      </c>
      <c r="J23" s="22"/>
    </row>
    <row r="24" spans="1:10" s="23" customFormat="1" ht="72" x14ac:dyDescent="0.25">
      <c r="A24" s="45" t="s">
        <v>270</v>
      </c>
      <c r="B24" s="32" t="s">
        <v>21</v>
      </c>
      <c r="C24" s="33" t="s">
        <v>0</v>
      </c>
      <c r="D24" s="25">
        <v>16</v>
      </c>
      <c r="E24" s="26"/>
      <c r="F24" s="37">
        <f t="shared" si="0"/>
        <v>0</v>
      </c>
      <c r="G24" s="37">
        <f t="shared" si="1"/>
        <v>0</v>
      </c>
      <c r="H24" s="34">
        <f t="shared" si="2"/>
        <v>0</v>
      </c>
      <c r="I24" s="36" t="s">
        <v>25</v>
      </c>
      <c r="J24" s="22"/>
    </row>
    <row r="25" spans="1:10" s="23" customFormat="1" ht="168" x14ac:dyDescent="0.25">
      <c r="A25" s="45" t="s">
        <v>271</v>
      </c>
      <c r="B25" s="32" t="s">
        <v>148</v>
      </c>
      <c r="C25" s="33" t="s">
        <v>0</v>
      </c>
      <c r="D25" s="25">
        <v>3</v>
      </c>
      <c r="E25" s="26"/>
      <c r="F25" s="37">
        <f t="shared" si="0"/>
        <v>0</v>
      </c>
      <c r="G25" s="37">
        <f t="shared" si="1"/>
        <v>0</v>
      </c>
      <c r="H25" s="34">
        <f t="shared" si="2"/>
        <v>0</v>
      </c>
      <c r="I25" s="35" t="s">
        <v>149</v>
      </c>
      <c r="J25" s="22"/>
    </row>
    <row r="26" spans="1:10" s="23" customFormat="1" ht="180" x14ac:dyDescent="0.25">
      <c r="A26" s="45" t="s">
        <v>272</v>
      </c>
      <c r="B26" s="32" t="s">
        <v>231</v>
      </c>
      <c r="C26" s="33" t="s">
        <v>0</v>
      </c>
      <c r="D26" s="25">
        <v>1</v>
      </c>
      <c r="E26" s="26"/>
      <c r="F26" s="37">
        <f t="shared" si="0"/>
        <v>0</v>
      </c>
      <c r="G26" s="37">
        <f t="shared" si="1"/>
        <v>0</v>
      </c>
      <c r="H26" s="34">
        <f t="shared" si="2"/>
        <v>0</v>
      </c>
      <c r="I26" s="35" t="s">
        <v>150</v>
      </c>
      <c r="J26" s="22"/>
    </row>
    <row r="27" spans="1:10" ht="15.75" customHeight="1" x14ac:dyDescent="0.25">
      <c r="A27" s="60" t="s">
        <v>60</v>
      </c>
      <c r="B27" s="60"/>
      <c r="C27" s="60"/>
      <c r="D27" s="60"/>
      <c r="E27" s="60"/>
      <c r="F27" s="61"/>
      <c r="G27" s="29">
        <f>SUM(G7:G26)</f>
        <v>0</v>
      </c>
      <c r="H27" s="29">
        <f>SUM(H7:H26)</f>
        <v>0</v>
      </c>
      <c r="I27" s="6"/>
      <c r="J27" s="6"/>
    </row>
    <row r="28" spans="1:10" x14ac:dyDescent="0.25">
      <c r="B28" s="2"/>
      <c r="C28" s="2"/>
      <c r="E28" s="2"/>
      <c r="F28" s="2"/>
      <c r="H28" s="2"/>
      <c r="I28" s="6"/>
      <c r="J28" s="6"/>
    </row>
    <row r="29" spans="1:10" ht="15.75" x14ac:dyDescent="0.25">
      <c r="B29" s="10" t="s">
        <v>54</v>
      </c>
      <c r="C29" s="11"/>
      <c r="D29" s="11"/>
      <c r="E29" s="12"/>
      <c r="F29" s="12"/>
      <c r="G29" s="13"/>
    </row>
    <row r="30" spans="1:10" x14ac:dyDescent="0.25">
      <c r="B30" s="46" t="s">
        <v>55</v>
      </c>
      <c r="C30" s="63"/>
      <c r="D30" s="63"/>
      <c r="E30" s="63"/>
      <c r="F30" s="63"/>
      <c r="G30" s="48"/>
    </row>
    <row r="31" spans="1:10" x14ac:dyDescent="0.25">
      <c r="B31" s="46" t="s">
        <v>56</v>
      </c>
      <c r="C31" s="63"/>
      <c r="D31" s="63"/>
      <c r="E31" s="63"/>
      <c r="F31" s="63"/>
      <c r="G31" s="48"/>
    </row>
    <row r="32" spans="1:10" x14ac:dyDescent="0.25">
      <c r="B32" s="46" t="s">
        <v>57</v>
      </c>
      <c r="C32" s="63"/>
      <c r="D32" s="63"/>
      <c r="E32" s="63"/>
      <c r="F32" s="63"/>
      <c r="G32" s="48"/>
    </row>
    <row r="33" spans="2:7" x14ac:dyDescent="0.25">
      <c r="B33" s="46" t="s">
        <v>58</v>
      </c>
      <c r="C33" s="63"/>
      <c r="D33" s="63"/>
      <c r="E33" s="63"/>
      <c r="F33" s="63"/>
      <c r="G33" s="48"/>
    </row>
    <row r="34" spans="2:7" x14ac:dyDescent="0.25">
      <c r="B34" s="49"/>
      <c r="C34" s="62"/>
      <c r="D34" s="62"/>
      <c r="E34" s="62"/>
      <c r="F34" s="62"/>
      <c r="G34" s="51"/>
    </row>
    <row r="35" spans="2:7" x14ac:dyDescent="0.25">
      <c r="B35" s="52" t="s">
        <v>59</v>
      </c>
      <c r="C35" s="53"/>
      <c r="D35" s="53"/>
      <c r="E35" s="53"/>
      <c r="F35" s="53"/>
      <c r="G35" s="54"/>
    </row>
  </sheetData>
  <mergeCells count="13">
    <mergeCell ref="A27:F27"/>
    <mergeCell ref="F4:J4"/>
    <mergeCell ref="A1:J1"/>
    <mergeCell ref="A2:J2"/>
    <mergeCell ref="A3:J3"/>
    <mergeCell ref="A4:E4"/>
    <mergeCell ref="A5:J5"/>
    <mergeCell ref="B35:G35"/>
    <mergeCell ref="B30:G30"/>
    <mergeCell ref="B31:G31"/>
    <mergeCell ref="B32:G32"/>
    <mergeCell ref="B33:G33"/>
    <mergeCell ref="B34:G34"/>
  </mergeCells>
  <phoneticPr fontId="22" type="noConversion"/>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Časť A1_Didaktické pomôcky</vt:lpstr>
      <vt:lpstr>Časť A2_Tech a tech vybav._ IKT</vt:lpstr>
      <vt:lpstr>Časť A3_Interierové vybavenie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DavidB</cp:lastModifiedBy>
  <cp:lastPrinted>2019-12-09T11:12:57Z</cp:lastPrinted>
  <dcterms:created xsi:type="dcterms:W3CDTF">2014-09-17T15:52:29Z</dcterms:created>
  <dcterms:modified xsi:type="dcterms:W3CDTF">2019-12-09T11:20:31Z</dcterms:modified>
</cp:coreProperties>
</file>