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1-3266-DNS-2025\Súťažné podklady\"/>
    </mc:Choice>
  </mc:AlternateContent>
  <bookViews>
    <workbookView xWindow="0" yWindow="0" windowWidth="23016" windowHeight="8448"/>
  </bookViews>
  <sheets>
    <sheet name="DNS1" sheetId="1" r:id="rId1"/>
  </sheets>
  <definedNames>
    <definedName name="_xlnm._FilterDatabase" localSheetId="0" hidden="1">'DNS1'!$A$6:$J$24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8" i="1"/>
  <c r="J24" i="1"/>
  <c r="I24" i="1"/>
  <c r="I23" i="1" l="1"/>
  <c r="I22" i="1"/>
  <c r="I21" i="1"/>
  <c r="I20" i="1"/>
  <c r="I16" i="1"/>
  <c r="I15" i="1"/>
  <c r="I19" i="1"/>
  <c r="I18" i="1"/>
  <c r="I17" i="1"/>
  <c r="I14" i="1"/>
  <c r="I13" i="1"/>
  <c r="I12" i="1"/>
  <c r="I11" i="1"/>
  <c r="I10" i="1"/>
  <c r="I9" i="1"/>
  <c r="I8" i="1"/>
</calcChain>
</file>

<file path=xl/sharedStrings.xml><?xml version="1.0" encoding="utf-8"?>
<sst xmlns="http://schemas.openxmlformats.org/spreadsheetml/2006/main" count="68" uniqueCount="44">
  <si>
    <t>Názov predmetu zákazky: Pestovateľská činnosť v  škôlkárskom stredisku Oravská Priehrada 66.</t>
  </si>
  <si>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</si>
  <si>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</si>
  <si>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</si>
  <si>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</si>
  <si>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</si>
  <si>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</si>
  <si>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>Cena za mernú jednotku v € bez DPH:</t>
  </si>
  <si>
    <t xml:space="preserve">Cena za pestovateľský výkon stanovená objednávateľom v € bez DPH </t>
  </si>
  <si>
    <t>Cena za pestovateľský výkon v € bez DPH:</t>
  </si>
  <si>
    <t>Celková cena za pestovateľské výkony v € bez DPH</t>
  </si>
  <si>
    <t>SEMENÁRSTVO A ŠKÔLKÁRSTVO</t>
  </si>
  <si>
    <t>4.2.2</t>
  </si>
  <si>
    <t>Ručná príprava pôdy pri zakladaní alebo prevádzke lesných škôlok, napr. rigolovanie, rýľovanie, úprava záhonov, chodníkov, priekop a pod..</t>
  </si>
  <si>
    <t>Asanácia pracovísk po vyzdvihovaní sadeníc, zber skál</t>
  </si>
  <si>
    <t>hod</t>
  </si>
  <si>
    <t>tis. ks</t>
  </si>
  <si>
    <t>4.2.9</t>
  </si>
  <si>
    <t>Vyzdvihovanie semenáčikov, triedenie, úprava, zakladanie a uskladnenie,prípadne expedícia semenáčikov.</t>
  </si>
  <si>
    <t>Vyzdvihovanie ihličnatých semenáčikov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</si>
  <si>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</si>
  <si>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</si>
  <si>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 voľnokorenných sadeníc ihličnaté JD</t>
  </si>
  <si>
    <t xml:space="preserve">Vyzdvihovanie  voľnokorenných sadeníc ihličnaté Sm </t>
  </si>
  <si>
    <t>Vyzdvihovanie  voľnokorenných sadeníc ihličnaté SC</t>
  </si>
  <si>
    <t>Vyzdvihovanie voľnokorenných sadeníc  BK</t>
  </si>
  <si>
    <t>Vyzdvihovanie  voľnokorenných sadeníc ihličnaté BO</t>
  </si>
  <si>
    <t>4.2.12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</si>
  <si>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</si>
  <si>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Montáž tienidiel</t>
  </si>
  <si>
    <t>Demontáž tienidiel</t>
  </si>
  <si>
    <t>Oprava a údržba prevádzkových zariadení</t>
  </si>
  <si>
    <t>Prevoz, nakladanie a expedícia sadeníc</t>
  </si>
  <si>
    <t>Namáčanie koreňového systému</t>
  </si>
  <si>
    <t>4.2.22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</si>
  <si>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</si>
  <si>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Riadenie, obsluha a údržba traktorov pri použití prídavných a nesených zariadení, orba, rotavátorovanie</t>
  </si>
  <si>
    <t>4.1.3</t>
  </si>
  <si>
    <t>Vykonávanie tvarovacích rezov v semenných sadoch, orezávanie hláv v matečniciach rýchlorastúcich drevín.</t>
  </si>
  <si>
    <t>Mulčovanie, kosenie semenných sadov, vývoz haluziny</t>
  </si>
  <si>
    <t>Kosenie - ručné dokášanie okolo stromov</t>
  </si>
  <si>
    <t>Chem. postrek sem. sadu vlastným motorovým postrekovačom</t>
  </si>
  <si>
    <t>SPOLU</t>
  </si>
  <si>
    <t>Príloha č. 3    k Rámcovej dohode o dodaní služieb č.1/3266/2025/VT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</si>
</sst>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2">
    <xf numFmtId="0" fontId="0" fillId="0" borderId="0" xfId="0"/>
    <xf numFmtId="0" fontId="2" fillId="0" borderId="0" xfId="1" applyFont="1" applyFill="1"/>
    <xf numFmtId="0" fontId="4" fillId="0" borderId="0" xfId="1" applyFont="1"/>
    <xf numFmtId="0" fontId="2" fillId="0" borderId="0" xfId="1" applyFont="1"/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7" fillId="0" borderId="0" xfId="2" applyFont="1"/>
    <xf numFmtId="0" fontId="9" fillId="4" borderId="1" xfId="2" applyNumberFormat="1" applyFont="1" applyFill="1" applyBorder="1" applyAlignment="1">
      <alignment horizontal="left" vertical="center" wrapText="1"/>
    </xf>
    <xf numFmtId="0" fontId="9" fillId="4" borderId="1" xfId="2" applyFont="1" applyFill="1" applyBorder="1" applyAlignment="1">
      <alignment vertical="center" wrapText="1"/>
    </xf>
    <xf numFmtId="0" fontId="3" fillId="0" borderId="1" xfId="2" applyNumberFormat="1" applyFont="1" applyFill="1" applyBorder="1" applyAlignment="1">
      <alignment horizontal="left" vertical="center" wrapText="1"/>
    </xf>
    <xf numFmtId="4" fontId="7" fillId="3" borderId="1" xfId="2" applyNumberFormat="1" applyFont="1" applyFill="1" applyBorder="1" applyAlignment="1">
      <alignment vertical="center"/>
    </xf>
    <xf numFmtId="0" fontId="7" fillId="0" borderId="1" xfId="2" applyFont="1" applyBorder="1" applyAlignment="1">
      <alignment horizontal="left" vertical="center" wrapText="1"/>
    </xf>
    <xf numFmtId="14" fontId="3" fillId="0" borderId="1" xfId="2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2" fontId="2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Fill="1" applyAlignment="1">
      <alignment vertical="center"/>
    </xf>
    <xf numFmtId="0" fontId="7" fillId="0" borderId="1" xfId="2" applyFont="1" applyBorder="1" applyAlignment="1">
      <alignment vertical="center"/>
    </xf>
    <xf numFmtId="3" fontId="7" fillId="0" borderId="1" xfId="2" applyNumberFormat="1" applyFont="1" applyBorder="1" applyAlignment="1">
      <alignment vertical="center"/>
    </xf>
    <xf numFmtId="4" fontId="7" fillId="0" borderId="1" xfId="2" applyNumberFormat="1" applyFont="1" applyBorder="1" applyAlignment="1">
      <alignment vertical="center"/>
    </xf>
    <xf numFmtId="0" fontId="7" fillId="3" borderId="1" xfId="2" applyFont="1" applyFill="1" applyBorder="1" applyAlignment="1">
      <alignment vertical="center"/>
    </xf>
    <xf numFmtId="4" fontId="7" fillId="0" borderId="2" xfId="2" applyNumberFormat="1" applyFont="1" applyBorder="1" applyAlignment="1">
      <alignment vertical="center"/>
    </xf>
    <xf numFmtId="0" fontId="7" fillId="0" borderId="0" xfId="2" applyNumberFormat="1" applyFont="1" applyAlignment="1">
      <alignment horizontal="left" vertical="center"/>
    </xf>
    <xf numFmtId="0" fontId="7" fillId="0" borderId="0" xfId="2" applyFont="1" applyAlignment="1">
      <alignment vertical="center"/>
    </xf>
    <xf numFmtId="3" fontId="7" fillId="0" borderId="0" xfId="2" applyNumberFormat="1" applyFont="1" applyAlignment="1">
      <alignment vertical="center"/>
    </xf>
    <xf numFmtId="4" fontId="7" fillId="0" borderId="0" xfId="2" applyNumberFormat="1" applyFont="1" applyAlignment="1">
      <alignment vertical="center"/>
    </xf>
    <xf numFmtId="0" fontId="10" fillId="0" borderId="1" xfId="2" applyNumberFormat="1" applyFont="1" applyBorder="1" applyAlignment="1">
      <alignment horizontal="left" vertical="center"/>
    </xf>
    <xf numFmtId="0" fontId="10" fillId="0" borderId="1" xfId="2" applyFont="1" applyBorder="1" applyAlignment="1">
      <alignment vertical="center"/>
    </xf>
    <xf numFmtId="3" fontId="10" fillId="0" borderId="1" xfId="2" applyNumberFormat="1" applyFont="1" applyBorder="1" applyAlignment="1">
      <alignment vertical="center"/>
    </xf>
    <xf numFmtId="4" fontId="10" fillId="0" borderId="1" xfId="2" applyNumberFormat="1" applyFont="1" applyBorder="1" applyAlignment="1">
      <alignment vertical="center"/>
    </xf>
    <xf numFmtId="0" fontId="7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/>
    </xf>
    <xf numFmtId="0" fontId="7" fillId="0" borderId="0" xfId="2" applyFont="1" applyFill="1" applyAlignment="1">
      <alignment vertical="center"/>
    </xf>
    <xf numFmtId="0" fontId="7" fillId="5" borderId="1" xfId="2" applyFont="1" applyFill="1" applyBorder="1" applyAlignment="1">
      <alignment vertical="center" wrapText="1"/>
    </xf>
    <xf numFmtId="0" fontId="9" fillId="5" borderId="1" xfId="2" applyFont="1" applyFill="1" applyBorder="1" applyAlignment="1">
      <alignment vertical="center" wrapText="1"/>
    </xf>
    <xf numFmtId="0" fontId="3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10" fillId="0" borderId="6" xfId="0" applyFont="1" applyBorder="1" applyAlignment="1">
      <alignment horizontal="left"/>
    </xf>
    <xf numFmtId="0" fontId="2" fillId="0" borderId="0" xfId="1" applyFont="1" applyAlignment="1">
      <alignment horizontal="left" wrapText="1"/>
    </xf>
    <xf numFmtId="0" fontId="7" fillId="0" borderId="4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A13" workbookViewId="0">
      <selection activeCell="A16" sqref="A16:XFD16"/>
    </sheetView>
  </sheetViews>
  <sheetFormatPr defaultColWidth="9.109375" defaultRowHeight="15.6" x14ac:dyDescent="0.3"/>
  <cols>
    <col min="1" max="1" width="9.109375" style="29"/>
    <col min="2" max="2" width="49.44140625" style="30" customWidth="1"/>
    <col min="3" max="3" width="7.33203125" style="39" customWidth="1"/>
    <col min="4" max="4" width="48.44140625" style="30" customWidth="1"/>
    <col min="5" max="5" width="13.109375" style="46" customWidth="1"/>
    <col min="6" max="6" width="12" style="31" customWidth="1"/>
    <col min="7" max="7" width="16.33203125" style="32" customWidth="1"/>
    <col min="8" max="8" width="22.44140625" style="32" customWidth="1"/>
    <col min="9" max="9" width="19.44140625" style="32" customWidth="1"/>
    <col min="10" max="10" width="17.33203125" style="30" customWidth="1"/>
    <col min="11" max="16384" width="9.109375" style="9"/>
  </cols>
  <sheetData>
    <row r="1" spans="1:10" s="1" customFormat="1" x14ac:dyDescent="0.3">
      <c r="A1" s="47" t="s">
        <v>43</v>
      </c>
      <c r="B1" s="48"/>
      <c r="C1" s="16"/>
      <c r="D1" s="17"/>
      <c r="E1" s="17"/>
      <c r="F1" s="16"/>
      <c r="G1" s="16"/>
      <c r="H1" s="16"/>
      <c r="I1" s="18"/>
      <c r="J1" s="16"/>
    </row>
    <row r="2" spans="1:10" s="1" customFormat="1" ht="12" customHeight="1" x14ac:dyDescent="0.3">
      <c r="A2" s="16"/>
      <c r="B2" s="16"/>
      <c r="C2" s="16"/>
      <c r="D2" s="17"/>
      <c r="E2" s="17"/>
      <c r="F2" s="16"/>
      <c r="G2" s="16"/>
      <c r="H2" s="16"/>
      <c r="I2" s="18"/>
      <c r="J2" s="16"/>
    </row>
    <row r="3" spans="1:10" s="2" customFormat="1" ht="16.5" customHeight="1" x14ac:dyDescent="0.25">
      <c r="A3" s="19" t="s">
        <v>0</v>
      </c>
      <c r="B3" s="19"/>
      <c r="C3" s="19"/>
      <c r="D3" s="20"/>
      <c r="E3" s="20"/>
      <c r="F3" s="19"/>
      <c r="G3" s="16"/>
      <c r="H3" s="16"/>
      <c r="I3" s="18"/>
      <c r="J3" s="21"/>
    </row>
    <row r="4" spans="1:10" s="3" customFormat="1" ht="18.75" customHeight="1" x14ac:dyDescent="0.3">
      <c r="A4" s="19"/>
      <c r="B4" s="19"/>
      <c r="C4" s="19"/>
      <c r="D4" s="20"/>
      <c r="E4" s="20"/>
      <c r="F4" s="19"/>
      <c r="G4" s="16"/>
      <c r="H4" s="16"/>
      <c r="I4" s="18"/>
      <c r="J4" s="22"/>
    </row>
    <row r="5" spans="1:10" s="2" customFormat="1" ht="18" customHeight="1" x14ac:dyDescent="0.25">
      <c r="A5" s="23"/>
      <c r="B5" s="19"/>
      <c r="C5" s="19"/>
      <c r="D5" s="20"/>
      <c r="E5" s="20"/>
      <c r="F5" s="19"/>
      <c r="G5" s="16"/>
      <c r="H5" s="16"/>
      <c r="I5" s="18"/>
      <c r="J5" s="21"/>
    </row>
    <row r="6" spans="1:10" ht="66" customHeight="1" x14ac:dyDescent="0.3">
      <c r="A6" s="4" t="s">
        <v>1</v>
      </c>
      <c r="B6" s="4" t="s">
        <v>2</v>
      </c>
      <c r="C6" s="40" t="s">
        <v>3</v>
      </c>
      <c r="D6" s="4" t="s">
        <v>4</v>
      </c>
      <c r="E6" s="5" t="s">
        <v>5</v>
      </c>
      <c r="F6" s="6" t="s">
        <v>6</v>
      </c>
      <c r="G6" s="7" t="s">
        <v>7</v>
      </c>
      <c r="H6" s="8" t="s">
        <v>8</v>
      </c>
      <c r="I6" s="8" t="s">
        <v>9</v>
      </c>
      <c r="J6" s="7" t="s">
        <v>10</v>
      </c>
    </row>
    <row r="7" spans="1:10" x14ac:dyDescent="0.3">
      <c r="A7" s="10">
        <v>4</v>
      </c>
      <c r="B7" s="11" t="s">
        <v>11</v>
      </c>
      <c r="C7" s="41"/>
      <c r="D7" s="24"/>
      <c r="E7" s="44"/>
      <c r="F7" s="25"/>
      <c r="G7" s="13"/>
      <c r="H7" s="26"/>
      <c r="I7" s="26"/>
      <c r="J7" s="27"/>
    </row>
    <row r="8" spans="1:10" ht="48.75" customHeight="1" x14ac:dyDescent="0.3">
      <c r="A8" s="12" t="s">
        <v>12</v>
      </c>
      <c r="B8" s="4" t="s">
        <v>13</v>
      </c>
      <c r="C8" s="42">
        <v>2</v>
      </c>
      <c r="D8" s="4" t="s">
        <v>14</v>
      </c>
      <c r="E8" s="44" t="s">
        <v>15</v>
      </c>
      <c r="F8" s="25">
        <v>200</v>
      </c>
      <c r="G8" s="13"/>
      <c r="H8" s="26">
        <v>9.19</v>
      </c>
      <c r="I8" s="28">
        <f t="shared" ref="I8:I23" si="0">SUM(F8*H8)</f>
        <v>1838</v>
      </c>
      <c r="J8" s="13">
        <f>F8*G8</f>
        <v>0</v>
      </c>
    </row>
    <row r="9" spans="1:10" ht="46.8" x14ac:dyDescent="0.3">
      <c r="A9" s="12" t="s">
        <v>17</v>
      </c>
      <c r="B9" s="14" t="s">
        <v>18</v>
      </c>
      <c r="C9" s="43">
        <v>3</v>
      </c>
      <c r="D9" s="4" t="s">
        <v>19</v>
      </c>
      <c r="E9" s="44" t="s">
        <v>16</v>
      </c>
      <c r="F9" s="25">
        <v>1000</v>
      </c>
      <c r="G9" s="13"/>
      <c r="H9" s="26">
        <v>10.37</v>
      </c>
      <c r="I9" s="28">
        <f t="shared" si="0"/>
        <v>10370</v>
      </c>
      <c r="J9" s="13">
        <f t="shared" ref="J9:J23" si="1">F9*G9</f>
        <v>0</v>
      </c>
    </row>
    <row r="10" spans="1:10" ht="20.25" customHeight="1" x14ac:dyDescent="0.3">
      <c r="A10" s="12" t="s">
        <v>20</v>
      </c>
      <c r="B10" s="49" t="s">
        <v>21</v>
      </c>
      <c r="C10" s="43">
        <v>3</v>
      </c>
      <c r="D10" s="37" t="s">
        <v>22</v>
      </c>
      <c r="E10" s="44" t="s">
        <v>16</v>
      </c>
      <c r="F10" s="25">
        <v>700</v>
      </c>
      <c r="G10" s="13"/>
      <c r="H10" s="26">
        <v>29.68</v>
      </c>
      <c r="I10" s="28">
        <f t="shared" si="0"/>
        <v>20776</v>
      </c>
      <c r="J10" s="13">
        <f t="shared" si="1"/>
        <v>0</v>
      </c>
    </row>
    <row r="11" spans="1:10" ht="20.25" customHeight="1" x14ac:dyDescent="0.3">
      <c r="A11" s="12" t="s">
        <v>20</v>
      </c>
      <c r="B11" s="50"/>
      <c r="C11" s="43">
        <v>3</v>
      </c>
      <c r="D11" s="37" t="s">
        <v>23</v>
      </c>
      <c r="E11" s="44" t="s">
        <v>16</v>
      </c>
      <c r="F11" s="25">
        <v>700</v>
      </c>
      <c r="G11" s="13"/>
      <c r="H11" s="26">
        <v>29.68</v>
      </c>
      <c r="I11" s="28">
        <f t="shared" si="0"/>
        <v>20776</v>
      </c>
      <c r="J11" s="13">
        <f t="shared" si="1"/>
        <v>0</v>
      </c>
    </row>
    <row r="12" spans="1:10" ht="20.25" customHeight="1" x14ac:dyDescent="0.3">
      <c r="A12" s="12" t="s">
        <v>20</v>
      </c>
      <c r="B12" s="50"/>
      <c r="C12" s="43">
        <v>3</v>
      </c>
      <c r="D12" s="4" t="s">
        <v>24</v>
      </c>
      <c r="E12" s="44" t="s">
        <v>16</v>
      </c>
      <c r="F12" s="25">
        <v>130</v>
      </c>
      <c r="G12" s="13"/>
      <c r="H12" s="26">
        <v>27.58</v>
      </c>
      <c r="I12" s="28">
        <f t="shared" si="0"/>
        <v>3585.3999999999996</v>
      </c>
      <c r="J12" s="13">
        <f t="shared" si="1"/>
        <v>0</v>
      </c>
    </row>
    <row r="13" spans="1:10" ht="20.25" customHeight="1" x14ac:dyDescent="0.3">
      <c r="A13" s="12" t="s">
        <v>20</v>
      </c>
      <c r="B13" s="50"/>
      <c r="C13" s="43">
        <v>3</v>
      </c>
      <c r="D13" s="4" t="s">
        <v>25</v>
      </c>
      <c r="E13" s="44" t="s">
        <v>16</v>
      </c>
      <c r="F13" s="25">
        <v>1000</v>
      </c>
      <c r="G13" s="13"/>
      <c r="H13" s="26">
        <v>27.58</v>
      </c>
      <c r="I13" s="28">
        <f t="shared" si="0"/>
        <v>27580</v>
      </c>
      <c r="J13" s="13">
        <f t="shared" si="1"/>
        <v>0</v>
      </c>
    </row>
    <row r="14" spans="1:10" ht="18.75" customHeight="1" x14ac:dyDescent="0.3">
      <c r="A14" s="12" t="s">
        <v>20</v>
      </c>
      <c r="B14" s="50"/>
      <c r="C14" s="43">
        <v>3</v>
      </c>
      <c r="D14" s="4" t="s">
        <v>26</v>
      </c>
      <c r="E14" s="44" t="s">
        <v>16</v>
      </c>
      <c r="F14" s="25">
        <v>70</v>
      </c>
      <c r="G14" s="13"/>
      <c r="H14" s="26">
        <v>27.58</v>
      </c>
      <c r="I14" s="28">
        <f t="shared" si="0"/>
        <v>1930.6</v>
      </c>
      <c r="J14" s="13">
        <f t="shared" si="1"/>
        <v>0</v>
      </c>
    </row>
    <row r="15" spans="1:10" ht="19.5" customHeight="1" x14ac:dyDescent="0.3">
      <c r="A15" s="12" t="s">
        <v>20</v>
      </c>
      <c r="B15" s="50"/>
      <c r="C15" s="43">
        <v>3</v>
      </c>
      <c r="D15" s="4" t="s">
        <v>32</v>
      </c>
      <c r="E15" s="44" t="s">
        <v>15</v>
      </c>
      <c r="F15" s="25">
        <v>50</v>
      </c>
      <c r="G15" s="13"/>
      <c r="H15" s="26">
        <v>10.050000000000001</v>
      </c>
      <c r="I15" s="28">
        <f>SUM(F15*H15)</f>
        <v>502.50000000000006</v>
      </c>
      <c r="J15" s="13">
        <f t="shared" si="1"/>
        <v>0</v>
      </c>
    </row>
    <row r="16" spans="1:10" ht="26.25" customHeight="1" x14ac:dyDescent="0.3">
      <c r="A16" s="12" t="s">
        <v>20</v>
      </c>
      <c r="B16" s="51"/>
      <c r="C16" s="43">
        <v>3</v>
      </c>
      <c r="D16" s="4" t="s">
        <v>33</v>
      </c>
      <c r="E16" s="44" t="s">
        <v>15</v>
      </c>
      <c r="F16" s="25">
        <v>30</v>
      </c>
      <c r="G16" s="13"/>
      <c r="H16" s="26">
        <v>10.23</v>
      </c>
      <c r="I16" s="28">
        <f>SUM(F16*H16)</f>
        <v>306.90000000000003</v>
      </c>
      <c r="J16" s="13">
        <f t="shared" si="1"/>
        <v>0</v>
      </c>
    </row>
    <row r="17" spans="1:10" ht="21" customHeight="1" x14ac:dyDescent="0.3">
      <c r="A17" s="12" t="s">
        <v>27</v>
      </c>
      <c r="B17" s="49" t="s">
        <v>28</v>
      </c>
      <c r="C17" s="43">
        <v>3</v>
      </c>
      <c r="D17" s="4" t="s">
        <v>29</v>
      </c>
      <c r="E17" s="44" t="s">
        <v>15</v>
      </c>
      <c r="F17" s="25">
        <v>400</v>
      </c>
      <c r="G17" s="13"/>
      <c r="H17" s="26">
        <v>10.050000000000001</v>
      </c>
      <c r="I17" s="28">
        <f t="shared" si="0"/>
        <v>4020.0000000000005</v>
      </c>
      <c r="J17" s="13">
        <f t="shared" si="1"/>
        <v>0</v>
      </c>
    </row>
    <row r="18" spans="1:10" ht="18.75" customHeight="1" x14ac:dyDescent="0.3">
      <c r="A18" s="12" t="s">
        <v>27</v>
      </c>
      <c r="B18" s="50"/>
      <c r="C18" s="43">
        <v>3</v>
      </c>
      <c r="D18" s="4" t="s">
        <v>30</v>
      </c>
      <c r="E18" s="44" t="s">
        <v>15</v>
      </c>
      <c r="F18" s="25">
        <v>300</v>
      </c>
      <c r="G18" s="13"/>
      <c r="H18" s="26">
        <v>10.050000000000001</v>
      </c>
      <c r="I18" s="28">
        <f t="shared" si="0"/>
        <v>3015</v>
      </c>
      <c r="J18" s="13">
        <f t="shared" si="1"/>
        <v>0</v>
      </c>
    </row>
    <row r="19" spans="1:10" ht="21" customHeight="1" x14ac:dyDescent="0.3">
      <c r="A19" s="12" t="s">
        <v>27</v>
      </c>
      <c r="B19" s="51"/>
      <c r="C19" s="43">
        <v>3</v>
      </c>
      <c r="D19" s="4" t="s">
        <v>31</v>
      </c>
      <c r="E19" s="44" t="s">
        <v>15</v>
      </c>
      <c r="F19" s="25">
        <v>100</v>
      </c>
      <c r="G19" s="13"/>
      <c r="H19" s="26">
        <v>10.23</v>
      </c>
      <c r="I19" s="28">
        <f t="shared" si="0"/>
        <v>1023</v>
      </c>
      <c r="J19" s="13">
        <f t="shared" si="1"/>
        <v>0</v>
      </c>
    </row>
    <row r="20" spans="1:10" ht="93.6" x14ac:dyDescent="0.3">
      <c r="A20" s="15" t="s">
        <v>34</v>
      </c>
      <c r="B20" s="4" t="s">
        <v>35</v>
      </c>
      <c r="C20" s="43">
        <v>5</v>
      </c>
      <c r="D20" s="4" t="s">
        <v>36</v>
      </c>
      <c r="E20" s="44" t="s">
        <v>15</v>
      </c>
      <c r="F20" s="25">
        <v>100</v>
      </c>
      <c r="G20" s="13"/>
      <c r="H20" s="26">
        <v>10.86</v>
      </c>
      <c r="I20" s="28">
        <f t="shared" si="0"/>
        <v>1086</v>
      </c>
      <c r="J20" s="13">
        <f t="shared" si="1"/>
        <v>0</v>
      </c>
    </row>
    <row r="21" spans="1:10" ht="21.75" customHeight="1" x14ac:dyDescent="0.3">
      <c r="A21" s="12" t="s">
        <v>37</v>
      </c>
      <c r="B21" s="49" t="s">
        <v>38</v>
      </c>
      <c r="C21" s="43">
        <v>3</v>
      </c>
      <c r="D21" s="4" t="s">
        <v>39</v>
      </c>
      <c r="E21" s="44" t="s">
        <v>15</v>
      </c>
      <c r="F21" s="25">
        <v>50</v>
      </c>
      <c r="G21" s="13"/>
      <c r="H21" s="26">
        <v>22.77</v>
      </c>
      <c r="I21" s="28">
        <f t="shared" si="0"/>
        <v>1138.5</v>
      </c>
      <c r="J21" s="13">
        <f t="shared" si="1"/>
        <v>0</v>
      </c>
    </row>
    <row r="22" spans="1:10" ht="17.25" customHeight="1" x14ac:dyDescent="0.3">
      <c r="A22" s="12" t="s">
        <v>37</v>
      </c>
      <c r="B22" s="50"/>
      <c r="C22" s="43">
        <v>3</v>
      </c>
      <c r="D22" s="4" t="s">
        <v>40</v>
      </c>
      <c r="E22" s="44" t="s">
        <v>15</v>
      </c>
      <c r="F22" s="25">
        <v>75</v>
      </c>
      <c r="G22" s="13"/>
      <c r="H22" s="26">
        <v>10.050000000000001</v>
      </c>
      <c r="I22" s="28">
        <f t="shared" si="0"/>
        <v>753.75</v>
      </c>
      <c r="J22" s="13">
        <f t="shared" si="1"/>
        <v>0</v>
      </c>
    </row>
    <row r="23" spans="1:10" ht="33.75" customHeight="1" x14ac:dyDescent="0.3">
      <c r="A23" s="12" t="s">
        <v>37</v>
      </c>
      <c r="B23" s="51"/>
      <c r="C23" s="43">
        <v>3</v>
      </c>
      <c r="D23" s="4" t="s">
        <v>41</v>
      </c>
      <c r="E23" s="44" t="s">
        <v>15</v>
      </c>
      <c r="F23" s="25">
        <v>45</v>
      </c>
      <c r="G23" s="13"/>
      <c r="H23" s="26">
        <v>10.7</v>
      </c>
      <c r="I23" s="28">
        <f t="shared" si="0"/>
        <v>481.49999999999994</v>
      </c>
      <c r="J23" s="13">
        <f t="shared" si="1"/>
        <v>0</v>
      </c>
    </row>
    <row r="24" spans="1:10" x14ac:dyDescent="0.3">
      <c r="A24" s="33"/>
      <c r="B24" s="34" t="s">
        <v>42</v>
      </c>
      <c r="C24" s="38"/>
      <c r="D24" s="34"/>
      <c r="E24" s="45"/>
      <c r="F24" s="35"/>
      <c r="G24" s="36"/>
      <c r="H24" s="36"/>
      <c r="I24" s="36">
        <f>SUM(I6:I23)</f>
        <v>99183.15</v>
      </c>
      <c r="J24" s="36">
        <f>SUM(J6:J23)</f>
        <v>0</v>
      </c>
    </row>
  </sheetData>
  <mergeCells count="3">
    <mergeCell ref="B10:B16"/>
    <mergeCell ref="B17:B19"/>
    <mergeCell ref="B21:B23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Marian Smolár</dc:creator>
  <cp:lastModifiedBy>adriana.ondrikova</cp:lastModifiedBy>
  <cp:lastPrinted>2025-01-27T12:19:54Z</cp:lastPrinted>
  <dcterms:created xsi:type="dcterms:W3CDTF">2025-01-24T07:26:38Z</dcterms:created>
  <dcterms:modified xsi:type="dcterms:W3CDTF">2025-01-30T16:13:08Z</dcterms:modified>
</cp:coreProperties>
</file>