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Radar s.r.o. - HIGH TECH\PT+VO po schválení\VO\"/>
    </mc:Choice>
  </mc:AlternateContent>
  <xr:revisionPtr revIDLastSave="0" documentId="13_ncr:1_{F424DD36-1098-4FC1-8D06-851D3D5A4797}" xr6:coauthVersionLast="47" xr6:coauthVersionMax="47" xr10:uidLastSave="{00000000-0000-0000-0000-000000000000}"/>
  <bookViews>
    <workbookView xWindow="-120" yWindow="-120" windowWidth="29040" windowHeight="15840" xr2:uid="{A335677C-2DDB-4406-A260-451A205BB044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K33" i="1" s="1"/>
  <c r="J32" i="1"/>
  <c r="K32" i="1" s="1"/>
  <c r="J31" i="1"/>
  <c r="K31" i="1" s="1"/>
  <c r="J30" i="1"/>
  <c r="K30" i="1" s="1"/>
  <c r="J34" i="1" l="1"/>
  <c r="K34" i="1"/>
</calcChain>
</file>

<file path=xl/sharedStrings.xml><?xml version="1.0" encoding="utf-8"?>
<sst xmlns="http://schemas.openxmlformats.org/spreadsheetml/2006/main" count="44" uniqueCount="39">
  <si>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</si>
  <si>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</si>
  <si>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</si>
  <si>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</si>
  <si>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</si>
  <si>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</si>
  <si>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</si>
  <si>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</si>
  <si>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</si>
  <si>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</si>
  <si>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</si>
  <si>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</si>
  <si>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</si>
  <si>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</si>
  <si>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</si>
  <si>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</si>
  <si>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</si>
  <si>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</si>
  <si>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</si>
  <si>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</si>
  <si>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</si>
  <si>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Autonómny traktor- autonómny poľný robot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</si>
  <si>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</si>
  <si>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</si>
  <si>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</si>
  <si>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</si>
  <si>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</si>
  <si>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>zaškolenie a priebežné zaškolovanie počas trvania záruky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</si>
  <si>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</si>
  <si>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</si>
  <si>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</si>
  <si>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</si>
  <si>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</si>
  <si>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</si>
  <si>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Autonómny traktor</t>
  </si>
  <si>
    <t xml:space="preserve">Príloha č. 2: </t>
  </si>
  <si>
    <t>Kúpna zmluva - Prílohač.2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</si>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</sst>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1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1" xfId="0" applyNumberFormat="1" applyFont="1" applyFill="1" applyBorder="1" applyAlignment="1" applyProtection="1">
      <alignment vertical="center" wrapText="1"/>
      <protection locked="0"/>
    </xf>
    <xf numFmtId="4" fontId="12" fillId="3" borderId="4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164" fontId="12" fillId="4" borderId="30" xfId="0" applyNumberFormat="1" applyFont="1" applyFill="1" applyBorder="1" applyAlignment="1">
      <alignment horizontal="center" vertical="center" wrapText="1"/>
    </xf>
    <xf numFmtId="164" fontId="12" fillId="4" borderId="32" xfId="0" applyNumberFormat="1" applyFont="1" applyFill="1" applyBorder="1" applyAlignment="1">
      <alignment vertical="center" wrapText="1"/>
    </xf>
    <xf numFmtId="4" fontId="12" fillId="0" borderId="32" xfId="0" applyNumberFormat="1" applyFont="1" applyBorder="1" applyAlignment="1">
      <alignment vertical="center" wrapText="1"/>
    </xf>
    <xf numFmtId="4" fontId="12" fillId="0" borderId="30" xfId="0" applyNumberFormat="1" applyFont="1" applyBorder="1" applyAlignment="1">
      <alignment vertical="center" wrapText="1"/>
    </xf>
    <xf numFmtId="0" fontId="12" fillId="4" borderId="38" xfId="0" applyFont="1" applyFill="1" applyBorder="1" applyAlignment="1">
      <alignment vertical="center" wrapText="1"/>
    </xf>
    <xf numFmtId="164" fontId="12" fillId="4" borderId="40" xfId="0" applyNumberFormat="1" applyFont="1" applyFill="1" applyBorder="1" applyAlignment="1">
      <alignment horizontal="center" vertical="center" wrapText="1"/>
    </xf>
    <xf numFmtId="164" fontId="12" fillId="4" borderId="36" xfId="0" applyNumberFormat="1" applyFont="1" applyFill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4" fontId="12" fillId="0" borderId="40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4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42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2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42" xfId="1" applyNumberFormat="1" applyFont="1" applyBorder="1" applyAlignment="1" applyProtection="1">
      <alignment vertical="center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43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horizontal="center" vertical="center" wrapText="1"/>
    </xf>
  </cellXfs>
  <cellStyles count="2">
    <cellStyle name="Normal 2" xfId="1" xr:uid="{FBDA5D92-C6AD-4FDA-AC43-06F5DF65022D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Radar%20s.r.o.%20-%20HIGH%20TECH\Radar_HIGH%20TECH_Predloha_usmernenie_8_2017%20-%20aktualiz&#225;cia%20&#269;.%204.xlsm" TargetMode="External"/><Relationship Id="rId1" Type="http://schemas.openxmlformats.org/officeDocument/2006/relationships/externalLinkPath" Target="/Projekty/PRV_4.1_v&#253;zva_65_PRV_2022/Radar%20s.r.o.%20-%20HIGH%20TECH/Radar_HIGH%20TECH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7D0BE-DFEA-42C8-9208-35C55D3BF729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11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4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5">
        <v>1</v>
      </c>
      <c r="B2" s="6" t="s">
        <v>0</v>
      </c>
      <c r="C2" s="6"/>
      <c r="D2" s="6"/>
    </row>
    <row r="3" spans="1:13" x14ac:dyDescent="0.25">
      <c r="A3">
        <v>1</v>
      </c>
      <c r="B3"/>
    </row>
    <row r="4" spans="1:13" s="5" customFormat="1" ht="21" x14ac:dyDescent="0.25">
      <c r="A4" s="5">
        <v>1</v>
      </c>
      <c r="B4" s="7"/>
      <c r="C4" s="8"/>
      <c r="D4" s="8"/>
      <c r="E4" s="8"/>
      <c r="F4" s="8"/>
      <c r="G4" s="8"/>
      <c r="H4" s="8"/>
      <c r="I4" s="8"/>
      <c r="J4" s="52" t="s">
        <v>35</v>
      </c>
      <c r="K4" s="52"/>
      <c r="M4" s="9"/>
    </row>
    <row r="5" spans="1:13" s="5" customFormat="1" ht="23.25" x14ac:dyDescent="0.25">
      <c r="A5" s="5">
        <v>1</v>
      </c>
      <c r="B5" s="53" t="s">
        <v>36</v>
      </c>
      <c r="C5" s="53"/>
      <c r="D5" s="53"/>
      <c r="E5" s="53"/>
      <c r="F5" s="53"/>
      <c r="G5" s="53"/>
      <c r="H5" s="53"/>
      <c r="I5" s="53"/>
      <c r="J5" s="53"/>
      <c r="K5" s="53"/>
      <c r="M5" s="9"/>
    </row>
    <row r="6" spans="1:13" s="5" customFormat="1" x14ac:dyDescent="0.2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25" x14ac:dyDescent="0.25">
      <c r="A7" s="5">
        <v>1</v>
      </c>
      <c r="B7" s="53" t="s">
        <v>33</v>
      </c>
      <c r="C7" s="53"/>
      <c r="D7" s="53"/>
      <c r="E7" s="53"/>
      <c r="F7" s="53"/>
      <c r="G7" s="53"/>
      <c r="H7" s="53"/>
      <c r="I7" s="53"/>
      <c r="J7" s="53"/>
      <c r="K7" s="53"/>
      <c r="M7" s="9"/>
    </row>
    <row r="8" spans="1:13" x14ac:dyDescent="0.25">
      <c r="A8" s="5">
        <v>1</v>
      </c>
    </row>
    <row r="9" spans="1:13" ht="15" customHeight="1" x14ac:dyDescent="0.25">
      <c r="A9" s="5">
        <v>1</v>
      </c>
      <c r="B9" s="54" t="s">
        <v>1</v>
      </c>
      <c r="C9" s="54"/>
      <c r="D9" s="54"/>
      <c r="E9" s="54"/>
      <c r="F9" s="54"/>
      <c r="G9" s="54"/>
      <c r="H9" s="54"/>
      <c r="I9" s="54"/>
      <c r="J9" s="54"/>
      <c r="K9" s="54"/>
    </row>
    <row r="10" spans="1:13" x14ac:dyDescent="0.25">
      <c r="A10" s="5">
        <v>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3" x14ac:dyDescent="0.25">
      <c r="A11" s="5">
        <v>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3" ht="15.75" thickBot="1" x14ac:dyDescent="0.3">
      <c r="A12" s="5">
        <v>1</v>
      </c>
    </row>
    <row r="13" spans="1:13" s="5" customFormat="1" ht="19.5" customHeight="1" thickBot="1" x14ac:dyDescent="0.3">
      <c r="A13" s="5">
        <v>1</v>
      </c>
      <c r="C13" s="55" t="s">
        <v>37</v>
      </c>
      <c r="D13" s="56"/>
      <c r="E13" s="56"/>
      <c r="F13" s="56"/>
      <c r="G13" s="57"/>
      <c r="M13" s="9"/>
    </row>
    <row r="14" spans="1:13" s="5" customFormat="1" ht="19.5" customHeight="1" x14ac:dyDescent="0.25">
      <c r="A14" s="5">
        <v>1</v>
      </c>
      <c r="C14" s="47" t="s">
        <v>2</v>
      </c>
      <c r="D14" s="48"/>
      <c r="E14" s="49"/>
      <c r="F14" s="50"/>
      <c r="G14" s="51"/>
      <c r="M14" s="9"/>
    </row>
    <row r="15" spans="1:13" s="5" customFormat="1" ht="39" customHeight="1" x14ac:dyDescent="0.25">
      <c r="A15" s="5">
        <v>1</v>
      </c>
      <c r="C15" s="58" t="s">
        <v>3</v>
      </c>
      <c r="D15" s="59"/>
      <c r="E15" s="60"/>
      <c r="F15" s="61"/>
      <c r="G15" s="62"/>
      <c r="M15" s="9"/>
    </row>
    <row r="16" spans="1:13" s="5" customFormat="1" ht="19.5" customHeight="1" x14ac:dyDescent="0.25">
      <c r="A16" s="5">
        <v>1</v>
      </c>
      <c r="C16" s="63" t="s">
        <v>4</v>
      </c>
      <c r="D16" s="64"/>
      <c r="E16" s="60"/>
      <c r="F16" s="61"/>
      <c r="G16" s="62"/>
      <c r="M16" s="9"/>
    </row>
    <row r="17" spans="1:13" s="5" customFormat="1" ht="19.5" customHeight="1" x14ac:dyDescent="0.25">
      <c r="A17" s="5">
        <v>1</v>
      </c>
      <c r="C17" s="63" t="s">
        <v>5</v>
      </c>
      <c r="D17" s="64"/>
      <c r="E17" s="60"/>
      <c r="F17" s="61"/>
      <c r="G17" s="62"/>
      <c r="M17" s="9"/>
    </row>
    <row r="18" spans="1:13" s="5" customFormat="1" ht="30" customHeight="1" x14ac:dyDescent="0.25">
      <c r="A18" s="5">
        <v>1</v>
      </c>
      <c r="C18" s="65" t="s">
        <v>6</v>
      </c>
      <c r="D18" s="66"/>
      <c r="E18" s="60"/>
      <c r="F18" s="61"/>
      <c r="G18" s="62"/>
      <c r="M18" s="9"/>
    </row>
    <row r="19" spans="1:13" s="5" customFormat="1" ht="19.5" customHeight="1" x14ac:dyDescent="0.25">
      <c r="A19" s="5">
        <v>1</v>
      </c>
      <c r="C19" s="63" t="s">
        <v>7</v>
      </c>
      <c r="D19" s="64"/>
      <c r="E19" s="60"/>
      <c r="F19" s="61"/>
      <c r="G19" s="62"/>
      <c r="M19" s="9"/>
    </row>
    <row r="20" spans="1:13" s="5" customFormat="1" ht="19.5" customHeight="1" x14ac:dyDescent="0.25">
      <c r="A20" s="5">
        <v>1</v>
      </c>
      <c r="C20" s="63" t="s">
        <v>8</v>
      </c>
      <c r="D20" s="64"/>
      <c r="E20" s="60"/>
      <c r="F20" s="61"/>
      <c r="G20" s="62"/>
      <c r="M20" s="9"/>
    </row>
    <row r="21" spans="1:13" s="5" customFormat="1" ht="19.5" customHeight="1" x14ac:dyDescent="0.25">
      <c r="A21" s="5">
        <v>1</v>
      </c>
      <c r="C21" s="63" t="s">
        <v>9</v>
      </c>
      <c r="D21" s="64"/>
      <c r="E21" s="60"/>
      <c r="F21" s="61"/>
      <c r="G21" s="62"/>
      <c r="M21" s="9"/>
    </row>
    <row r="22" spans="1:13" s="5" customFormat="1" ht="19.5" customHeight="1" x14ac:dyDescent="0.25">
      <c r="A22" s="5">
        <v>1</v>
      </c>
      <c r="C22" s="63" t="s">
        <v>10</v>
      </c>
      <c r="D22" s="64"/>
      <c r="E22" s="60"/>
      <c r="F22" s="61"/>
      <c r="G22" s="62"/>
      <c r="M22" s="9"/>
    </row>
    <row r="23" spans="1:13" s="5" customFormat="1" ht="19.5" customHeight="1" x14ac:dyDescent="0.25">
      <c r="A23" s="5">
        <v>1</v>
      </c>
      <c r="C23" s="63" t="s">
        <v>11</v>
      </c>
      <c r="D23" s="64"/>
      <c r="E23" s="67"/>
      <c r="F23" s="68"/>
      <c r="G23" s="69"/>
      <c r="M23" s="9"/>
    </row>
    <row r="24" spans="1:13" s="5" customFormat="1" ht="19.5" customHeight="1" thickBot="1" x14ac:dyDescent="0.3">
      <c r="A24" s="5">
        <v>1</v>
      </c>
      <c r="C24" s="75" t="s">
        <v>12</v>
      </c>
      <c r="D24" s="76"/>
      <c r="E24" s="77"/>
      <c r="F24" s="78"/>
      <c r="G24" s="79"/>
      <c r="M24" s="9"/>
    </row>
    <row r="25" spans="1:13" x14ac:dyDescent="0.25">
      <c r="A25" s="5">
        <v>1</v>
      </c>
    </row>
    <row r="26" spans="1:13" x14ac:dyDescent="0.25">
      <c r="A26" s="5">
        <v>1</v>
      </c>
    </row>
    <row r="27" spans="1:13" x14ac:dyDescent="0.25">
      <c r="A27">
        <v>1</v>
      </c>
      <c r="B27" s="80" t="s">
        <v>13</v>
      </c>
      <c r="C27" s="80"/>
      <c r="D27" s="81" t="s">
        <v>34</v>
      </c>
      <c r="E27" s="81"/>
      <c r="F27" s="81"/>
      <c r="G27" s="81"/>
      <c r="H27" s="81"/>
      <c r="I27" s="81"/>
      <c r="J27" s="81"/>
      <c r="K27" s="12"/>
      <c r="M27" s="4">
        <v>1</v>
      </c>
    </row>
    <row r="28" spans="1:13" ht="15.75" thickBot="1" x14ac:dyDescent="0.3">
      <c r="A28" s="5">
        <v>1</v>
      </c>
    </row>
    <row r="29" spans="1:13" ht="54.95" customHeight="1" thickBot="1" x14ac:dyDescent="0.3">
      <c r="A29" s="5">
        <v>1</v>
      </c>
      <c r="B29" s="82" t="s">
        <v>14</v>
      </c>
      <c r="C29" s="83"/>
      <c r="D29" s="84"/>
      <c r="E29" s="85" t="s">
        <v>15</v>
      </c>
      <c r="F29" s="86"/>
      <c r="G29" s="13" t="s">
        <v>16</v>
      </c>
      <c r="H29" s="14" t="s">
        <v>17</v>
      </c>
      <c r="I29" s="13" t="s">
        <v>18</v>
      </c>
      <c r="J29" s="15" t="s">
        <v>19</v>
      </c>
      <c r="K29" s="16" t="s">
        <v>20</v>
      </c>
    </row>
    <row r="30" spans="1:13" ht="25.5" customHeight="1" thickBot="1" x14ac:dyDescent="0.3">
      <c r="A30" s="5">
        <v>1</v>
      </c>
      <c r="B30" s="70" t="s">
        <v>21</v>
      </c>
      <c r="C30" s="71"/>
      <c r="D30" s="72"/>
      <c r="E30" s="73"/>
      <c r="F30" s="74"/>
      <c r="G30" s="17" t="s">
        <v>22</v>
      </c>
      <c r="H30" s="1"/>
      <c r="I30" s="18">
        <v>1</v>
      </c>
      <c r="J30" s="19" t="str">
        <f t="shared" ref="J30:J33" si="0">IF(AND(H30&lt;&gt;"",I30&lt;&gt;""),H30*I30,"")</f>
        <v/>
      </c>
      <c r="K30" s="20" t="str">
        <f>IF(J30&lt;&gt;"",J30*IF($E$18="platiteľ DPH",1.23,1),"")</f>
        <v/>
      </c>
    </row>
    <row r="31" spans="1:13" ht="25.5" customHeight="1" x14ac:dyDescent="0.25">
      <c r="A31" s="5">
        <v>1</v>
      </c>
      <c r="B31" s="89" t="s">
        <v>23</v>
      </c>
      <c r="C31" s="90"/>
      <c r="D31" s="21" t="s">
        <v>24</v>
      </c>
      <c r="E31" s="95" t="s">
        <v>25</v>
      </c>
      <c r="F31" s="96"/>
      <c r="G31" s="17" t="s">
        <v>25</v>
      </c>
      <c r="H31" s="1"/>
      <c r="I31" s="18">
        <v>1</v>
      </c>
      <c r="J31" s="19" t="str">
        <f t="shared" si="0"/>
        <v/>
      </c>
      <c r="K31" s="20" t="str">
        <f>IF(J31&lt;&gt;"",J31*IF($E$18="platiteľ DPH",1.23,1),"")</f>
        <v/>
      </c>
    </row>
    <row r="32" spans="1:13" ht="25.5" customHeight="1" x14ac:dyDescent="0.25">
      <c r="A32" s="5">
        <v>1</v>
      </c>
      <c r="B32" s="91"/>
      <c r="C32" s="92"/>
      <c r="D32" s="22" t="s">
        <v>26</v>
      </c>
      <c r="E32" s="97" t="s">
        <v>25</v>
      </c>
      <c r="F32" s="98"/>
      <c r="G32" s="23" t="s">
        <v>25</v>
      </c>
      <c r="H32" s="2"/>
      <c r="I32" s="24">
        <v>1</v>
      </c>
      <c r="J32" s="25" t="str">
        <f t="shared" si="0"/>
        <v/>
      </c>
      <c r="K32" s="26" t="str">
        <f>IF(J32&lt;&gt;"",J32*IF($E$18="platiteľ DPH",1.23,1),"")</f>
        <v/>
      </c>
    </row>
    <row r="33" spans="1:13" ht="42" customHeight="1" thickBot="1" x14ac:dyDescent="0.3">
      <c r="A33" s="5">
        <v>1</v>
      </c>
      <c r="B33" s="93"/>
      <c r="C33" s="94"/>
      <c r="D33" s="27" t="s">
        <v>27</v>
      </c>
      <c r="E33" s="99" t="s">
        <v>25</v>
      </c>
      <c r="F33" s="100"/>
      <c r="G33" s="28" t="s">
        <v>25</v>
      </c>
      <c r="H33" s="3"/>
      <c r="I33" s="29">
        <v>1</v>
      </c>
      <c r="J33" s="30" t="str">
        <f t="shared" si="0"/>
        <v/>
      </c>
      <c r="K33" s="31" t="str">
        <f>IF(J33&lt;&gt;"",J33*IF($E$18="platiteľ DPH",1.23,1),"")</f>
        <v/>
      </c>
    </row>
    <row r="34" spans="1:13" ht="25.5" customHeight="1" thickBot="1" x14ac:dyDescent="0.3">
      <c r="A34" s="5">
        <v>1</v>
      </c>
      <c r="B34" s="32"/>
      <c r="C34" s="33"/>
      <c r="D34" s="33"/>
      <c r="E34" s="33"/>
      <c r="F34" s="33"/>
      <c r="G34" s="33"/>
      <c r="H34" s="34"/>
      <c r="I34" s="34" t="s">
        <v>28</v>
      </c>
      <c r="J34" s="35" t="str">
        <f>IF(SUM(J30:J33)&gt;0,SUM(J30:J33),"")</f>
        <v/>
      </c>
      <c r="K34" s="35" t="str">
        <f>IF(SUM(K30:K33)&gt;0,SUM(K30:K33),"")</f>
        <v/>
      </c>
    </row>
    <row r="35" spans="1:13" x14ac:dyDescent="0.25">
      <c r="A35" s="5">
        <v>1</v>
      </c>
      <c r="B35" s="36" t="s">
        <v>29</v>
      </c>
    </row>
    <row r="36" spans="1:13" x14ac:dyDescent="0.25">
      <c r="A36" s="5">
        <v>1</v>
      </c>
    </row>
    <row r="37" spans="1:13" x14ac:dyDescent="0.25">
      <c r="A37" s="5">
        <v>1</v>
      </c>
    </row>
    <row r="38" spans="1:13" x14ac:dyDescent="0.25">
      <c r="A38" s="5">
        <v>1</v>
      </c>
    </row>
    <row r="39" spans="1:13" x14ac:dyDescent="0.25">
      <c r="A39" s="5">
        <v>1</v>
      </c>
    </row>
    <row r="40" spans="1:13" x14ac:dyDescent="0.25">
      <c r="A40" s="5">
        <v>1</v>
      </c>
    </row>
    <row r="41" spans="1:13" x14ac:dyDescent="0.25">
      <c r="A41" s="5">
        <v>1</v>
      </c>
      <c r="C41" s="37" t="s">
        <v>30</v>
      </c>
      <c r="D41" s="44"/>
    </row>
    <row r="42" spans="1:13" s="38" customFormat="1" x14ac:dyDescent="0.25">
      <c r="A42" s="5">
        <v>1</v>
      </c>
      <c r="C42" s="37"/>
      <c r="D42" s="45"/>
      <c r="M42" s="39"/>
    </row>
    <row r="43" spans="1:13" s="38" customFormat="1" ht="15" customHeight="1" x14ac:dyDescent="0.25">
      <c r="A43" s="5">
        <v>1</v>
      </c>
      <c r="C43" s="37" t="s">
        <v>31</v>
      </c>
      <c r="D43" s="46"/>
      <c r="G43" s="40"/>
      <c r="H43" s="40"/>
      <c r="I43" s="40"/>
      <c r="J43" s="40"/>
      <c r="K43" s="40"/>
      <c r="M43" s="39"/>
    </row>
    <row r="44" spans="1:13" s="38" customFormat="1" x14ac:dyDescent="0.25">
      <c r="A44" s="5">
        <v>1</v>
      </c>
      <c r="F44" s="41"/>
      <c r="G44" s="87" t="s">
        <v>38</v>
      </c>
      <c r="H44" s="87"/>
      <c r="I44" s="87"/>
      <c r="J44" s="87"/>
      <c r="K44" s="87"/>
      <c r="M44" s="39"/>
    </row>
    <row r="45" spans="1:13" s="38" customFormat="1" x14ac:dyDescent="0.25">
      <c r="A45" s="5">
        <v>1</v>
      </c>
      <c r="F45" s="41"/>
      <c r="G45" s="42"/>
      <c r="H45" s="42"/>
      <c r="I45" s="42"/>
      <c r="J45" s="42"/>
      <c r="K45" s="42"/>
      <c r="M45" s="39"/>
    </row>
    <row r="46" spans="1:13" ht="15" customHeight="1" x14ac:dyDescent="0.25">
      <c r="A46" s="5">
        <v>1</v>
      </c>
      <c r="B46" s="88" t="s">
        <v>32</v>
      </c>
      <c r="C46" s="88"/>
      <c r="D46" s="88"/>
      <c r="E46" s="88"/>
      <c r="F46" s="88"/>
      <c r="G46" s="88"/>
      <c r="H46" s="88"/>
      <c r="I46" s="88"/>
      <c r="J46" s="88"/>
      <c r="K46" s="88"/>
      <c r="L46" s="43"/>
    </row>
    <row r="47" spans="1:13" x14ac:dyDescent="0.25">
      <c r="A47" s="5">
        <v>1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43"/>
    </row>
  </sheetData>
  <sheetProtection algorithmName="SHA-512" hashValue="aGnU1I6/k6x+vXTrVudkmBAdhi2HEj0D+7ve0m8VR5rMiZEuOqWuApYMZNKcwPJsDW2Lao96m2R31jsu3MdYGg==" saltValue="aRlZt9elv/YhyBdYfIVj3Q==" spinCount="100000" sheet="1" formatCells="0" formatColumns="0" formatRows="0" selectLockedCells="1"/>
  <autoFilter ref="A1:A47" xr:uid="{00000000-0009-0000-0000-000006000000}"/>
  <mergeCells count="39">
    <mergeCell ref="G44:K44"/>
    <mergeCell ref="B46:K47"/>
    <mergeCell ref="B31:C33"/>
    <mergeCell ref="E31:F31"/>
    <mergeCell ref="E32:F32"/>
    <mergeCell ref="E33:F33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359896FA-E78E-43BA-8549-3484EC00CDB2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2023-08-14T11:58:00Z</dcterms:created>
  <dcterms:modified xsi:type="dcterms:W3CDTF">2025-02-03T11:58:20Z</dcterms:modified>
</cp:coreProperties>
</file>