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2B31D2E1-E5D2-44D2-ABE7-CAEEAD85C16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P BA" sheetId="1" r:id="rId1"/>
    <sheet name="CP TT" sheetId="2" r:id="rId2"/>
    <sheet name="CP TN" sheetId="3" r:id="rId3"/>
    <sheet name="CP NR" sheetId="4" r:id="rId4"/>
    <sheet name="CP ZA" sheetId="5" r:id="rId5"/>
    <sheet name="CP BB" sheetId="6" r:id="rId6"/>
    <sheet name="CP PO" sheetId="7" r:id="rId7"/>
    <sheet name="CP KE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3" l="1"/>
  <c r="M7" i="3"/>
  <c r="M6" i="3"/>
  <c r="K20" i="1"/>
  <c r="I20" i="1"/>
  <c r="D20" i="1"/>
  <c r="C20" i="1"/>
  <c r="M18" i="6"/>
  <c r="M18" i="1"/>
  <c r="M19" i="1"/>
  <c r="K19" i="6" l="1"/>
  <c r="I19" i="6"/>
  <c r="D19" i="6"/>
  <c r="C19" i="6"/>
  <c r="E43" i="8" l="1"/>
  <c r="E42" i="8"/>
  <c r="E31" i="7"/>
  <c r="E30" i="7"/>
  <c r="E41" i="6"/>
  <c r="E40" i="6"/>
  <c r="E36" i="5"/>
  <c r="E35" i="5"/>
  <c r="E33" i="4"/>
  <c r="E32" i="4"/>
  <c r="E30" i="3"/>
  <c r="E29" i="3"/>
  <c r="E30" i="2"/>
  <c r="E29" i="2"/>
  <c r="E42" i="1"/>
  <c r="E41" i="1"/>
  <c r="C25" i="6" l="1"/>
  <c r="C26" i="6"/>
  <c r="C27" i="6"/>
  <c r="C24" i="6"/>
  <c r="C32" i="6"/>
  <c r="C21" i="8"/>
  <c r="C34" i="8" l="1"/>
  <c r="C11" i="4" l="1"/>
  <c r="C8" i="2"/>
  <c r="E75" i="8" l="1"/>
  <c r="E74" i="8"/>
  <c r="E73" i="8"/>
  <c r="E72" i="8"/>
  <c r="E71" i="8"/>
  <c r="E70" i="8"/>
  <c r="E69" i="8"/>
  <c r="E68" i="8"/>
  <c r="E67" i="8"/>
  <c r="G61" i="8"/>
  <c r="F61" i="8"/>
  <c r="F60" i="8"/>
  <c r="F59" i="8"/>
  <c r="F58" i="8"/>
  <c r="G57" i="8"/>
  <c r="F57" i="8"/>
  <c r="G56" i="8"/>
  <c r="F56" i="8"/>
  <c r="F55" i="8"/>
  <c r="G54" i="8"/>
  <c r="F54" i="8"/>
  <c r="G53" i="8"/>
  <c r="F53" i="8"/>
  <c r="F52" i="8"/>
  <c r="G51" i="8"/>
  <c r="F51" i="8"/>
  <c r="E63" i="7"/>
  <c r="E62" i="7"/>
  <c r="E61" i="7"/>
  <c r="E60" i="7"/>
  <c r="E59" i="7"/>
  <c r="E58" i="7"/>
  <c r="E57" i="7"/>
  <c r="E56" i="7"/>
  <c r="E55" i="7"/>
  <c r="G49" i="7"/>
  <c r="F49" i="7"/>
  <c r="F48" i="7"/>
  <c r="F47" i="7"/>
  <c r="F46" i="7"/>
  <c r="G45" i="7"/>
  <c r="F45" i="7"/>
  <c r="G44" i="7"/>
  <c r="F44" i="7"/>
  <c r="F43" i="7"/>
  <c r="G42" i="7"/>
  <c r="F42" i="7"/>
  <c r="G41" i="7"/>
  <c r="F41" i="7"/>
  <c r="F40" i="7"/>
  <c r="G39" i="7"/>
  <c r="F39" i="7"/>
  <c r="E73" i="6"/>
  <c r="E72" i="6"/>
  <c r="E71" i="6"/>
  <c r="E70" i="6"/>
  <c r="E69" i="6"/>
  <c r="E68" i="6"/>
  <c r="E67" i="6"/>
  <c r="E66" i="6"/>
  <c r="E65" i="6"/>
  <c r="G59" i="6"/>
  <c r="F59" i="6"/>
  <c r="F58" i="6"/>
  <c r="F57" i="6"/>
  <c r="F56" i="6"/>
  <c r="G55" i="6"/>
  <c r="F55" i="6"/>
  <c r="G54" i="6"/>
  <c r="F54" i="6"/>
  <c r="F53" i="6"/>
  <c r="G52" i="6"/>
  <c r="F52" i="6"/>
  <c r="G51" i="6"/>
  <c r="F51" i="6"/>
  <c r="F50" i="6"/>
  <c r="G49" i="6"/>
  <c r="F49" i="6"/>
  <c r="E68" i="5"/>
  <c r="E67" i="5"/>
  <c r="E66" i="5"/>
  <c r="E65" i="5"/>
  <c r="E64" i="5"/>
  <c r="E63" i="5"/>
  <c r="E62" i="5"/>
  <c r="E61" i="5"/>
  <c r="E60" i="5"/>
  <c r="G54" i="5"/>
  <c r="F54" i="5"/>
  <c r="F53" i="5"/>
  <c r="F52" i="5"/>
  <c r="F51" i="5"/>
  <c r="G50" i="5"/>
  <c r="F50" i="5"/>
  <c r="G49" i="5"/>
  <c r="F49" i="5"/>
  <c r="F48" i="5"/>
  <c r="G47" i="5"/>
  <c r="F47" i="5"/>
  <c r="G46" i="5"/>
  <c r="F46" i="5"/>
  <c r="F45" i="5"/>
  <c r="G44" i="5"/>
  <c r="F44" i="5"/>
  <c r="E65" i="4"/>
  <c r="E64" i="4"/>
  <c r="E63" i="4"/>
  <c r="E62" i="4"/>
  <c r="E61" i="4"/>
  <c r="E60" i="4"/>
  <c r="E59" i="4"/>
  <c r="E58" i="4"/>
  <c r="E57" i="4"/>
  <c r="G51" i="4"/>
  <c r="F51" i="4"/>
  <c r="F50" i="4"/>
  <c r="F49" i="4"/>
  <c r="F48" i="4"/>
  <c r="G47" i="4"/>
  <c r="F47" i="4"/>
  <c r="G46" i="4"/>
  <c r="F46" i="4"/>
  <c r="F45" i="4"/>
  <c r="G44" i="4"/>
  <c r="F44" i="4"/>
  <c r="G43" i="4"/>
  <c r="F43" i="4"/>
  <c r="F42" i="4"/>
  <c r="G41" i="4"/>
  <c r="F41" i="4"/>
  <c r="E60" i="3"/>
  <c r="E59" i="3"/>
  <c r="E58" i="3"/>
  <c r="E57" i="3"/>
  <c r="E56" i="3"/>
  <c r="E55" i="3"/>
  <c r="E54" i="3"/>
  <c r="E53" i="3"/>
  <c r="E52" i="3"/>
  <c r="G47" i="3"/>
  <c r="F47" i="3"/>
  <c r="F46" i="3"/>
  <c r="F45" i="3"/>
  <c r="F44" i="3"/>
  <c r="G43" i="3"/>
  <c r="F43" i="3"/>
  <c r="G42" i="3"/>
  <c r="F42" i="3"/>
  <c r="F41" i="3"/>
  <c r="G40" i="3"/>
  <c r="F40" i="3"/>
  <c r="G39" i="3"/>
  <c r="F39" i="3"/>
  <c r="F38" i="3"/>
  <c r="G37" i="3"/>
  <c r="F37" i="3"/>
  <c r="E62" i="2"/>
  <c r="E61" i="2"/>
  <c r="E60" i="2"/>
  <c r="E59" i="2"/>
  <c r="E58" i="2"/>
  <c r="E57" i="2"/>
  <c r="E56" i="2"/>
  <c r="E55" i="2"/>
  <c r="E54" i="2"/>
  <c r="G48" i="2"/>
  <c r="F48" i="2"/>
  <c r="F47" i="2"/>
  <c r="F46" i="2"/>
  <c r="F45" i="2"/>
  <c r="G44" i="2"/>
  <c r="F44" i="2"/>
  <c r="G43" i="2"/>
  <c r="F43" i="2"/>
  <c r="F42" i="2"/>
  <c r="G41" i="2"/>
  <c r="F41" i="2"/>
  <c r="G40" i="2"/>
  <c r="F40" i="2"/>
  <c r="F39" i="2"/>
  <c r="G38" i="2"/>
  <c r="F38" i="2"/>
  <c r="E67" i="1"/>
  <c r="E68" i="1"/>
  <c r="E69" i="1"/>
  <c r="E70" i="1"/>
  <c r="E71" i="1"/>
  <c r="E72" i="1"/>
  <c r="E73" i="1"/>
  <c r="E74" i="1"/>
  <c r="E66" i="1"/>
  <c r="G53" i="1"/>
  <c r="G55" i="1"/>
  <c r="G56" i="1"/>
  <c r="G60" i="1"/>
  <c r="G52" i="1"/>
  <c r="G50" i="1"/>
  <c r="F51" i="1"/>
  <c r="F52" i="1"/>
  <c r="F53" i="1"/>
  <c r="F54" i="1"/>
  <c r="F55" i="1"/>
  <c r="F56" i="1"/>
  <c r="F57" i="1"/>
  <c r="F58" i="1"/>
  <c r="F59" i="1"/>
  <c r="F60" i="1"/>
  <c r="F50" i="1"/>
  <c r="E76" i="8" l="1"/>
  <c r="G49" i="2"/>
  <c r="E64" i="7"/>
  <c r="G61" i="1"/>
  <c r="F61" i="1"/>
  <c r="F62" i="8"/>
  <c r="G62" i="8"/>
  <c r="F50" i="7"/>
  <c r="G50" i="7"/>
  <c r="E74" i="6"/>
  <c r="F60" i="6"/>
  <c r="G60" i="6"/>
  <c r="F55" i="5"/>
  <c r="G55" i="5"/>
  <c r="E69" i="5"/>
  <c r="E66" i="4"/>
  <c r="G52" i="4"/>
  <c r="F52" i="4"/>
  <c r="E61" i="3"/>
  <c r="F48" i="3"/>
  <c r="G48" i="3"/>
  <c r="E75" i="1"/>
  <c r="E63" i="2"/>
  <c r="F49" i="2"/>
  <c r="E45" i="8" l="1"/>
  <c r="E44" i="8"/>
  <c r="E41" i="8"/>
  <c r="E40" i="8"/>
  <c r="C39" i="8"/>
  <c r="E39" i="8" s="1"/>
  <c r="E38" i="8"/>
  <c r="E37" i="8"/>
  <c r="E36" i="8"/>
  <c r="E35" i="8"/>
  <c r="E34" i="8"/>
  <c r="E33" i="8"/>
  <c r="E32" i="8"/>
  <c r="E31" i="8"/>
  <c r="E30" i="8"/>
  <c r="C29" i="8"/>
  <c r="E29" i="8" s="1"/>
  <c r="C28" i="8"/>
  <c r="E28" i="8" s="1"/>
  <c r="C27" i="8"/>
  <c r="E27" i="8" s="1"/>
  <c r="C26" i="8"/>
  <c r="E26" i="8" s="1"/>
  <c r="E33" i="7"/>
  <c r="E32" i="7"/>
  <c r="E29" i="7"/>
  <c r="E28" i="7"/>
  <c r="E26" i="7"/>
  <c r="E25" i="7"/>
  <c r="C24" i="7"/>
  <c r="E24" i="7" s="1"/>
  <c r="E23" i="7"/>
  <c r="E21" i="7"/>
  <c r="E20" i="7"/>
  <c r="E19" i="7"/>
  <c r="E18" i="7"/>
  <c r="E43" i="6"/>
  <c r="E42" i="6"/>
  <c r="E39" i="6"/>
  <c r="E38" i="6"/>
  <c r="E36" i="6"/>
  <c r="E35" i="6"/>
  <c r="E33" i="6"/>
  <c r="E31" i="6"/>
  <c r="E30" i="6"/>
  <c r="E29" i="6"/>
  <c r="E28" i="6"/>
  <c r="E38" i="5"/>
  <c r="E37" i="5"/>
  <c r="E34" i="5"/>
  <c r="E33" i="5"/>
  <c r="C32" i="5"/>
  <c r="E32" i="5" s="1"/>
  <c r="E31" i="5"/>
  <c r="E30" i="5"/>
  <c r="E28" i="5"/>
  <c r="E27" i="5"/>
  <c r="C27" i="5"/>
  <c r="E26" i="5"/>
  <c r="E25" i="5"/>
  <c r="E24" i="5"/>
  <c r="E23" i="5"/>
  <c r="C22" i="5"/>
  <c r="E22" i="5" s="1"/>
  <c r="C21" i="5"/>
  <c r="E21" i="5" s="1"/>
  <c r="C20" i="5"/>
  <c r="E20" i="5" s="1"/>
  <c r="E35" i="4"/>
  <c r="E34" i="4"/>
  <c r="E31" i="4"/>
  <c r="E30" i="4"/>
  <c r="C29" i="4"/>
  <c r="E29" i="4" s="1"/>
  <c r="E28" i="4"/>
  <c r="E27" i="4"/>
  <c r="C26" i="4"/>
  <c r="E26" i="4" s="1"/>
  <c r="E25" i="4"/>
  <c r="C24" i="4"/>
  <c r="E24" i="4" s="1"/>
  <c r="E23" i="4"/>
  <c r="E22" i="4"/>
  <c r="E21" i="4"/>
  <c r="E20" i="4"/>
  <c r="C19" i="4"/>
  <c r="E19" i="4" s="1"/>
  <c r="C18" i="4"/>
  <c r="E18" i="4" s="1"/>
  <c r="C17" i="4"/>
  <c r="E17" i="4" s="1"/>
  <c r="C16" i="4"/>
  <c r="E16" i="4" s="1"/>
  <c r="E32" i="3"/>
  <c r="E31" i="3"/>
  <c r="E28" i="3"/>
  <c r="E27" i="3"/>
  <c r="E25" i="3"/>
  <c r="E24" i="3"/>
  <c r="E22" i="3"/>
  <c r="E20" i="3"/>
  <c r="E19" i="3"/>
  <c r="E18" i="3"/>
  <c r="E17" i="3"/>
  <c r="E32" i="2"/>
  <c r="E31" i="2"/>
  <c r="E28" i="2"/>
  <c r="E27" i="2"/>
  <c r="E26" i="2"/>
  <c r="C26" i="2"/>
  <c r="E25" i="2"/>
  <c r="E24" i="2"/>
  <c r="C23" i="2"/>
  <c r="E23" i="2" s="1"/>
  <c r="C22" i="2"/>
  <c r="E22" i="2" s="1"/>
  <c r="C21" i="2"/>
  <c r="E21" i="2" s="1"/>
  <c r="E20" i="2"/>
  <c r="E19" i="2"/>
  <c r="E18" i="2"/>
  <c r="C17" i="2"/>
  <c r="E17" i="2" s="1"/>
  <c r="C16" i="2"/>
  <c r="E16" i="2" s="1"/>
  <c r="C15" i="2"/>
  <c r="E15" i="2" s="1"/>
  <c r="C14" i="2"/>
  <c r="E14" i="2" s="1"/>
  <c r="C13" i="2"/>
  <c r="E13" i="2" s="1"/>
  <c r="K21" i="8"/>
  <c r="I21" i="8"/>
  <c r="D21" i="8"/>
  <c r="C36" i="8" s="1"/>
  <c r="K9" i="7"/>
  <c r="I9" i="7"/>
  <c r="D9" i="7"/>
  <c r="C9" i="7"/>
  <c r="C16" i="7" s="1"/>
  <c r="E16" i="7" s="1"/>
  <c r="C34" i="6"/>
  <c r="E27" i="6"/>
  <c r="K14" i="5"/>
  <c r="I14" i="5"/>
  <c r="D14" i="5"/>
  <c r="C29" i="5" s="1"/>
  <c r="E29" i="5" s="1"/>
  <c r="C14" i="5"/>
  <c r="C19" i="5" s="1"/>
  <c r="E19" i="5" s="1"/>
  <c r="K11" i="4"/>
  <c r="I11" i="4"/>
  <c r="D11" i="4"/>
  <c r="K9" i="3"/>
  <c r="I9" i="3"/>
  <c r="D9" i="3"/>
  <c r="C23" i="3" s="1"/>
  <c r="E23" i="3" s="1"/>
  <c r="C9" i="3"/>
  <c r="C26" i="3" s="1"/>
  <c r="E26" i="3" s="1"/>
  <c r="M8" i="2"/>
  <c r="K8" i="2"/>
  <c r="I8" i="2"/>
  <c r="D8" i="2"/>
  <c r="C25" i="1"/>
  <c r="M8" i="6"/>
  <c r="M9" i="6"/>
  <c r="M10" i="6"/>
  <c r="M11" i="6"/>
  <c r="M12" i="6"/>
  <c r="M13" i="6"/>
  <c r="M14" i="6"/>
  <c r="M15" i="6"/>
  <c r="M16" i="6"/>
  <c r="M17" i="6"/>
  <c r="M9" i="8"/>
  <c r="M10" i="8"/>
  <c r="M11" i="8"/>
  <c r="M12" i="8"/>
  <c r="M13" i="8"/>
  <c r="M14" i="8"/>
  <c r="M15" i="8"/>
  <c r="M16" i="8"/>
  <c r="M17" i="8"/>
  <c r="M18" i="8"/>
  <c r="M19" i="8"/>
  <c r="M20" i="8"/>
  <c r="M8" i="8"/>
  <c r="M7" i="8"/>
  <c r="M6" i="8"/>
  <c r="M8" i="7"/>
  <c r="M9" i="7" s="1"/>
  <c r="M7" i="7"/>
  <c r="M6" i="7"/>
  <c r="M7" i="6"/>
  <c r="M6" i="6"/>
  <c r="M11" i="5"/>
  <c r="M12" i="5"/>
  <c r="M13" i="5"/>
  <c r="M10" i="5"/>
  <c r="M9" i="5"/>
  <c r="M8" i="5"/>
  <c r="M7" i="5"/>
  <c r="M6" i="5"/>
  <c r="M7" i="2"/>
  <c r="M6" i="2"/>
  <c r="M11" i="1"/>
  <c r="M12" i="1"/>
  <c r="M13" i="1"/>
  <c r="M14" i="1"/>
  <c r="M15" i="1"/>
  <c r="M16" i="1"/>
  <c r="M17" i="1"/>
  <c r="M10" i="1"/>
  <c r="M9" i="1"/>
  <c r="M8" i="1"/>
  <c r="M7" i="1"/>
  <c r="M6" i="1"/>
  <c r="M7" i="4"/>
  <c r="M11" i="4" s="1"/>
  <c r="M8" i="4"/>
  <c r="M9" i="4"/>
  <c r="M10" i="4"/>
  <c r="M6" i="4"/>
  <c r="M9" i="3" l="1"/>
  <c r="C16" i="3"/>
  <c r="E16" i="3" s="1"/>
  <c r="C17" i="7"/>
  <c r="E17" i="7" s="1"/>
  <c r="C13" i="3"/>
  <c r="E13" i="3" s="1"/>
  <c r="C14" i="7"/>
  <c r="E14" i="7" s="1"/>
  <c r="C14" i="3"/>
  <c r="E14" i="3" s="1"/>
  <c r="M21" i="8"/>
  <c r="C27" i="7"/>
  <c r="E27" i="7" s="1"/>
  <c r="M14" i="5"/>
  <c r="C21" i="3"/>
  <c r="E21" i="3" s="1"/>
  <c r="C22" i="7"/>
  <c r="E22" i="7" s="1"/>
  <c r="C15" i="7"/>
  <c r="E15" i="7" s="1"/>
  <c r="E34" i="7" s="1"/>
  <c r="C15" i="3"/>
  <c r="E15" i="3" s="1"/>
  <c r="E34" i="6"/>
  <c r="M19" i="6"/>
  <c r="E32" i="6"/>
  <c r="E24" i="6"/>
  <c r="E25" i="6"/>
  <c r="E37" i="6"/>
  <c r="E26" i="6"/>
  <c r="M20" i="1"/>
  <c r="E46" i="8"/>
  <c r="E39" i="5"/>
  <c r="E36" i="4"/>
  <c r="E33" i="2"/>
  <c r="E30" i="1"/>
  <c r="E31" i="1"/>
  <c r="E32" i="1"/>
  <c r="E36" i="1"/>
  <c r="E37" i="1"/>
  <c r="E39" i="1"/>
  <c r="E40" i="1"/>
  <c r="E43" i="1"/>
  <c r="E44" i="1"/>
  <c r="C38" i="1"/>
  <c r="E38" i="1" s="1"/>
  <c r="E34" i="1"/>
  <c r="C33" i="1"/>
  <c r="E33" i="1" s="1"/>
  <c r="E29" i="1"/>
  <c r="C26" i="1"/>
  <c r="E26" i="1" s="1"/>
  <c r="E25" i="1"/>
  <c r="C35" i="1"/>
  <c r="E35" i="1" s="1"/>
  <c r="C28" i="1"/>
  <c r="E28" i="1" s="1"/>
  <c r="E33" i="3" l="1"/>
  <c r="G63" i="3" s="1"/>
  <c r="E44" i="6"/>
  <c r="C27" i="1"/>
  <c r="E27" i="1" s="1"/>
  <c r="E45" i="1" s="1"/>
</calcChain>
</file>

<file path=xl/sharedStrings.xml><?xml version="1.0" encoding="utf-8"?>
<sst xmlns="http://schemas.openxmlformats.org/spreadsheetml/2006/main" count="903" uniqueCount="180">
  <si>
    <t>objekt č.</t>
  </si>
  <si>
    <t>Umiestnenie</t>
  </si>
  <si>
    <t>Počet transformátorov</t>
  </si>
  <si>
    <t>Počet kobiek</t>
  </si>
  <si>
    <t>Umiestnenie transformátora (samostatný, vonkajší, stožiarový)</t>
  </si>
  <si>
    <t>Počet OS/OP počas trvania rámcovej dohody (4 roky)</t>
  </si>
  <si>
    <t>Maximálna jednotková cena za OP/OS bez DPH</t>
  </si>
  <si>
    <t>Počet ÚS/OÚS počas trvania rámcovej dohody (4 roky)</t>
  </si>
  <si>
    <t>Maximálna jednotková cena za ÚS/OÚS bez DPH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</si>
  <si>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</si>
  <si>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</si>
  <si>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</si>
  <si>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</si>
  <si>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</si>
  <si>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</si>
  <si>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</si>
  <si>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</si>
  <si>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</si>
  <si>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</si>
  <si>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</si>
  <si>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</si>
  <si>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Ubytovňa a ÚOÚČ, Romanova 37, Bratislava, TS 1034-000</t>
  </si>
  <si>
    <t>2 x 400</t>
  </si>
  <si>
    <t>samostatný</t>
  </si>
  <si>
    <t>ORPZ, Vajnorská 25, Bratislava</t>
  </si>
  <si>
    <t>KRPZ, Špitálska14, Bratislava, TS 0168-000</t>
  </si>
  <si>
    <t>PTEÚ Rožňavská 11, Bratislava, TS 0379-000</t>
  </si>
  <si>
    <t>murovaný samostatný objekt</t>
  </si>
  <si>
    <t>Drotárska cesta 42, Bratislava, TS 897</t>
  </si>
  <si>
    <t>murovaná</t>
  </si>
  <si>
    <t>Ubytovňa, Tomášikova 28/A, Bratislava, TS 098-000</t>
  </si>
  <si>
    <t>murovaná vstavaná</t>
  </si>
  <si>
    <t>SOŠ PZ Vápencová, Bratislava</t>
  </si>
  <si>
    <t>2 x 630</t>
  </si>
  <si>
    <t>Stupava, strelnica TS 170</t>
  </si>
  <si>
    <t>SOŠ PZ , Fajgaľská cesta, Pezinok, trafostanica TS52-27</t>
  </si>
  <si>
    <t>HaZZ, Bratislavská 32, Senec</t>
  </si>
  <si>
    <t>OO PZ, Pivovarská 168, Gajary, TS 0019-019</t>
  </si>
  <si>
    <t>stožiarová</t>
  </si>
  <si>
    <t>ZB HaZZ, Továrenská 1, Malacky</t>
  </si>
  <si>
    <t>SPOLU</t>
  </si>
  <si>
    <t>Spolu</t>
  </si>
  <si>
    <t>Vypracovanie miestneho prevádzkového predpisu trafostanice</t>
  </si>
  <si>
    <t xml:space="preserve">Vykonanie údržby trafostanice </t>
  </si>
  <si>
    <t>Jednotková cena bez DPH</t>
  </si>
  <si>
    <t>Spolu cena bez DPH</t>
  </si>
  <si>
    <t>Očistenie transformátora</t>
  </si>
  <si>
    <t>Zistenie prípadných netesností (pri olejový transformátoroch),</t>
  </si>
  <si>
    <t>Vyčistenie zberníc a prívodov a káblov</t>
  </si>
  <si>
    <t>Kontrola prúdových spojov</t>
  </si>
  <si>
    <t>Kontrola a meranie napätia v NN rozvádzači po uvedení transformátora do prevádzky</t>
  </si>
  <si>
    <t>Kontrola prepínača odbočiek,</t>
  </si>
  <si>
    <t>Meranie uzemnenia transformátora</t>
  </si>
  <si>
    <t>Očistenie VN rozvodne (kobky VN)</t>
  </si>
  <si>
    <t>Základná údržba odpínačov, odpojovačov a vypínačov,</t>
  </si>
  <si>
    <t>KRPZ TT    Kollárova 31, Trnava</t>
  </si>
  <si>
    <t>samostatná miestnosť</t>
  </si>
  <si>
    <t>OKHPPZ Dlhé Lúky,  Moravský Svätý Ján</t>
  </si>
  <si>
    <t>dvojstĺpová</t>
  </si>
  <si>
    <t>OR HaZZ, Prievidza, Vápenická 4</t>
  </si>
  <si>
    <t>stožiarový</t>
  </si>
  <si>
    <t>OÚ Považská Bystrica, Centrum 1/1</t>
  </si>
  <si>
    <t>OR PZ Považská Bystrica, Kukučínova 1</t>
  </si>
  <si>
    <t>CBTČ, Topoľčianky, Hlavná 285</t>
  </si>
  <si>
    <t>CBTČ, LZ  Rišňovce, Hlohovecká 195</t>
  </si>
  <si>
    <t>ŠA,  Ivánka pri Nitre,  Novozámocká 273</t>
  </si>
  <si>
    <t>HaZZ, HS Nitra Drážovce, Cez panské 8</t>
  </si>
  <si>
    <t>HaZZ, OR HaZZ Nové Zámky,  Komárňanská 15</t>
  </si>
  <si>
    <t>KR PZ, Kuzmányho 26, Žilina</t>
  </si>
  <si>
    <t>OÚ, J. Kráľa 4, Žilina</t>
  </si>
  <si>
    <t>SŠPO, Bytčianska 110, Žilina</t>
  </si>
  <si>
    <t>OR HaZZ, Námestovo 1250</t>
  </si>
  <si>
    <t>Colnica Trstená, Ďurdinová</t>
  </si>
  <si>
    <t>OÚ, Zámok 104, Bytča</t>
  </si>
  <si>
    <t>ZB HaZZ Žilina, Bánovecká cesta</t>
  </si>
  <si>
    <t>SITB MV SR, Timravy 17,Banská Bystrica</t>
  </si>
  <si>
    <t>kioskový</t>
  </si>
  <si>
    <t>Štátny archív Banská Bystrica Komenského 26, Banská Bystrica</t>
  </si>
  <si>
    <t>OÚ Banská Bystrica, CO kryt, Pod Urpínom, Banská Bystrica</t>
  </si>
  <si>
    <t>Areál MV SR, Príboj 559, Slovenská Ľupča</t>
  </si>
  <si>
    <t>CP Banská Bystrica, Okružná 18 Banská Bystrica</t>
  </si>
  <si>
    <t>SITB MV SR, Partizánska cesta 129 Banská Bystrica</t>
  </si>
  <si>
    <t>stožiarový dvojstĺpový</t>
  </si>
  <si>
    <t>OÚ Rimavská Sobota, Košická cesta Rimavská Sobota</t>
  </si>
  <si>
    <t>LZKS Čačín</t>
  </si>
  <si>
    <t>OR HaZZ Veľký Krtíš, Prše 723, Modrý Kameň</t>
  </si>
  <si>
    <t>Pobytový tábor MÚ MV SR, Opatovská Nová Ves 228</t>
  </si>
  <si>
    <t>stožiarový štvorstĺpový</t>
  </si>
  <si>
    <t>Hasičská stanica, Osloboditeľov 750, Závadka nad Hronom</t>
  </si>
  <si>
    <t>CP Banská Bystrica, Majerská cesta 73, Banská Bystrica</t>
  </si>
  <si>
    <t>ZB - HE</t>
  </si>
  <si>
    <t>Prešov, Ľubochnianska</t>
  </si>
  <si>
    <t>KR PZ Košice, Kuzmányho 8, Košice</t>
  </si>
  <si>
    <t>OR PZ Košice, Rampová 7, Košice</t>
  </si>
  <si>
    <t>Kynológia, Pereš</t>
  </si>
  <si>
    <t>Košice- Heringeš, Herlianska 9000</t>
  </si>
  <si>
    <t>OHK  Vyšné Nemecké</t>
  </si>
  <si>
    <t>Ruská,  TS-1175-9007</t>
  </si>
  <si>
    <t>Ptrukša,  TS-1173-9008</t>
  </si>
  <si>
    <t>Pinkovce, TS-0434-9004</t>
  </si>
  <si>
    <t>Malé Trakany, TS-1158-9005</t>
  </si>
  <si>
    <t>Čierna Nad Tisou, TS-1135-9010</t>
  </si>
  <si>
    <t>OHK Ubľa TS-0202-0013</t>
  </si>
  <si>
    <t>Ubľa Hranica VP, 661453</t>
  </si>
  <si>
    <t>Ubľa- VNR0202-0015</t>
  </si>
  <si>
    <t>nezistený</t>
  </si>
  <si>
    <t>Vysokonap. rozvádzač</t>
  </si>
  <si>
    <t>Petrovice HZ 254</t>
  </si>
  <si>
    <t>Ulič</t>
  </si>
  <si>
    <t>PPZ  Račianská 45, Bratislava</t>
  </si>
  <si>
    <t>2 x630</t>
  </si>
  <si>
    <t>TS482 BLOK I</t>
  </si>
  <si>
    <t>dvor</t>
  </si>
  <si>
    <t>ÚS Slovenská Ľupča</t>
  </si>
  <si>
    <t>Napäťová sústava (kV)</t>
  </si>
  <si>
    <t>Výkon transformátorov (kVA)</t>
  </si>
  <si>
    <t>Kontrola stavu oleja v nádobe transformátora (pri olejových transformátoroch),</t>
  </si>
  <si>
    <t>Skúška transformátorového oleja na prieraz</t>
  </si>
  <si>
    <t>Kontrola NN a VN prechodových izolátorov (v celej trafostanici)</t>
  </si>
  <si>
    <t>Kontrola káblových koncoviek (v celej trafostanici)</t>
  </si>
  <si>
    <t>Vyčistenie zberníc a prívodov a káblov (v celej trafostanici)</t>
  </si>
  <si>
    <t>Kontrola poistkových držiakov a poistiek VN (v celej trafostanici)</t>
  </si>
  <si>
    <t>Doplnenie trafostanice jednopólovou schémou (vypracovanie jednopólovej schémy) (pre celú trafostanicu )</t>
  </si>
  <si>
    <t>Zabezpečenie vypnutia pracoviska počas výkonu práce (všetky potrebné úkony pre zabezpečenie vypnutia a zabezpečenia pracoviska vrátane distribučných poplatkov)</t>
  </si>
  <si>
    <t>Počet (ks)</t>
  </si>
  <si>
    <t>Vykonanie US, OUS, OP a OS Trafostanice</t>
  </si>
  <si>
    <t>630/1ks</t>
  </si>
  <si>
    <t>k=(j+l)</t>
  </si>
  <si>
    <t>Doplnenie trafostanice výstražným značením</t>
  </si>
  <si>
    <t>Kalibrácia alebo výmena a doplnenie OOPP</t>
  </si>
  <si>
    <t>Počet</t>
  </si>
  <si>
    <t>(ks)</t>
  </si>
  <si>
    <t>Jednotková cena za nové OOPP bez DPH</t>
  </si>
  <si>
    <t>Maximálna jednotková cena za kalibráciu bez DPH</t>
  </si>
  <si>
    <t>Spolu cena za nové OOPP bez DPH</t>
  </si>
  <si>
    <t>Spolu cena za kalibráciu bez DPH</t>
  </si>
  <si>
    <r>
      <t>Skúšačka napätia VN</t>
    </r>
    <r>
      <rPr>
        <b/>
        <sz val="10"/>
        <color rgb="FF000000"/>
        <rFont val="Calibri"/>
        <family val="2"/>
        <charset val="238"/>
        <scheme val="minor"/>
      </rPr>
      <t xml:space="preserve"> s kombinovanou signalizáciou </t>
    </r>
    <r>
      <rPr>
        <sz val="10"/>
        <color rgb="FF000000"/>
        <rFont val="Times New Roman"/>
        <family val="1"/>
        <charset val="238"/>
      </rPr>
      <t>– menovité napätie skúšačky v závislosti od napäťovej sústavy</t>
    </r>
  </si>
  <si>
    <t>Skúšačka napätia NN do 690 V – typ SN02</t>
  </si>
  <si>
    <t>Univerzálna skratovacia súprava 38,5 kV typ 151035 – skrat. odolnosť: 10kA/1s</t>
  </si>
  <si>
    <t>Ochranný tvárový štít – typ Panoráma</t>
  </si>
  <si>
    <t>Dielektrické galoše 1000 V (1 pár)</t>
  </si>
  <si>
    <t>Záchranný hák – typ 251035</t>
  </si>
  <si>
    <t>Svietidlo mobilné LED nabíjacie</t>
  </si>
  <si>
    <t>Dielektrický koberec 26,5 kV – tr. 3, šírka 1,3 m / cena za 1 bm</t>
  </si>
  <si>
    <r>
      <t xml:space="preserve">Zdravotnícka skrinka </t>
    </r>
    <r>
      <rPr>
        <sz val="10"/>
        <color theme="1"/>
        <rFont val="Times New Roman"/>
        <family val="1"/>
        <charset val="238"/>
      </rPr>
      <t>– vr. náplne pre rozvodne, trafostanice</t>
    </r>
  </si>
  <si>
    <r>
      <t xml:space="preserve">Vypínacia tyč 38,5 kV </t>
    </r>
    <r>
      <rPr>
        <sz val="10"/>
        <color theme="1"/>
        <rFont val="Times New Roman"/>
        <family val="1"/>
        <charset val="238"/>
      </rPr>
      <t>– celková dĺžka: závislá od polohy odpájača trafostanice</t>
    </r>
  </si>
  <si>
    <t xml:space="preserve">Počet </t>
  </si>
  <si>
    <t>NB.3.01.03 “Vysoké napätie – životu nebezpečné“ 2 ks na trafostanicu</t>
  </si>
  <si>
    <t>NB.3.01.21 “Pozor – pod napätím“ 2 ks na trafostanicu</t>
  </si>
  <si>
    <t>NB.3.01.31 “Pozor – spätný prúd“ 2 ks na trafostanicu</t>
  </si>
  <si>
    <t>NB.3.01.37 “Pozor – uzemnené“  3 ks</t>
  </si>
  <si>
    <t>NB.3.19.31 “Pozor – na zariadení sa pracuje“  3 ks</t>
  </si>
  <si>
    <t>NB.2.39.03 “Len tu pracuj“    2 ks</t>
  </si>
  <si>
    <t>NB.1.41.03 “Východ“  2 ks</t>
  </si>
  <si>
    <t>“Požiarno poplachové smernice s dôležitými tel. číslami” A3  1 ks</t>
  </si>
  <si>
    <t>Plagát “Prvá pomoc pri úraze elektrinou” A3  1ks</t>
  </si>
  <si>
    <t>Dielektrické rukavice 1000 V – tr. 00 (1 pár)</t>
  </si>
  <si>
    <t>Transformátor
(suchý / olejový)</t>
  </si>
  <si>
    <t>olejový</t>
  </si>
  <si>
    <t>suchý</t>
  </si>
  <si>
    <t>Trnavský kraj</t>
  </si>
  <si>
    <t>Bratislavský kraj</t>
  </si>
  <si>
    <t>Nitriansky kraj</t>
  </si>
  <si>
    <t>Žilinský kraj</t>
  </si>
  <si>
    <t>Banskobystrický kraj</t>
  </si>
  <si>
    <t>Prešovský kraj</t>
  </si>
  <si>
    <t>Košický kraj</t>
  </si>
  <si>
    <t>jednostĺpový</t>
  </si>
  <si>
    <t>samostatný mur. Prístavok</t>
  </si>
  <si>
    <t>samostatná mur. Budova</t>
  </si>
  <si>
    <t>vstavaná v budove</t>
  </si>
  <si>
    <t>Vypracovanie protokolu o určení vonkajších vplyvov trafostanice</t>
  </si>
  <si>
    <t>Vypracovanie technickej správy trafostanice</t>
  </si>
  <si>
    <t>Štruktorovaný rozpočet - časť 3 - Centrum podpory Trenčín</t>
  </si>
  <si>
    <t>príloha č. 3</t>
  </si>
  <si>
    <r>
      <t>Skúšačka napätia VN</t>
    </r>
    <r>
      <rPr>
        <b/>
        <sz val="10"/>
        <color rgb="FF000000"/>
        <rFont val="Arial Narrow"/>
        <family val="2"/>
        <charset val="238"/>
      </rPr>
      <t xml:space="preserve"> s kombinovanou signalizáciou </t>
    </r>
    <r>
      <rPr>
        <sz val="10"/>
        <color rgb="FF000000"/>
        <rFont val="Arial Narrow"/>
        <family val="2"/>
        <charset val="238"/>
      </rPr>
      <t>– menovité napätie skúšačky v závislosti od napäťovej sústavy</t>
    </r>
  </si>
  <si>
    <r>
      <t xml:space="preserve">Zdravotnícka skrinka </t>
    </r>
    <r>
      <rPr>
        <sz val="10"/>
        <color theme="1"/>
        <rFont val="Arial Narrow"/>
        <family val="2"/>
        <charset val="238"/>
      </rPr>
      <t>– vr. náplne pre rozvodne, trafostanice</t>
    </r>
  </si>
  <si>
    <r>
      <t xml:space="preserve">Vypínacia tyč 38,5 kV </t>
    </r>
    <r>
      <rPr>
        <sz val="10"/>
        <color theme="1"/>
        <rFont val="Arial Narrow"/>
        <family val="2"/>
        <charset val="238"/>
      </rPr>
      <t>– celková dĺžka: závislá od polohy odpájača trafostanice</t>
    </r>
  </si>
  <si>
    <t>CELKOVÁ CENA V EUR bez DPH</t>
  </si>
  <si>
    <t>m=(ixj)+(kxl)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</si>
</sst>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\ _€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8" fontId="3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8" fontId="3" fillId="0" borderId="8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8" fontId="3" fillId="0" borderId="5" xfId="0" applyNumberFormat="1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vertical="center" indent="2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8" fontId="3" fillId="0" borderId="26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8" fontId="3" fillId="0" borderId="9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indent="2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/>
    </xf>
    <xf numFmtId="8" fontId="17" fillId="0" borderId="3" xfId="0" applyNumberFormat="1" applyFont="1" applyBorder="1" applyAlignment="1">
      <alignment horizontal="center" vertical="center" wrapText="1"/>
    </xf>
    <xf numFmtId="164" fontId="16" fillId="0" borderId="9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164" fontId="16" fillId="0" borderId="1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0" fontId="16" fillId="0" borderId="0" xfId="0" applyFont="1"/>
    <xf numFmtId="164" fontId="16" fillId="2" borderId="27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/>
    <xf numFmtId="0" fontId="16" fillId="2" borderId="7" xfId="0" applyFont="1" applyFill="1" applyBorder="1"/>
    <xf numFmtId="0" fontId="16" fillId="2" borderId="8" xfId="0" applyFont="1" applyFill="1" applyBorder="1"/>
    <xf numFmtId="164" fontId="13" fillId="0" borderId="9" xfId="0" applyNumberFormat="1" applyFont="1" applyBorder="1"/>
    <xf numFmtId="164" fontId="15" fillId="0" borderId="8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4" fillId="0" borderId="12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textRotation="90"/>
    </xf>
    <xf numFmtId="0" fontId="1" fillId="0" borderId="21" xfId="0" applyFont="1" applyBorder="1" applyAlignment="1"/>
    <xf numFmtId="0" fontId="4" fillId="0" borderId="2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8" xfId="0" applyBorder="1" applyAlignment="1"/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/>
    </xf>
    <xf numFmtId="164" fontId="15" fillId="0" borderId="2" xfId="0" applyNumberFormat="1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21" xfId="0" applyFont="1" applyFill="1" applyBorder="1" applyAlignment="1"/>
    <xf numFmtId="0" fontId="15" fillId="0" borderId="6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6" fillId="0" borderId="8" xfId="0" applyFont="1" applyFill="1" applyBorder="1" applyAlignment="1"/>
    <xf numFmtId="0" fontId="16" fillId="2" borderId="7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textRotation="90" wrapText="1"/>
    </xf>
    <xf numFmtId="0" fontId="15" fillId="2" borderId="2" xfId="0" applyFont="1" applyFill="1" applyBorder="1" applyAlignment="1">
      <alignment horizontal="center" vertical="center" textRotation="90" wrapText="1"/>
    </xf>
    <xf numFmtId="0" fontId="15" fillId="2" borderId="24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workbookViewId="0">
      <selection activeCell="H24" sqref="H24"/>
    </sheetView>
  </sheetViews>
  <sheetFormatPr defaultRowHeight="15" x14ac:dyDescent="0.25"/>
  <cols>
    <col min="1" max="1" width="4.7109375" customWidth="1"/>
    <col min="2" max="2" width="38.28515625" customWidth="1"/>
    <col min="3" max="12" width="11.7109375" customWidth="1"/>
    <col min="13" max="13" width="12.7109375" customWidth="1"/>
    <col min="15" max="16" width="9.140625" customWidth="1"/>
  </cols>
  <sheetData>
    <row r="1" spans="1:13" ht="27.75" customHeight="1" thickBot="1" x14ac:dyDescent="0.3">
      <c r="B1" s="46" t="s">
        <v>161</v>
      </c>
    </row>
    <row r="2" spans="1:13" ht="21" thickBot="1" x14ac:dyDescent="0.35">
      <c r="A2" s="97" t="s">
        <v>125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x14ac:dyDescent="0.25">
      <c r="A3" s="107" t="s">
        <v>0</v>
      </c>
      <c r="B3" s="132" t="s">
        <v>1</v>
      </c>
      <c r="C3" s="107" t="s">
        <v>2</v>
      </c>
      <c r="D3" s="107" t="s">
        <v>3</v>
      </c>
      <c r="E3" s="107" t="s">
        <v>114</v>
      </c>
      <c r="F3" s="107" t="s">
        <v>115</v>
      </c>
      <c r="G3" s="107" t="s">
        <v>157</v>
      </c>
      <c r="H3" s="107" t="s">
        <v>4</v>
      </c>
      <c r="I3" s="107" t="s">
        <v>5</v>
      </c>
      <c r="J3" s="107" t="s">
        <v>6</v>
      </c>
      <c r="K3" s="107" t="s">
        <v>7</v>
      </c>
      <c r="L3" s="107" t="s">
        <v>8</v>
      </c>
      <c r="M3" s="125" t="s">
        <v>40</v>
      </c>
    </row>
    <row r="4" spans="1:13" ht="67.150000000000006" customHeight="1" thickBot="1" x14ac:dyDescent="0.3">
      <c r="A4" s="108"/>
      <c r="B4" s="133"/>
      <c r="C4" s="108"/>
      <c r="D4" s="108"/>
      <c r="E4" s="109"/>
      <c r="F4" s="109"/>
      <c r="G4" s="109"/>
      <c r="H4" s="108"/>
      <c r="I4" s="108"/>
      <c r="J4" s="108"/>
      <c r="K4" s="108"/>
      <c r="L4" s="108"/>
      <c r="M4" s="126"/>
    </row>
    <row r="5" spans="1:13" ht="15.75" thickBot="1" x14ac:dyDescent="0.3">
      <c r="A5" s="1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2" t="s">
        <v>16</v>
      </c>
      <c r="I5" s="2" t="s">
        <v>17</v>
      </c>
      <c r="J5" s="2" t="s">
        <v>18</v>
      </c>
      <c r="K5" s="2" t="s">
        <v>19</v>
      </c>
      <c r="L5" s="26" t="s">
        <v>20</v>
      </c>
      <c r="M5" s="36" t="s">
        <v>127</v>
      </c>
    </row>
    <row r="6" spans="1:13" ht="26.25" thickBot="1" x14ac:dyDescent="0.3">
      <c r="A6" s="3">
        <v>1</v>
      </c>
      <c r="B6" s="4" t="s">
        <v>21</v>
      </c>
      <c r="C6" s="5">
        <v>2</v>
      </c>
      <c r="D6" s="5">
        <v>6</v>
      </c>
      <c r="E6" s="5">
        <v>22</v>
      </c>
      <c r="F6" s="5" t="s">
        <v>22</v>
      </c>
      <c r="G6" s="11" t="s">
        <v>158</v>
      </c>
      <c r="H6" s="5" t="s">
        <v>23</v>
      </c>
      <c r="I6" s="5">
        <v>1</v>
      </c>
      <c r="J6" s="6"/>
      <c r="K6" s="5">
        <v>1</v>
      </c>
      <c r="L6" s="35"/>
      <c r="M6" s="37">
        <f>J6+L6</f>
        <v>0</v>
      </c>
    </row>
    <row r="7" spans="1:13" ht="15.75" thickBot="1" x14ac:dyDescent="0.3">
      <c r="A7" s="3">
        <v>2</v>
      </c>
      <c r="B7" s="4" t="s">
        <v>24</v>
      </c>
      <c r="C7" s="5">
        <v>1</v>
      </c>
      <c r="D7" s="5">
        <v>4</v>
      </c>
      <c r="E7" s="5">
        <v>22</v>
      </c>
      <c r="F7" s="5">
        <v>400</v>
      </c>
      <c r="G7" s="44" t="s">
        <v>158</v>
      </c>
      <c r="H7" s="5" t="s">
        <v>23</v>
      </c>
      <c r="I7" s="5">
        <v>1</v>
      </c>
      <c r="J7" s="6"/>
      <c r="K7" s="5">
        <v>1</v>
      </c>
      <c r="L7" s="35"/>
      <c r="M7" s="37">
        <f t="shared" ref="M7:M9" si="0">J7+L7</f>
        <v>0</v>
      </c>
    </row>
    <row r="8" spans="1:13" ht="15.75" thickBot="1" x14ac:dyDescent="0.3">
      <c r="A8" s="3">
        <v>3</v>
      </c>
      <c r="B8" s="4" t="s">
        <v>25</v>
      </c>
      <c r="C8" s="5">
        <v>1</v>
      </c>
      <c r="D8" s="5">
        <v>3</v>
      </c>
      <c r="E8" s="5">
        <v>22</v>
      </c>
      <c r="F8" s="5">
        <v>630</v>
      </c>
      <c r="G8" s="44" t="s">
        <v>158</v>
      </c>
      <c r="H8" s="5" t="s">
        <v>23</v>
      </c>
      <c r="I8" s="5">
        <v>1</v>
      </c>
      <c r="J8" s="6"/>
      <c r="K8" s="5">
        <v>1</v>
      </c>
      <c r="L8" s="35"/>
      <c r="M8" s="37">
        <f t="shared" si="0"/>
        <v>0</v>
      </c>
    </row>
    <row r="9" spans="1:13" ht="39" thickBot="1" x14ac:dyDescent="0.3">
      <c r="A9" s="3">
        <v>4</v>
      </c>
      <c r="B9" s="4" t="s">
        <v>26</v>
      </c>
      <c r="C9" s="5">
        <v>1</v>
      </c>
      <c r="D9" s="5"/>
      <c r="E9" s="5">
        <v>22</v>
      </c>
      <c r="F9" s="5">
        <v>160</v>
      </c>
      <c r="G9" s="44" t="s">
        <v>158</v>
      </c>
      <c r="H9" s="5" t="s">
        <v>27</v>
      </c>
      <c r="I9" s="5">
        <v>1</v>
      </c>
      <c r="J9" s="6"/>
      <c r="K9" s="5">
        <v>1</v>
      </c>
      <c r="L9" s="35"/>
      <c r="M9" s="37">
        <f t="shared" si="0"/>
        <v>0</v>
      </c>
    </row>
    <row r="10" spans="1:13" ht="15.75" thickBot="1" x14ac:dyDescent="0.3">
      <c r="A10" s="3">
        <v>5</v>
      </c>
      <c r="B10" s="4" t="s">
        <v>28</v>
      </c>
      <c r="C10" s="5">
        <v>1</v>
      </c>
      <c r="D10" s="5">
        <v>3</v>
      </c>
      <c r="E10" s="5">
        <v>22</v>
      </c>
      <c r="F10" s="5">
        <v>630</v>
      </c>
      <c r="G10" s="44" t="s">
        <v>158</v>
      </c>
      <c r="H10" s="5" t="s">
        <v>29</v>
      </c>
      <c r="I10" s="5">
        <v>1</v>
      </c>
      <c r="J10" s="6"/>
      <c r="K10" s="5">
        <v>1</v>
      </c>
      <c r="L10" s="35"/>
      <c r="M10" s="37">
        <f>J10+L10</f>
        <v>0</v>
      </c>
    </row>
    <row r="11" spans="1:13" ht="26.25" thickBot="1" x14ac:dyDescent="0.3">
      <c r="A11" s="3">
        <v>6</v>
      </c>
      <c r="B11" s="4" t="s">
        <v>30</v>
      </c>
      <c r="C11" s="5">
        <v>1</v>
      </c>
      <c r="D11" s="5">
        <v>5</v>
      </c>
      <c r="E11" s="5">
        <v>22</v>
      </c>
      <c r="F11" s="5">
        <v>630</v>
      </c>
      <c r="G11" s="44" t="s">
        <v>158</v>
      </c>
      <c r="H11" s="5" t="s">
        <v>31</v>
      </c>
      <c r="I11" s="5">
        <v>1</v>
      </c>
      <c r="J11" s="6"/>
      <c r="K11" s="5">
        <v>1</v>
      </c>
      <c r="L11" s="35"/>
      <c r="M11" s="37">
        <f t="shared" ref="M11:M19" si="1">J11+L11</f>
        <v>0</v>
      </c>
    </row>
    <row r="12" spans="1:13" ht="15.75" thickBot="1" x14ac:dyDescent="0.3">
      <c r="A12" s="3">
        <v>7</v>
      </c>
      <c r="B12" s="4" t="s">
        <v>32</v>
      </c>
      <c r="C12" s="5">
        <v>2</v>
      </c>
      <c r="D12" s="5">
        <v>5</v>
      </c>
      <c r="E12" s="5">
        <v>22</v>
      </c>
      <c r="F12" s="5" t="s">
        <v>33</v>
      </c>
      <c r="G12" s="44" t="s">
        <v>158</v>
      </c>
      <c r="H12" s="5" t="s">
        <v>23</v>
      </c>
      <c r="I12" s="5">
        <v>1</v>
      </c>
      <c r="J12" s="6"/>
      <c r="K12" s="5">
        <v>1</v>
      </c>
      <c r="L12" s="35"/>
      <c r="M12" s="37">
        <f t="shared" si="1"/>
        <v>0</v>
      </c>
    </row>
    <row r="13" spans="1:13" ht="15.75" thickBot="1" x14ac:dyDescent="0.3">
      <c r="A13" s="3">
        <v>8</v>
      </c>
      <c r="B13" s="4" t="s">
        <v>34</v>
      </c>
      <c r="C13" s="48">
        <v>1</v>
      </c>
      <c r="D13" s="48">
        <v>3</v>
      </c>
      <c r="E13" s="48">
        <v>22</v>
      </c>
      <c r="F13" s="48">
        <v>630</v>
      </c>
      <c r="G13" s="47" t="s">
        <v>158</v>
      </c>
      <c r="H13" s="5" t="s">
        <v>23</v>
      </c>
      <c r="I13" s="5">
        <v>1</v>
      </c>
      <c r="J13" s="6"/>
      <c r="K13" s="5">
        <v>1</v>
      </c>
      <c r="L13" s="35"/>
      <c r="M13" s="37">
        <f t="shared" si="1"/>
        <v>0</v>
      </c>
    </row>
    <row r="14" spans="1:13" ht="26.25" thickBot="1" x14ac:dyDescent="0.3">
      <c r="A14" s="3">
        <v>9</v>
      </c>
      <c r="B14" s="4" t="s">
        <v>35</v>
      </c>
      <c r="C14" s="5">
        <v>2</v>
      </c>
      <c r="D14" s="5">
        <v>5</v>
      </c>
      <c r="E14" s="5">
        <v>22</v>
      </c>
      <c r="F14" s="5" t="s">
        <v>33</v>
      </c>
      <c r="G14" s="44" t="s">
        <v>158</v>
      </c>
      <c r="H14" s="5" t="s">
        <v>23</v>
      </c>
      <c r="I14" s="5">
        <v>1</v>
      </c>
      <c r="J14" s="6"/>
      <c r="K14" s="5">
        <v>1</v>
      </c>
      <c r="L14" s="35"/>
      <c r="M14" s="37">
        <f t="shared" si="1"/>
        <v>0</v>
      </c>
    </row>
    <row r="15" spans="1:13" ht="15.75" thickBot="1" x14ac:dyDescent="0.3">
      <c r="A15" s="3">
        <v>10</v>
      </c>
      <c r="B15" s="4" t="s">
        <v>36</v>
      </c>
      <c r="C15" s="5">
        <v>1</v>
      </c>
      <c r="D15" s="5"/>
      <c r="E15" s="5">
        <v>22</v>
      </c>
      <c r="F15" s="5">
        <v>160</v>
      </c>
      <c r="G15" s="44" t="s">
        <v>158</v>
      </c>
      <c r="H15" s="5" t="s">
        <v>23</v>
      </c>
      <c r="I15" s="5">
        <v>1</v>
      </c>
      <c r="J15" s="6"/>
      <c r="K15" s="5">
        <v>1</v>
      </c>
      <c r="L15" s="35"/>
      <c r="M15" s="37">
        <f t="shared" si="1"/>
        <v>0</v>
      </c>
    </row>
    <row r="16" spans="1:13" ht="15.75" thickBot="1" x14ac:dyDescent="0.3">
      <c r="A16" s="3">
        <v>11</v>
      </c>
      <c r="B16" s="4" t="s">
        <v>37</v>
      </c>
      <c r="C16" s="5">
        <v>1</v>
      </c>
      <c r="D16" s="5"/>
      <c r="E16" s="5">
        <v>22</v>
      </c>
      <c r="F16" s="5">
        <v>160</v>
      </c>
      <c r="G16" s="44" t="s">
        <v>158</v>
      </c>
      <c r="H16" s="5" t="s">
        <v>38</v>
      </c>
      <c r="I16" s="5">
        <v>1</v>
      </c>
      <c r="J16" s="6"/>
      <c r="K16" s="5">
        <v>1</v>
      </c>
      <c r="L16" s="35"/>
      <c r="M16" s="37">
        <f t="shared" si="1"/>
        <v>0</v>
      </c>
    </row>
    <row r="17" spans="1:13" ht="15.75" thickBot="1" x14ac:dyDescent="0.3">
      <c r="A17" s="21">
        <v>12</v>
      </c>
      <c r="B17" s="10" t="s">
        <v>39</v>
      </c>
      <c r="C17" s="11">
        <v>1</v>
      </c>
      <c r="D17" s="16">
        <v>4</v>
      </c>
      <c r="E17" s="16">
        <v>22</v>
      </c>
      <c r="F17" s="16">
        <v>400</v>
      </c>
      <c r="G17" s="11" t="s">
        <v>158</v>
      </c>
      <c r="H17" s="16" t="s">
        <v>23</v>
      </c>
      <c r="I17" s="16">
        <v>1</v>
      </c>
      <c r="J17" s="17"/>
      <c r="K17" s="16">
        <v>1</v>
      </c>
      <c r="L17" s="17"/>
      <c r="M17" s="38">
        <f t="shared" si="1"/>
        <v>0</v>
      </c>
    </row>
    <row r="18" spans="1:13" ht="26.25" thickBot="1" x14ac:dyDescent="0.3">
      <c r="A18" s="11">
        <v>13</v>
      </c>
      <c r="B18" s="10" t="s">
        <v>109</v>
      </c>
      <c r="C18" s="16">
        <v>2</v>
      </c>
      <c r="D18" s="16">
        <v>6</v>
      </c>
      <c r="E18" s="16">
        <v>22</v>
      </c>
      <c r="F18" s="16" t="s">
        <v>110</v>
      </c>
      <c r="G18" s="11" t="s">
        <v>158</v>
      </c>
      <c r="H18" s="50" t="s">
        <v>111</v>
      </c>
      <c r="I18" s="16">
        <v>1</v>
      </c>
      <c r="J18" s="17"/>
      <c r="K18" s="27">
        <v>1</v>
      </c>
      <c r="L18" s="60"/>
      <c r="M18" s="38">
        <f t="shared" si="1"/>
        <v>0</v>
      </c>
    </row>
    <row r="19" spans="1:13" ht="15.75" thickBot="1" x14ac:dyDescent="0.3">
      <c r="A19" s="56">
        <v>14</v>
      </c>
      <c r="B19" s="10" t="s">
        <v>109</v>
      </c>
      <c r="C19" s="16">
        <v>1</v>
      </c>
      <c r="D19" s="16">
        <v>3</v>
      </c>
      <c r="E19" s="16">
        <v>22</v>
      </c>
      <c r="F19" s="16">
        <v>630</v>
      </c>
      <c r="G19" s="11" t="s">
        <v>158</v>
      </c>
      <c r="H19" s="50" t="s">
        <v>112</v>
      </c>
      <c r="I19" s="16">
        <v>1</v>
      </c>
      <c r="J19" s="17"/>
      <c r="K19" s="11">
        <v>1</v>
      </c>
      <c r="L19" s="17"/>
      <c r="M19" s="38">
        <f t="shared" si="1"/>
        <v>0</v>
      </c>
    </row>
    <row r="20" spans="1:13" ht="15" customHeight="1" x14ac:dyDescent="0.25">
      <c r="A20" s="110" t="s">
        <v>40</v>
      </c>
      <c r="B20" s="111"/>
      <c r="C20" s="116">
        <f>SUM(C6:C19)</f>
        <v>18</v>
      </c>
      <c r="D20" s="118">
        <f>SUM(D6:D19)</f>
        <v>47</v>
      </c>
      <c r="E20" s="127"/>
      <c r="F20" s="114"/>
      <c r="G20" s="114"/>
      <c r="H20" s="114"/>
      <c r="I20" s="128">
        <f>SUM(I6:I19)</f>
        <v>14</v>
      </c>
      <c r="J20" s="114"/>
      <c r="K20" s="130">
        <f>SUM(K6:K19)</f>
        <v>14</v>
      </c>
      <c r="L20" s="114"/>
      <c r="M20" s="123">
        <f>SUM(M6:M17)</f>
        <v>0</v>
      </c>
    </row>
    <row r="21" spans="1:13" ht="15.75" customHeight="1" thickBot="1" x14ac:dyDescent="0.3">
      <c r="A21" s="112"/>
      <c r="B21" s="113"/>
      <c r="C21" s="117"/>
      <c r="D21" s="119"/>
      <c r="E21" s="115"/>
      <c r="F21" s="115"/>
      <c r="G21" s="115"/>
      <c r="H21" s="115"/>
      <c r="I21" s="129"/>
      <c r="J21" s="115"/>
      <c r="K21" s="131"/>
      <c r="L21" s="115"/>
      <c r="M21" s="124"/>
    </row>
    <row r="23" spans="1:13" ht="15.75" thickBot="1" x14ac:dyDescent="0.3"/>
    <row r="24" spans="1:13" ht="38.450000000000003" customHeight="1" thickBot="1" x14ac:dyDescent="0.3">
      <c r="B24" s="25" t="s">
        <v>43</v>
      </c>
      <c r="C24" s="8" t="s">
        <v>124</v>
      </c>
      <c r="D24" s="7" t="s">
        <v>44</v>
      </c>
      <c r="E24" s="7" t="s">
        <v>45</v>
      </c>
    </row>
    <row r="25" spans="1:13" ht="15.75" thickBot="1" x14ac:dyDescent="0.3">
      <c r="B25" s="9" t="s">
        <v>46</v>
      </c>
      <c r="C25" s="5">
        <f>C20</f>
        <v>18</v>
      </c>
      <c r="D25" s="22"/>
      <c r="E25" s="22">
        <f>C25*D25</f>
        <v>0</v>
      </c>
    </row>
    <row r="26" spans="1:13" ht="26.25" thickBot="1" x14ac:dyDescent="0.3">
      <c r="B26" s="9" t="s">
        <v>47</v>
      </c>
      <c r="C26" s="5">
        <f>C20</f>
        <v>18</v>
      </c>
      <c r="D26" s="22"/>
      <c r="E26" s="22">
        <f t="shared" ref="E26:E44" si="2">C26*D26</f>
        <v>0</v>
      </c>
    </row>
    <row r="27" spans="1:13" ht="15.75" thickBot="1" x14ac:dyDescent="0.3">
      <c r="B27" s="9" t="s">
        <v>48</v>
      </c>
      <c r="C27" s="5">
        <f>C20</f>
        <v>18</v>
      </c>
      <c r="D27" s="22"/>
      <c r="E27" s="22">
        <f t="shared" si="2"/>
        <v>0</v>
      </c>
    </row>
    <row r="28" spans="1:13" ht="15.75" thickBot="1" x14ac:dyDescent="0.3">
      <c r="B28" s="9" t="s">
        <v>49</v>
      </c>
      <c r="C28" s="5">
        <f>C20</f>
        <v>18</v>
      </c>
      <c r="D28" s="22"/>
      <c r="E28" s="22">
        <f t="shared" si="2"/>
        <v>0</v>
      </c>
    </row>
    <row r="29" spans="1:13" ht="26.25" thickBot="1" x14ac:dyDescent="0.3">
      <c r="B29" s="9" t="s">
        <v>116</v>
      </c>
      <c r="C29" s="5">
        <v>16</v>
      </c>
      <c r="D29" s="22"/>
      <c r="E29" s="22">
        <f t="shared" si="2"/>
        <v>0</v>
      </c>
    </row>
    <row r="30" spans="1:13" ht="26.25" thickBot="1" x14ac:dyDescent="0.3">
      <c r="B30" s="9" t="s">
        <v>118</v>
      </c>
      <c r="C30" s="5">
        <v>14</v>
      </c>
      <c r="D30" s="22"/>
      <c r="E30" s="22">
        <f t="shared" si="2"/>
        <v>0</v>
      </c>
    </row>
    <row r="31" spans="1:13" ht="26.25" thickBot="1" x14ac:dyDescent="0.3">
      <c r="B31" s="19" t="s">
        <v>50</v>
      </c>
      <c r="C31" s="18">
        <v>14</v>
      </c>
      <c r="D31" s="41"/>
      <c r="E31" s="22">
        <f t="shared" si="2"/>
        <v>0</v>
      </c>
    </row>
    <row r="32" spans="1:13" ht="15.75" thickBot="1" x14ac:dyDescent="0.3">
      <c r="B32" s="10" t="s">
        <v>51</v>
      </c>
      <c r="C32" s="16">
        <v>14</v>
      </c>
      <c r="D32" s="24"/>
      <c r="E32" s="22">
        <f t="shared" si="2"/>
        <v>0</v>
      </c>
    </row>
    <row r="33" spans="2:7" ht="15.75" thickBot="1" x14ac:dyDescent="0.3">
      <c r="B33" s="9" t="s">
        <v>52</v>
      </c>
      <c r="C33" s="5">
        <f>C20</f>
        <v>18</v>
      </c>
      <c r="D33" s="22"/>
      <c r="E33" s="22">
        <f t="shared" si="2"/>
        <v>0</v>
      </c>
    </row>
    <row r="34" spans="2:7" ht="15.75" thickBot="1" x14ac:dyDescent="0.3">
      <c r="B34" s="9" t="s">
        <v>117</v>
      </c>
      <c r="C34" s="5">
        <v>18</v>
      </c>
      <c r="D34" s="22"/>
      <c r="E34" s="22">
        <f t="shared" si="2"/>
        <v>0</v>
      </c>
    </row>
    <row r="35" spans="2:7" ht="15.75" thickBot="1" x14ac:dyDescent="0.3">
      <c r="B35" s="9" t="s">
        <v>53</v>
      </c>
      <c r="C35" s="5">
        <f>D20</f>
        <v>47</v>
      </c>
      <c r="D35" s="22"/>
      <c r="E35" s="22">
        <f t="shared" si="2"/>
        <v>0</v>
      </c>
    </row>
    <row r="36" spans="2:7" ht="26.25" thickBot="1" x14ac:dyDescent="0.3">
      <c r="B36" s="9" t="s">
        <v>119</v>
      </c>
      <c r="C36" s="5">
        <v>14</v>
      </c>
      <c r="D36" s="22"/>
      <c r="E36" s="22">
        <f t="shared" si="2"/>
        <v>0</v>
      </c>
    </row>
    <row r="37" spans="2:7" ht="26.25" thickBot="1" x14ac:dyDescent="0.3">
      <c r="B37" s="9" t="s">
        <v>120</v>
      </c>
      <c r="C37" s="5">
        <v>14</v>
      </c>
      <c r="D37" s="22"/>
      <c r="E37" s="22">
        <f t="shared" si="2"/>
        <v>0</v>
      </c>
    </row>
    <row r="38" spans="2:7" ht="26.25" thickBot="1" x14ac:dyDescent="0.3">
      <c r="B38" s="9" t="s">
        <v>54</v>
      </c>
      <c r="C38" s="5">
        <f>C20</f>
        <v>18</v>
      </c>
      <c r="D38" s="22"/>
      <c r="E38" s="22">
        <f t="shared" si="2"/>
        <v>0</v>
      </c>
    </row>
    <row r="39" spans="2:7" ht="26.25" thickBot="1" x14ac:dyDescent="0.3">
      <c r="B39" s="9" t="s">
        <v>121</v>
      </c>
      <c r="C39" s="5">
        <v>14</v>
      </c>
      <c r="D39" s="22"/>
      <c r="E39" s="22">
        <f t="shared" si="2"/>
        <v>0</v>
      </c>
    </row>
    <row r="40" spans="2:7" ht="39" thickBot="1" x14ac:dyDescent="0.3">
      <c r="B40" s="9" t="s">
        <v>122</v>
      </c>
      <c r="C40" s="20">
        <v>14</v>
      </c>
      <c r="D40" s="22"/>
      <c r="E40" s="22">
        <f t="shared" si="2"/>
        <v>0</v>
      </c>
    </row>
    <row r="41" spans="2:7" ht="15.75" thickBot="1" x14ac:dyDescent="0.3">
      <c r="B41" s="53" t="s">
        <v>172</v>
      </c>
      <c r="C41" s="11">
        <v>14</v>
      </c>
      <c r="D41" s="22"/>
      <c r="E41" s="22">
        <f t="shared" si="2"/>
        <v>0</v>
      </c>
    </row>
    <row r="42" spans="2:7" ht="26.25" thickBot="1" x14ac:dyDescent="0.3">
      <c r="B42" s="53" t="s">
        <v>171</v>
      </c>
      <c r="C42" s="11">
        <v>14</v>
      </c>
      <c r="D42" s="22"/>
      <c r="E42" s="22">
        <f t="shared" si="2"/>
        <v>0</v>
      </c>
    </row>
    <row r="43" spans="2:7" ht="26.25" thickBot="1" x14ac:dyDescent="0.3">
      <c r="B43" s="9" t="s">
        <v>42</v>
      </c>
      <c r="C43" s="5">
        <v>13</v>
      </c>
      <c r="D43" s="22"/>
      <c r="E43" s="22">
        <f t="shared" si="2"/>
        <v>0</v>
      </c>
    </row>
    <row r="44" spans="2:7" ht="51.75" thickBot="1" x14ac:dyDescent="0.3">
      <c r="B44" s="19" t="s">
        <v>123</v>
      </c>
      <c r="C44" s="18">
        <v>14</v>
      </c>
      <c r="D44" s="41"/>
      <c r="E44" s="23">
        <f t="shared" si="2"/>
        <v>0</v>
      </c>
    </row>
    <row r="45" spans="2:7" ht="15.75" thickBot="1" x14ac:dyDescent="0.3">
      <c r="B45" s="120" t="s">
        <v>41</v>
      </c>
      <c r="C45" s="134"/>
      <c r="D45" s="122"/>
      <c r="E45" s="24">
        <f>SUM(E25:E44)</f>
        <v>0</v>
      </c>
    </row>
    <row r="47" spans="2:7" ht="15.75" thickBot="1" x14ac:dyDescent="0.3">
      <c r="B47" s="32"/>
    </row>
    <row r="48" spans="2:7" ht="48" customHeight="1" x14ac:dyDescent="0.25">
      <c r="B48" s="103" t="s">
        <v>129</v>
      </c>
      <c r="C48" s="33" t="s">
        <v>130</v>
      </c>
      <c r="D48" s="105" t="s">
        <v>132</v>
      </c>
      <c r="E48" s="105" t="s">
        <v>133</v>
      </c>
      <c r="F48" s="105" t="s">
        <v>134</v>
      </c>
      <c r="G48" s="105" t="s">
        <v>135</v>
      </c>
    </row>
    <row r="49" spans="2:7" ht="15.75" thickBot="1" x14ac:dyDescent="0.3">
      <c r="B49" s="104"/>
      <c r="C49" s="2" t="s">
        <v>131</v>
      </c>
      <c r="D49" s="106"/>
      <c r="E49" s="106"/>
      <c r="F49" s="106"/>
      <c r="G49" s="106"/>
    </row>
    <row r="50" spans="2:7" ht="39" thickBot="1" x14ac:dyDescent="0.3">
      <c r="B50" s="34" t="s">
        <v>136</v>
      </c>
      <c r="C50" s="5">
        <v>14</v>
      </c>
      <c r="D50" s="22"/>
      <c r="E50" s="22"/>
      <c r="F50" s="22">
        <f>C50*D50</f>
        <v>0</v>
      </c>
      <c r="G50" s="22">
        <f>C50*E50</f>
        <v>0</v>
      </c>
    </row>
    <row r="51" spans="2:7" ht="15.75" thickBot="1" x14ac:dyDescent="0.3">
      <c r="B51" s="9" t="s">
        <v>137</v>
      </c>
      <c r="C51" s="5">
        <v>14</v>
      </c>
      <c r="D51" s="22"/>
      <c r="E51" s="39"/>
      <c r="F51" s="22">
        <f t="shared" ref="F51:F60" si="3">C51*D51</f>
        <v>0</v>
      </c>
      <c r="G51" s="39"/>
    </row>
    <row r="52" spans="2:7" ht="26.25" thickBot="1" x14ac:dyDescent="0.3">
      <c r="B52" s="9" t="s">
        <v>138</v>
      </c>
      <c r="C52" s="5">
        <v>14</v>
      </c>
      <c r="D52" s="22"/>
      <c r="E52" s="22"/>
      <c r="F52" s="22">
        <f t="shared" si="3"/>
        <v>0</v>
      </c>
      <c r="G52" s="22">
        <f>C50*E50</f>
        <v>0</v>
      </c>
    </row>
    <row r="53" spans="2:7" ht="15.75" thickBot="1" x14ac:dyDescent="0.3">
      <c r="B53" s="9" t="s">
        <v>156</v>
      </c>
      <c r="C53" s="5">
        <v>14</v>
      </c>
      <c r="D53" s="22"/>
      <c r="E53" s="22"/>
      <c r="F53" s="22">
        <f t="shared" si="3"/>
        <v>0</v>
      </c>
      <c r="G53" s="22">
        <f t="shared" ref="G53:G60" si="4">C51*E51</f>
        <v>0</v>
      </c>
    </row>
    <row r="54" spans="2:7" ht="15.75" thickBot="1" x14ac:dyDescent="0.3">
      <c r="B54" s="9" t="s">
        <v>139</v>
      </c>
      <c r="C54" s="5">
        <v>14</v>
      </c>
      <c r="D54" s="22"/>
      <c r="E54" s="39"/>
      <c r="F54" s="22">
        <f t="shared" si="3"/>
        <v>0</v>
      </c>
      <c r="G54" s="39"/>
    </row>
    <row r="55" spans="2:7" ht="15.75" thickBot="1" x14ac:dyDescent="0.3">
      <c r="B55" s="9" t="s">
        <v>140</v>
      </c>
      <c r="C55" s="5">
        <v>14</v>
      </c>
      <c r="D55" s="22"/>
      <c r="E55" s="22"/>
      <c r="F55" s="22">
        <f t="shared" si="3"/>
        <v>0</v>
      </c>
      <c r="G55" s="22">
        <f t="shared" si="4"/>
        <v>0</v>
      </c>
    </row>
    <row r="56" spans="2:7" ht="15.75" thickBot="1" x14ac:dyDescent="0.3">
      <c r="B56" s="9" t="s">
        <v>141</v>
      </c>
      <c r="C56" s="5">
        <v>14</v>
      </c>
      <c r="D56" s="22"/>
      <c r="E56" s="22"/>
      <c r="F56" s="22">
        <f t="shared" si="3"/>
        <v>0</v>
      </c>
      <c r="G56" s="22">
        <f t="shared" si="4"/>
        <v>0</v>
      </c>
    </row>
    <row r="57" spans="2:7" ht="15.75" thickBot="1" x14ac:dyDescent="0.3">
      <c r="B57" s="9" t="s">
        <v>142</v>
      </c>
      <c r="C57" s="5">
        <v>14</v>
      </c>
      <c r="D57" s="22"/>
      <c r="E57" s="39"/>
      <c r="F57" s="22">
        <f t="shared" si="3"/>
        <v>0</v>
      </c>
      <c r="G57" s="39"/>
    </row>
    <row r="58" spans="2:7" ht="26.25" thickBot="1" x14ac:dyDescent="0.3">
      <c r="B58" s="9" t="s">
        <v>143</v>
      </c>
      <c r="C58" s="5">
        <v>14</v>
      </c>
      <c r="D58" s="22"/>
      <c r="E58" s="39"/>
      <c r="F58" s="22">
        <f t="shared" si="3"/>
        <v>0</v>
      </c>
      <c r="G58" s="39"/>
    </row>
    <row r="59" spans="2:7" ht="26.25" thickBot="1" x14ac:dyDescent="0.3">
      <c r="B59" s="34" t="s">
        <v>144</v>
      </c>
      <c r="C59" s="5">
        <v>14</v>
      </c>
      <c r="D59" s="22"/>
      <c r="E59" s="39"/>
      <c r="F59" s="22">
        <f t="shared" si="3"/>
        <v>0</v>
      </c>
      <c r="G59" s="39"/>
    </row>
    <row r="60" spans="2:7" ht="26.25" thickBot="1" x14ac:dyDescent="0.3">
      <c r="B60" s="34" t="s">
        <v>145</v>
      </c>
      <c r="C60" s="5">
        <v>14</v>
      </c>
      <c r="D60" s="22"/>
      <c r="E60" s="22"/>
      <c r="F60" s="22">
        <f t="shared" si="3"/>
        <v>0</v>
      </c>
      <c r="G60" s="22">
        <f t="shared" si="4"/>
        <v>0</v>
      </c>
    </row>
    <row r="61" spans="2:7" ht="15.75" thickBot="1" x14ac:dyDescent="0.3">
      <c r="B61" s="100" t="s">
        <v>41</v>
      </c>
      <c r="C61" s="101"/>
      <c r="D61" s="101"/>
      <c r="E61" s="102"/>
      <c r="F61" s="22">
        <f>SUM(F50:F60)</f>
        <v>0</v>
      </c>
      <c r="G61" s="22">
        <f>SUM(G50:G60)</f>
        <v>0</v>
      </c>
    </row>
    <row r="63" spans="2:7" ht="15.75" thickBot="1" x14ac:dyDescent="0.3"/>
    <row r="64" spans="2:7" x14ac:dyDescent="0.25">
      <c r="B64" s="103" t="s">
        <v>128</v>
      </c>
      <c r="C64" s="33" t="s">
        <v>146</v>
      </c>
      <c r="D64" s="105" t="s">
        <v>44</v>
      </c>
      <c r="E64" s="105" t="s">
        <v>45</v>
      </c>
    </row>
    <row r="65" spans="2:5" ht="15.75" thickBot="1" x14ac:dyDescent="0.3">
      <c r="B65" s="104"/>
      <c r="C65" s="2" t="s">
        <v>131</v>
      </c>
      <c r="D65" s="106"/>
      <c r="E65" s="106"/>
    </row>
    <row r="66" spans="2:5" ht="26.25" thickBot="1" x14ac:dyDescent="0.3">
      <c r="B66" s="9" t="s">
        <v>147</v>
      </c>
      <c r="C66" s="5">
        <v>14</v>
      </c>
      <c r="D66" s="22"/>
      <c r="E66" s="22">
        <f>C66*D66</f>
        <v>0</v>
      </c>
    </row>
    <row r="67" spans="2:5" ht="26.25" thickBot="1" x14ac:dyDescent="0.3">
      <c r="B67" s="9" t="s">
        <v>148</v>
      </c>
      <c r="C67" s="5">
        <v>14</v>
      </c>
      <c r="D67" s="22"/>
      <c r="E67" s="22">
        <f t="shared" ref="E67:E74" si="5">C67*D67</f>
        <v>0</v>
      </c>
    </row>
    <row r="68" spans="2:5" ht="26.25" thickBot="1" x14ac:dyDescent="0.3">
      <c r="B68" s="9" t="s">
        <v>149</v>
      </c>
      <c r="C68" s="5">
        <v>14</v>
      </c>
      <c r="D68" s="22"/>
      <c r="E68" s="22">
        <f t="shared" si="5"/>
        <v>0</v>
      </c>
    </row>
    <row r="69" spans="2:5" ht="15.75" thickBot="1" x14ac:dyDescent="0.3">
      <c r="B69" s="9" t="s">
        <v>150</v>
      </c>
      <c r="C69" s="5">
        <v>14</v>
      </c>
      <c r="D69" s="22"/>
      <c r="E69" s="22">
        <f t="shared" si="5"/>
        <v>0</v>
      </c>
    </row>
    <row r="70" spans="2:5" ht="26.25" thickBot="1" x14ac:dyDescent="0.3">
      <c r="B70" s="9" t="s">
        <v>151</v>
      </c>
      <c r="C70" s="5">
        <v>14</v>
      </c>
      <c r="D70" s="22"/>
      <c r="E70" s="22">
        <f t="shared" si="5"/>
        <v>0</v>
      </c>
    </row>
    <row r="71" spans="2:5" ht="15.75" thickBot="1" x14ac:dyDescent="0.3">
      <c r="B71" s="9" t="s">
        <v>152</v>
      </c>
      <c r="C71" s="5">
        <v>14</v>
      </c>
      <c r="D71" s="22"/>
      <c r="E71" s="22">
        <f t="shared" si="5"/>
        <v>0</v>
      </c>
    </row>
    <row r="72" spans="2:5" ht="15.75" thickBot="1" x14ac:dyDescent="0.3">
      <c r="B72" s="9" t="s">
        <v>153</v>
      </c>
      <c r="C72" s="5">
        <v>14</v>
      </c>
      <c r="D72" s="22"/>
      <c r="E72" s="22">
        <f t="shared" si="5"/>
        <v>0</v>
      </c>
    </row>
    <row r="73" spans="2:5" ht="26.25" thickBot="1" x14ac:dyDescent="0.3">
      <c r="B73" s="9" t="s">
        <v>154</v>
      </c>
      <c r="C73" s="5">
        <v>13</v>
      </c>
      <c r="D73" s="22"/>
      <c r="E73" s="22">
        <f t="shared" si="5"/>
        <v>0</v>
      </c>
    </row>
    <row r="74" spans="2:5" ht="26.25" thickBot="1" x14ac:dyDescent="0.3">
      <c r="B74" s="9" t="s">
        <v>155</v>
      </c>
      <c r="C74" s="5">
        <v>13</v>
      </c>
      <c r="D74" s="22"/>
      <c r="E74" s="22">
        <f t="shared" si="5"/>
        <v>0</v>
      </c>
    </row>
    <row r="75" spans="2:5" ht="15.75" thickBot="1" x14ac:dyDescent="0.3">
      <c r="B75" s="120" t="s">
        <v>41</v>
      </c>
      <c r="C75" s="121"/>
      <c r="D75" s="122"/>
      <c r="E75" s="40">
        <f>SUM(E66:E74)</f>
        <v>0</v>
      </c>
    </row>
  </sheetData>
  <mergeCells count="37">
    <mergeCell ref="D3:D4"/>
    <mergeCell ref="H3:H4"/>
    <mergeCell ref="I3:I4"/>
    <mergeCell ref="G20:G21"/>
    <mergeCell ref="H20:H21"/>
    <mergeCell ref="B75:D75"/>
    <mergeCell ref="M20:M21"/>
    <mergeCell ref="M3:M4"/>
    <mergeCell ref="B48:B49"/>
    <mergeCell ref="D48:D49"/>
    <mergeCell ref="E48:E49"/>
    <mergeCell ref="F48:F49"/>
    <mergeCell ref="G48:G49"/>
    <mergeCell ref="E20:E21"/>
    <mergeCell ref="F20:F21"/>
    <mergeCell ref="I20:I21"/>
    <mergeCell ref="J20:J21"/>
    <mergeCell ref="K20:K21"/>
    <mergeCell ref="B3:B4"/>
    <mergeCell ref="C3:C4"/>
    <mergeCell ref="B45:D45"/>
    <mergeCell ref="A2:M2"/>
    <mergeCell ref="B61:E61"/>
    <mergeCell ref="B64:B65"/>
    <mergeCell ref="D64:D65"/>
    <mergeCell ref="E64:E65"/>
    <mergeCell ref="L3:L4"/>
    <mergeCell ref="E3:E4"/>
    <mergeCell ref="F3:F4"/>
    <mergeCell ref="G3:G4"/>
    <mergeCell ref="A20:B21"/>
    <mergeCell ref="A3:A4"/>
    <mergeCell ref="L20:L21"/>
    <mergeCell ref="C20:C21"/>
    <mergeCell ref="D20:D21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3"/>
  <sheetViews>
    <sheetView topLeftCell="A11" workbookViewId="0">
      <selection activeCell="B1" sqref="B1"/>
    </sheetView>
  </sheetViews>
  <sheetFormatPr defaultRowHeight="15" x14ac:dyDescent="0.25"/>
  <cols>
    <col min="1" max="1" width="4.7109375" customWidth="1"/>
    <col min="2" max="2" width="48.7109375" customWidth="1"/>
    <col min="3" max="12" width="11.7109375" customWidth="1"/>
  </cols>
  <sheetData>
    <row r="1" spans="1:13" ht="16.5" thickBot="1" x14ac:dyDescent="0.3">
      <c r="B1" s="46" t="s">
        <v>160</v>
      </c>
    </row>
    <row r="2" spans="1:13" ht="19.5" thickBot="1" x14ac:dyDescent="0.35">
      <c r="A2" s="136" t="s">
        <v>125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8"/>
    </row>
    <row r="3" spans="1:13" ht="14.45" customHeight="1" x14ac:dyDescent="0.25">
      <c r="A3" s="107" t="s">
        <v>0</v>
      </c>
      <c r="B3" s="132" t="s">
        <v>1</v>
      </c>
      <c r="C3" s="107" t="s">
        <v>2</v>
      </c>
      <c r="D3" s="107" t="s">
        <v>3</v>
      </c>
      <c r="E3" s="107" t="s">
        <v>114</v>
      </c>
      <c r="F3" s="107" t="s">
        <v>115</v>
      </c>
      <c r="G3" s="107" t="s">
        <v>157</v>
      </c>
      <c r="H3" s="107" t="s">
        <v>4</v>
      </c>
      <c r="I3" s="107" t="s">
        <v>5</v>
      </c>
      <c r="J3" s="107" t="s">
        <v>6</v>
      </c>
      <c r="K3" s="107" t="s">
        <v>7</v>
      </c>
      <c r="L3" s="107" t="s">
        <v>8</v>
      </c>
      <c r="M3" s="125" t="s">
        <v>40</v>
      </c>
    </row>
    <row r="4" spans="1:13" ht="67.150000000000006" customHeight="1" thickBot="1" x14ac:dyDescent="0.3">
      <c r="A4" s="108"/>
      <c r="B4" s="133"/>
      <c r="C4" s="108"/>
      <c r="D4" s="108"/>
      <c r="E4" s="109"/>
      <c r="F4" s="109"/>
      <c r="G4" s="108"/>
      <c r="H4" s="108"/>
      <c r="I4" s="108"/>
      <c r="J4" s="108"/>
      <c r="K4" s="108"/>
      <c r="L4" s="108"/>
      <c r="M4" s="126"/>
    </row>
    <row r="5" spans="1:13" ht="15" customHeight="1" thickBot="1" x14ac:dyDescent="0.3">
      <c r="A5" s="1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2" t="s">
        <v>16</v>
      </c>
      <c r="I5" s="2" t="s">
        <v>17</v>
      </c>
      <c r="J5" s="2" t="s">
        <v>18</v>
      </c>
      <c r="K5" s="2" t="s">
        <v>19</v>
      </c>
      <c r="L5" s="2" t="s">
        <v>20</v>
      </c>
      <c r="M5" s="29" t="s">
        <v>127</v>
      </c>
    </row>
    <row r="6" spans="1:13" ht="26.25" thickBot="1" x14ac:dyDescent="0.3">
      <c r="A6" s="3">
        <v>1</v>
      </c>
      <c r="B6" s="4" t="s">
        <v>55</v>
      </c>
      <c r="C6" s="5">
        <v>1</v>
      </c>
      <c r="D6" s="5">
        <v>3</v>
      </c>
      <c r="E6" s="5">
        <v>22</v>
      </c>
      <c r="F6" s="5">
        <v>630</v>
      </c>
      <c r="G6" s="11" t="s">
        <v>159</v>
      </c>
      <c r="H6" s="5" t="s">
        <v>56</v>
      </c>
      <c r="I6" s="5">
        <v>1</v>
      </c>
      <c r="J6" s="6"/>
      <c r="K6" s="28">
        <v>1</v>
      </c>
      <c r="L6" s="42"/>
      <c r="M6" s="31">
        <f>J6+L6</f>
        <v>0</v>
      </c>
    </row>
    <row r="7" spans="1:13" ht="15.75" thickBot="1" x14ac:dyDescent="0.3">
      <c r="A7" s="3">
        <v>2</v>
      </c>
      <c r="B7" s="4" t="s">
        <v>57</v>
      </c>
      <c r="C7" s="5">
        <v>1</v>
      </c>
      <c r="D7" s="5">
        <v>0</v>
      </c>
      <c r="E7" s="5">
        <v>22</v>
      </c>
      <c r="F7" s="5">
        <v>400</v>
      </c>
      <c r="G7" s="44" t="s">
        <v>159</v>
      </c>
      <c r="H7" s="5" t="s">
        <v>58</v>
      </c>
      <c r="I7" s="5">
        <v>1</v>
      </c>
      <c r="J7" s="6"/>
      <c r="K7" s="28">
        <v>1</v>
      </c>
      <c r="L7" s="43"/>
      <c r="M7" s="31">
        <f t="shared" ref="M7" si="0">J7+L7</f>
        <v>0</v>
      </c>
    </row>
    <row r="8" spans="1:13" ht="15" customHeight="1" x14ac:dyDescent="0.25">
      <c r="A8" s="110" t="s">
        <v>40</v>
      </c>
      <c r="B8" s="111"/>
      <c r="C8" s="116">
        <f>SUM(C6:C7)</f>
        <v>2</v>
      </c>
      <c r="D8" s="118">
        <f>SUM(D6:D7)</f>
        <v>3</v>
      </c>
      <c r="E8" s="127"/>
      <c r="F8" s="114"/>
      <c r="G8" s="114"/>
      <c r="H8" s="114"/>
      <c r="I8" s="128">
        <f>SUM(I6:I7)</f>
        <v>2</v>
      </c>
      <c r="J8" s="114"/>
      <c r="K8" s="130">
        <f>SUM(K6:K7)</f>
        <v>2</v>
      </c>
      <c r="L8" s="114"/>
      <c r="M8" s="135">
        <f>SUM(M6:M7)</f>
        <v>0</v>
      </c>
    </row>
    <row r="9" spans="1:13" ht="15" customHeight="1" thickBot="1" x14ac:dyDescent="0.3">
      <c r="A9" s="112"/>
      <c r="B9" s="113"/>
      <c r="C9" s="117"/>
      <c r="D9" s="119"/>
      <c r="E9" s="115"/>
      <c r="F9" s="115"/>
      <c r="G9" s="115"/>
      <c r="H9" s="115"/>
      <c r="I9" s="129"/>
      <c r="J9" s="115"/>
      <c r="K9" s="131"/>
      <c r="L9" s="115"/>
      <c r="M9" s="124"/>
    </row>
    <row r="11" spans="1:13" ht="15.75" thickBot="1" x14ac:dyDescent="0.3"/>
    <row r="12" spans="1:13" ht="26.25" thickBot="1" x14ac:dyDescent="0.3">
      <c r="B12" s="25" t="s">
        <v>43</v>
      </c>
      <c r="C12" s="8" t="s">
        <v>124</v>
      </c>
      <c r="D12" s="7" t="s">
        <v>44</v>
      </c>
      <c r="E12" s="7" t="s">
        <v>45</v>
      </c>
    </row>
    <row r="13" spans="1:13" ht="15.75" thickBot="1" x14ac:dyDescent="0.3">
      <c r="B13" s="9" t="s">
        <v>46</v>
      </c>
      <c r="C13" s="5">
        <f>C8</f>
        <v>2</v>
      </c>
      <c r="D13" s="5"/>
      <c r="E13" s="22">
        <f>C13*D13</f>
        <v>0</v>
      </c>
    </row>
    <row r="14" spans="1:13" ht="26.25" thickBot="1" x14ac:dyDescent="0.3">
      <c r="B14" s="9" t="s">
        <v>47</v>
      </c>
      <c r="C14" s="5">
        <f>C8</f>
        <v>2</v>
      </c>
      <c r="D14" s="5"/>
      <c r="E14" s="22">
        <f t="shared" ref="E14:E32" si="1">C14*D14</f>
        <v>0</v>
      </c>
    </row>
    <row r="15" spans="1:13" ht="15.75" thickBot="1" x14ac:dyDescent="0.3">
      <c r="B15" s="9" t="s">
        <v>48</v>
      </c>
      <c r="C15" s="5">
        <f>C8</f>
        <v>2</v>
      </c>
      <c r="D15" s="5"/>
      <c r="E15" s="22">
        <f t="shared" si="1"/>
        <v>0</v>
      </c>
    </row>
    <row r="16" spans="1:13" ht="15.75" thickBot="1" x14ac:dyDescent="0.3">
      <c r="B16" s="9" t="s">
        <v>49</v>
      </c>
      <c r="C16" s="5">
        <f>C8</f>
        <v>2</v>
      </c>
      <c r="D16" s="5"/>
      <c r="E16" s="22">
        <f t="shared" si="1"/>
        <v>0</v>
      </c>
    </row>
    <row r="17" spans="2:5" ht="26.25" thickBot="1" x14ac:dyDescent="0.3">
      <c r="B17" s="9" t="s">
        <v>116</v>
      </c>
      <c r="C17" s="5">
        <f>G8</f>
        <v>0</v>
      </c>
      <c r="D17" s="5"/>
      <c r="E17" s="22">
        <f t="shared" si="1"/>
        <v>0</v>
      </c>
    </row>
    <row r="18" spans="2:5" ht="26.25" thickBot="1" x14ac:dyDescent="0.3">
      <c r="B18" s="9" t="s">
        <v>118</v>
      </c>
      <c r="C18" s="5">
        <v>2</v>
      </c>
      <c r="D18" s="5"/>
      <c r="E18" s="22">
        <f t="shared" si="1"/>
        <v>0</v>
      </c>
    </row>
    <row r="19" spans="2:5" ht="26.25" thickBot="1" x14ac:dyDescent="0.3">
      <c r="B19" s="19" t="s">
        <v>50</v>
      </c>
      <c r="C19" s="18">
        <v>2</v>
      </c>
      <c r="D19" s="18"/>
      <c r="E19" s="22">
        <f t="shared" si="1"/>
        <v>0</v>
      </c>
    </row>
    <row r="20" spans="2:5" ht="15.75" thickBot="1" x14ac:dyDescent="0.3">
      <c r="B20" s="10" t="s">
        <v>51</v>
      </c>
      <c r="C20" s="16">
        <v>2</v>
      </c>
      <c r="D20" s="16"/>
      <c r="E20" s="22">
        <f t="shared" si="1"/>
        <v>0</v>
      </c>
    </row>
    <row r="21" spans="2:5" ht="15.75" thickBot="1" x14ac:dyDescent="0.3">
      <c r="B21" s="9" t="s">
        <v>52</v>
      </c>
      <c r="C21" s="5">
        <f>C8</f>
        <v>2</v>
      </c>
      <c r="D21" s="5"/>
      <c r="E21" s="22">
        <f t="shared" si="1"/>
        <v>0</v>
      </c>
    </row>
    <row r="22" spans="2:5" ht="15.75" thickBot="1" x14ac:dyDescent="0.3">
      <c r="B22" s="9" t="s">
        <v>117</v>
      </c>
      <c r="C22" s="5">
        <f>G8</f>
        <v>0</v>
      </c>
      <c r="D22" s="5"/>
      <c r="E22" s="22">
        <f t="shared" si="1"/>
        <v>0</v>
      </c>
    </row>
    <row r="23" spans="2:5" ht="15.75" thickBot="1" x14ac:dyDescent="0.3">
      <c r="B23" s="9" t="s">
        <v>53</v>
      </c>
      <c r="C23" s="5">
        <f>D8</f>
        <v>3</v>
      </c>
      <c r="D23" s="5"/>
      <c r="E23" s="22">
        <f t="shared" si="1"/>
        <v>0</v>
      </c>
    </row>
    <row r="24" spans="2:5" ht="15.75" thickBot="1" x14ac:dyDescent="0.3">
      <c r="B24" s="9" t="s">
        <v>119</v>
      </c>
      <c r="C24" s="5">
        <v>2</v>
      </c>
      <c r="D24" s="5"/>
      <c r="E24" s="22">
        <f t="shared" si="1"/>
        <v>0</v>
      </c>
    </row>
    <row r="25" spans="2:5" ht="15.75" thickBot="1" x14ac:dyDescent="0.3">
      <c r="B25" s="9" t="s">
        <v>120</v>
      </c>
      <c r="C25" s="5">
        <v>2</v>
      </c>
      <c r="D25" s="5"/>
      <c r="E25" s="22">
        <f t="shared" si="1"/>
        <v>0</v>
      </c>
    </row>
    <row r="26" spans="2:5" ht="15.75" thickBot="1" x14ac:dyDescent="0.3">
      <c r="B26" s="9" t="s">
        <v>54</v>
      </c>
      <c r="C26" s="5">
        <f>C8</f>
        <v>2</v>
      </c>
      <c r="D26" s="5"/>
      <c r="E26" s="22">
        <f t="shared" si="1"/>
        <v>0</v>
      </c>
    </row>
    <row r="27" spans="2:5" ht="26.25" thickBot="1" x14ac:dyDescent="0.3">
      <c r="B27" s="9" t="s">
        <v>121</v>
      </c>
      <c r="C27" s="5">
        <v>2</v>
      </c>
      <c r="D27" s="5"/>
      <c r="E27" s="22">
        <f t="shared" si="1"/>
        <v>0</v>
      </c>
    </row>
    <row r="28" spans="2:5" ht="26.25" thickBot="1" x14ac:dyDescent="0.3">
      <c r="B28" s="9" t="s">
        <v>122</v>
      </c>
      <c r="C28" s="5">
        <v>2</v>
      </c>
      <c r="D28" s="5"/>
      <c r="E28" s="22">
        <f t="shared" si="1"/>
        <v>0</v>
      </c>
    </row>
    <row r="29" spans="2:5" ht="15.75" thickBot="1" x14ac:dyDescent="0.3">
      <c r="B29" s="53" t="s">
        <v>172</v>
      </c>
      <c r="C29" s="11">
        <v>2</v>
      </c>
      <c r="D29" s="5"/>
      <c r="E29" s="22">
        <f t="shared" si="1"/>
        <v>0</v>
      </c>
    </row>
    <row r="30" spans="2:5" ht="26.25" thickBot="1" x14ac:dyDescent="0.3">
      <c r="B30" s="53" t="s">
        <v>171</v>
      </c>
      <c r="C30" s="11">
        <v>2</v>
      </c>
      <c r="D30" s="5"/>
      <c r="E30" s="22">
        <f t="shared" si="1"/>
        <v>0</v>
      </c>
    </row>
    <row r="31" spans="2:5" ht="26.25" thickBot="1" x14ac:dyDescent="0.3">
      <c r="B31" s="9" t="s">
        <v>42</v>
      </c>
      <c r="C31" s="5">
        <v>1</v>
      </c>
      <c r="D31" s="5"/>
      <c r="E31" s="22">
        <f t="shared" si="1"/>
        <v>0</v>
      </c>
    </row>
    <row r="32" spans="2:5" ht="39" thickBot="1" x14ac:dyDescent="0.3">
      <c r="B32" s="19" t="s">
        <v>123</v>
      </c>
      <c r="C32" s="18">
        <v>2</v>
      </c>
      <c r="D32" s="18"/>
      <c r="E32" s="23">
        <f t="shared" si="1"/>
        <v>0</v>
      </c>
    </row>
    <row r="33" spans="2:7" ht="15.75" thickBot="1" x14ac:dyDescent="0.3">
      <c r="B33" s="120" t="s">
        <v>41</v>
      </c>
      <c r="C33" s="134"/>
      <c r="D33" s="122"/>
      <c r="E33" s="24">
        <f>SUM(E13:E32)</f>
        <v>0</v>
      </c>
    </row>
    <row r="35" spans="2:7" ht="15.75" thickBot="1" x14ac:dyDescent="0.3"/>
    <row r="36" spans="2:7" x14ac:dyDescent="0.25">
      <c r="B36" s="103" t="s">
        <v>129</v>
      </c>
      <c r="C36" s="33" t="s">
        <v>130</v>
      </c>
      <c r="D36" s="105" t="s">
        <v>132</v>
      </c>
      <c r="E36" s="105" t="s">
        <v>133</v>
      </c>
      <c r="F36" s="105" t="s">
        <v>134</v>
      </c>
      <c r="G36" s="105" t="s">
        <v>135</v>
      </c>
    </row>
    <row r="37" spans="2:7" ht="22.5" customHeight="1" thickBot="1" x14ac:dyDescent="0.3">
      <c r="B37" s="104"/>
      <c r="C37" s="2" t="s">
        <v>131</v>
      </c>
      <c r="D37" s="106"/>
      <c r="E37" s="106"/>
      <c r="F37" s="106"/>
      <c r="G37" s="106"/>
    </row>
    <row r="38" spans="2:7" ht="39" thickBot="1" x14ac:dyDescent="0.3">
      <c r="B38" s="34" t="s">
        <v>136</v>
      </c>
      <c r="C38" s="5">
        <v>1</v>
      </c>
      <c r="D38" s="22"/>
      <c r="E38" s="22"/>
      <c r="F38" s="22">
        <f>C38*D38</f>
        <v>0</v>
      </c>
      <c r="G38" s="22">
        <f>C38*E38</f>
        <v>0</v>
      </c>
    </row>
    <row r="39" spans="2:7" ht="15.75" thickBot="1" x14ac:dyDescent="0.3">
      <c r="B39" s="9" t="s">
        <v>137</v>
      </c>
      <c r="C39" s="5">
        <v>1</v>
      </c>
      <c r="D39" s="22"/>
      <c r="E39" s="39"/>
      <c r="F39" s="22">
        <f t="shared" ref="F39:F48" si="2">C39*D39</f>
        <v>0</v>
      </c>
      <c r="G39" s="39"/>
    </row>
    <row r="40" spans="2:7" ht="26.25" thickBot="1" x14ac:dyDescent="0.3">
      <c r="B40" s="9" t="s">
        <v>138</v>
      </c>
      <c r="C40" s="5">
        <v>1</v>
      </c>
      <c r="D40" s="22"/>
      <c r="E40" s="22"/>
      <c r="F40" s="22">
        <f t="shared" si="2"/>
        <v>0</v>
      </c>
      <c r="G40" s="22">
        <f>C38*E38</f>
        <v>0</v>
      </c>
    </row>
    <row r="41" spans="2:7" ht="15.75" thickBot="1" x14ac:dyDescent="0.3">
      <c r="B41" s="9" t="s">
        <v>156</v>
      </c>
      <c r="C41" s="5">
        <v>1</v>
      </c>
      <c r="D41" s="22"/>
      <c r="E41" s="22"/>
      <c r="F41" s="22">
        <f t="shared" si="2"/>
        <v>0</v>
      </c>
      <c r="G41" s="22">
        <f t="shared" ref="G41:G48" si="3">C39*E39</f>
        <v>0</v>
      </c>
    </row>
    <row r="42" spans="2:7" ht="15.75" thickBot="1" x14ac:dyDescent="0.3">
      <c r="B42" s="9" t="s">
        <v>139</v>
      </c>
      <c r="C42" s="5">
        <v>1</v>
      </c>
      <c r="D42" s="22"/>
      <c r="E42" s="39"/>
      <c r="F42" s="22">
        <f t="shared" si="2"/>
        <v>0</v>
      </c>
      <c r="G42" s="39"/>
    </row>
    <row r="43" spans="2:7" ht="15.75" thickBot="1" x14ac:dyDescent="0.3">
      <c r="B43" s="9" t="s">
        <v>140</v>
      </c>
      <c r="C43" s="5">
        <v>1</v>
      </c>
      <c r="D43" s="22"/>
      <c r="E43" s="22"/>
      <c r="F43" s="22">
        <f t="shared" si="2"/>
        <v>0</v>
      </c>
      <c r="G43" s="22">
        <f t="shared" si="3"/>
        <v>0</v>
      </c>
    </row>
    <row r="44" spans="2:7" ht="15.75" thickBot="1" x14ac:dyDescent="0.3">
      <c r="B44" s="9" t="s">
        <v>141</v>
      </c>
      <c r="C44" s="5">
        <v>1</v>
      </c>
      <c r="D44" s="22"/>
      <c r="E44" s="22"/>
      <c r="F44" s="22">
        <f t="shared" si="2"/>
        <v>0</v>
      </c>
      <c r="G44" s="22">
        <f t="shared" si="3"/>
        <v>0</v>
      </c>
    </row>
    <row r="45" spans="2:7" ht="15.75" thickBot="1" x14ac:dyDescent="0.3">
      <c r="B45" s="9" t="s">
        <v>142</v>
      </c>
      <c r="C45" s="5">
        <v>1</v>
      </c>
      <c r="D45" s="22"/>
      <c r="E45" s="39"/>
      <c r="F45" s="22">
        <f t="shared" si="2"/>
        <v>0</v>
      </c>
      <c r="G45" s="39"/>
    </row>
    <row r="46" spans="2:7" ht="15.75" thickBot="1" x14ac:dyDescent="0.3">
      <c r="B46" s="9" t="s">
        <v>143</v>
      </c>
      <c r="C46" s="5">
        <v>1</v>
      </c>
      <c r="D46" s="22"/>
      <c r="E46" s="39"/>
      <c r="F46" s="22">
        <f t="shared" si="2"/>
        <v>0</v>
      </c>
      <c r="G46" s="39"/>
    </row>
    <row r="47" spans="2:7" ht="15.75" thickBot="1" x14ac:dyDescent="0.3">
      <c r="B47" s="34" t="s">
        <v>144</v>
      </c>
      <c r="C47" s="5">
        <v>1</v>
      </c>
      <c r="D47" s="22"/>
      <c r="E47" s="39"/>
      <c r="F47" s="22">
        <f t="shared" si="2"/>
        <v>0</v>
      </c>
      <c r="G47" s="39"/>
    </row>
    <row r="48" spans="2:7" ht="26.25" thickBot="1" x14ac:dyDescent="0.3">
      <c r="B48" s="34" t="s">
        <v>145</v>
      </c>
      <c r="C48" s="5">
        <v>1</v>
      </c>
      <c r="D48" s="22"/>
      <c r="E48" s="22"/>
      <c r="F48" s="22">
        <f t="shared" si="2"/>
        <v>0</v>
      </c>
      <c r="G48" s="22">
        <f t="shared" si="3"/>
        <v>0</v>
      </c>
    </row>
    <row r="49" spans="2:7" ht="15.75" thickBot="1" x14ac:dyDescent="0.3">
      <c r="B49" s="100" t="s">
        <v>41</v>
      </c>
      <c r="C49" s="101"/>
      <c r="D49" s="101"/>
      <c r="E49" s="102"/>
      <c r="F49" s="22">
        <f>SUM(F38:F48)</f>
        <v>0</v>
      </c>
      <c r="G49" s="22">
        <f>SUM(G38:G48)</f>
        <v>0</v>
      </c>
    </row>
    <row r="51" spans="2:7" ht="15.75" thickBot="1" x14ac:dyDescent="0.3"/>
    <row r="52" spans="2:7" x14ac:dyDescent="0.25">
      <c r="B52" s="103" t="s">
        <v>128</v>
      </c>
      <c r="C52" s="33" t="s">
        <v>146</v>
      </c>
      <c r="D52" s="105" t="s">
        <v>44</v>
      </c>
      <c r="E52" s="105" t="s">
        <v>45</v>
      </c>
    </row>
    <row r="53" spans="2:7" ht="22.5" customHeight="1" thickBot="1" x14ac:dyDescent="0.3">
      <c r="B53" s="104"/>
      <c r="C53" s="2" t="s">
        <v>131</v>
      </c>
      <c r="D53" s="106"/>
      <c r="E53" s="106"/>
    </row>
    <row r="54" spans="2:7" ht="26.25" thickBot="1" x14ac:dyDescent="0.3">
      <c r="B54" s="9" t="s">
        <v>147</v>
      </c>
      <c r="C54" s="5">
        <v>2</v>
      </c>
      <c r="D54" s="22"/>
      <c r="E54" s="22">
        <f>C54*D54</f>
        <v>0</v>
      </c>
    </row>
    <row r="55" spans="2:7" ht="15.75" thickBot="1" x14ac:dyDescent="0.3">
      <c r="B55" s="9" t="s">
        <v>148</v>
      </c>
      <c r="C55" s="5">
        <v>2</v>
      </c>
      <c r="D55" s="22"/>
      <c r="E55" s="22">
        <f t="shared" ref="E55:E62" si="4">C55*D55</f>
        <v>0</v>
      </c>
    </row>
    <row r="56" spans="2:7" ht="15.75" thickBot="1" x14ac:dyDescent="0.3">
      <c r="B56" s="9" t="s">
        <v>149</v>
      </c>
      <c r="C56" s="5">
        <v>2</v>
      </c>
      <c r="D56" s="22"/>
      <c r="E56" s="22">
        <f t="shared" si="4"/>
        <v>0</v>
      </c>
    </row>
    <row r="57" spans="2:7" ht="15.75" thickBot="1" x14ac:dyDescent="0.3">
      <c r="B57" s="9" t="s">
        <v>150</v>
      </c>
      <c r="C57" s="5">
        <v>2</v>
      </c>
      <c r="D57" s="22"/>
      <c r="E57" s="22">
        <f t="shared" si="4"/>
        <v>0</v>
      </c>
    </row>
    <row r="58" spans="2:7" ht="15.75" thickBot="1" x14ac:dyDescent="0.3">
      <c r="B58" s="9" t="s">
        <v>151</v>
      </c>
      <c r="C58" s="5">
        <v>2</v>
      </c>
      <c r="D58" s="22"/>
      <c r="E58" s="22">
        <f t="shared" si="4"/>
        <v>0</v>
      </c>
    </row>
    <row r="59" spans="2:7" ht="15.75" thickBot="1" x14ac:dyDescent="0.3">
      <c r="B59" s="9" t="s">
        <v>152</v>
      </c>
      <c r="C59" s="5">
        <v>2</v>
      </c>
      <c r="D59" s="22"/>
      <c r="E59" s="22">
        <f t="shared" si="4"/>
        <v>0</v>
      </c>
    </row>
    <row r="60" spans="2:7" ht="15.75" thickBot="1" x14ac:dyDescent="0.3">
      <c r="B60" s="9" t="s">
        <v>153</v>
      </c>
      <c r="C60" s="5">
        <v>2</v>
      </c>
      <c r="D60" s="22"/>
      <c r="E60" s="22">
        <f t="shared" si="4"/>
        <v>0</v>
      </c>
    </row>
    <row r="61" spans="2:7" ht="26.25" thickBot="1" x14ac:dyDescent="0.3">
      <c r="B61" s="9" t="s">
        <v>154</v>
      </c>
      <c r="C61" s="5">
        <v>1</v>
      </c>
      <c r="D61" s="22"/>
      <c r="E61" s="22">
        <f t="shared" si="4"/>
        <v>0</v>
      </c>
    </row>
    <row r="62" spans="2:7" ht="15.75" thickBot="1" x14ac:dyDescent="0.3">
      <c r="B62" s="9" t="s">
        <v>155</v>
      </c>
      <c r="C62" s="5">
        <v>1</v>
      </c>
      <c r="D62" s="22"/>
      <c r="E62" s="22">
        <f t="shared" si="4"/>
        <v>0</v>
      </c>
    </row>
    <row r="63" spans="2:7" ht="15.75" thickBot="1" x14ac:dyDescent="0.3">
      <c r="B63" s="120" t="s">
        <v>41</v>
      </c>
      <c r="C63" s="121"/>
      <c r="D63" s="122"/>
      <c r="E63" s="40">
        <f>SUM(E54:E62)</f>
        <v>0</v>
      </c>
    </row>
  </sheetData>
  <mergeCells count="37">
    <mergeCell ref="L8:L9"/>
    <mergeCell ref="C8:C9"/>
    <mergeCell ref="D8:D9"/>
    <mergeCell ref="G8:G9"/>
    <mergeCell ref="H8:H9"/>
    <mergeCell ref="E8:E9"/>
    <mergeCell ref="F8:F9"/>
    <mergeCell ref="I8:I9"/>
    <mergeCell ref="J8:J9"/>
    <mergeCell ref="K8:K9"/>
    <mergeCell ref="M8:M9"/>
    <mergeCell ref="M3:M4"/>
    <mergeCell ref="A2:M2"/>
    <mergeCell ref="A8:B9"/>
    <mergeCell ref="A3:A4"/>
    <mergeCell ref="B3:B4"/>
    <mergeCell ref="C3:C4"/>
    <mergeCell ref="D3:D4"/>
    <mergeCell ref="J3:J4"/>
    <mergeCell ref="K3:K4"/>
    <mergeCell ref="L3:L4"/>
    <mergeCell ref="E3:E4"/>
    <mergeCell ref="F3:F4"/>
    <mergeCell ref="G3:G4"/>
    <mergeCell ref="H3:H4"/>
    <mergeCell ref="I3:I4"/>
    <mergeCell ref="B33:D33"/>
    <mergeCell ref="B36:B37"/>
    <mergeCell ref="D36:D37"/>
    <mergeCell ref="E36:E37"/>
    <mergeCell ref="F36:F37"/>
    <mergeCell ref="B63:D63"/>
    <mergeCell ref="G36:G37"/>
    <mergeCell ref="B49:E49"/>
    <mergeCell ref="B52:B53"/>
    <mergeCell ref="D52:D53"/>
    <mergeCell ref="E52:E5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0"/>
  <sheetViews>
    <sheetView tabSelected="1" zoomScale="130" zoomScaleNormal="130" workbookViewId="0">
      <selection activeCell="M8" sqref="M8"/>
    </sheetView>
  </sheetViews>
  <sheetFormatPr defaultColWidth="13.140625" defaultRowHeight="15" x14ac:dyDescent="0.25"/>
  <cols>
    <col min="1" max="1" width="4.7109375" customWidth="1"/>
    <col min="2" max="2" width="29" customWidth="1"/>
    <col min="3" max="3" width="9.5703125" customWidth="1"/>
    <col min="4" max="4" width="8.42578125" customWidth="1"/>
    <col min="5" max="5" width="11.7109375" customWidth="1"/>
    <col min="6" max="6" width="10.28515625" customWidth="1"/>
    <col min="7" max="7" width="11.5703125" customWidth="1"/>
    <col min="8" max="8" width="10.5703125" customWidth="1"/>
    <col min="9" max="9" width="11.7109375" customWidth="1"/>
    <col min="10" max="11" width="10.5703125" customWidth="1"/>
    <col min="12" max="12" width="11.7109375" customWidth="1"/>
    <col min="13" max="13" width="12.140625" customWidth="1"/>
  </cols>
  <sheetData>
    <row r="1" spans="1:13" ht="16.5" thickBot="1" x14ac:dyDescent="0.3">
      <c r="B1" s="62" t="s">
        <v>173</v>
      </c>
      <c r="K1" s="84" t="s">
        <v>174</v>
      </c>
    </row>
    <row r="2" spans="1:13" ht="15.75" thickBot="1" x14ac:dyDescent="0.3">
      <c r="A2" s="149" t="s">
        <v>125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1"/>
    </row>
    <row r="3" spans="1:13" ht="14.45" customHeight="1" x14ac:dyDescent="0.25">
      <c r="A3" s="157" t="s">
        <v>0</v>
      </c>
      <c r="B3" s="142" t="s">
        <v>1</v>
      </c>
      <c r="C3" s="142" t="s">
        <v>2</v>
      </c>
      <c r="D3" s="142" t="s">
        <v>3</v>
      </c>
      <c r="E3" s="142" t="s">
        <v>114</v>
      </c>
      <c r="F3" s="142" t="s">
        <v>115</v>
      </c>
      <c r="G3" s="142" t="s">
        <v>157</v>
      </c>
      <c r="H3" s="142" t="s">
        <v>4</v>
      </c>
      <c r="I3" s="142" t="s">
        <v>5</v>
      </c>
      <c r="J3" s="142" t="s">
        <v>6</v>
      </c>
      <c r="K3" s="142" t="s">
        <v>7</v>
      </c>
      <c r="L3" s="142" t="s">
        <v>8</v>
      </c>
      <c r="M3" s="147" t="s">
        <v>40</v>
      </c>
    </row>
    <row r="4" spans="1:13" ht="78" customHeight="1" thickBot="1" x14ac:dyDescent="0.3">
      <c r="A4" s="158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8"/>
    </row>
    <row r="5" spans="1:13" ht="15.75" thickBot="1" x14ac:dyDescent="0.3">
      <c r="A5" s="63" t="s">
        <v>9</v>
      </c>
      <c r="B5" s="64" t="s">
        <v>10</v>
      </c>
      <c r="C5" s="64" t="s">
        <v>11</v>
      </c>
      <c r="D5" s="64" t="s">
        <v>12</v>
      </c>
      <c r="E5" s="64" t="s">
        <v>13</v>
      </c>
      <c r="F5" s="64" t="s">
        <v>14</v>
      </c>
      <c r="G5" s="64" t="s">
        <v>15</v>
      </c>
      <c r="H5" s="64" t="s">
        <v>16</v>
      </c>
      <c r="I5" s="64" t="s">
        <v>17</v>
      </c>
      <c r="J5" s="64" t="s">
        <v>18</v>
      </c>
      <c r="K5" s="64" t="s">
        <v>19</v>
      </c>
      <c r="L5" s="64" t="s">
        <v>20</v>
      </c>
      <c r="M5" s="65" t="s">
        <v>179</v>
      </c>
    </row>
    <row r="6" spans="1:13" ht="15.75" thickBot="1" x14ac:dyDescent="0.3">
      <c r="A6" s="66">
        <v>1</v>
      </c>
      <c r="B6" s="67" t="s">
        <v>59</v>
      </c>
      <c r="C6" s="68">
        <v>1</v>
      </c>
      <c r="D6" s="68">
        <v>0</v>
      </c>
      <c r="E6" s="68">
        <v>22</v>
      </c>
      <c r="F6" s="68">
        <v>100</v>
      </c>
      <c r="G6" s="69" t="s">
        <v>158</v>
      </c>
      <c r="H6" s="68" t="s">
        <v>60</v>
      </c>
      <c r="I6" s="68">
        <v>1</v>
      </c>
      <c r="J6" s="70"/>
      <c r="K6" s="68">
        <v>1</v>
      </c>
      <c r="L6" s="70"/>
      <c r="M6" s="71">
        <f>(I6*J6)+(K6*L6)</f>
        <v>0</v>
      </c>
    </row>
    <row r="7" spans="1:13" ht="15.75" thickBot="1" x14ac:dyDescent="0.3">
      <c r="A7" s="66">
        <v>2</v>
      </c>
      <c r="B7" s="67" t="s">
        <v>61</v>
      </c>
      <c r="C7" s="68">
        <v>2</v>
      </c>
      <c r="D7" s="68">
        <v>4</v>
      </c>
      <c r="E7" s="68">
        <v>22</v>
      </c>
      <c r="F7" s="68" t="s">
        <v>33</v>
      </c>
      <c r="G7" s="69" t="s">
        <v>158</v>
      </c>
      <c r="H7" s="68" t="s">
        <v>23</v>
      </c>
      <c r="I7" s="68">
        <v>1</v>
      </c>
      <c r="J7" s="70"/>
      <c r="K7" s="68">
        <v>1</v>
      </c>
      <c r="L7" s="70"/>
      <c r="M7" s="71">
        <f t="shared" ref="M7:M8" si="0">(I7*J7)+(K7*L7)</f>
        <v>0</v>
      </c>
    </row>
    <row r="8" spans="1:13" ht="15.75" thickBot="1" x14ac:dyDescent="0.3">
      <c r="A8" s="66">
        <v>3</v>
      </c>
      <c r="B8" s="67" t="s">
        <v>62</v>
      </c>
      <c r="C8" s="68">
        <v>1</v>
      </c>
      <c r="D8" s="68">
        <v>3</v>
      </c>
      <c r="E8" s="68">
        <v>22</v>
      </c>
      <c r="F8" s="68">
        <v>160</v>
      </c>
      <c r="G8" s="72" t="s">
        <v>158</v>
      </c>
      <c r="H8" s="68" t="s">
        <v>23</v>
      </c>
      <c r="I8" s="68">
        <v>1</v>
      </c>
      <c r="J8" s="70"/>
      <c r="K8" s="68">
        <v>1</v>
      </c>
      <c r="L8" s="70"/>
      <c r="M8" s="71">
        <f t="shared" si="0"/>
        <v>0</v>
      </c>
    </row>
    <row r="9" spans="1:13" ht="15" customHeight="1" x14ac:dyDescent="0.25">
      <c r="A9" s="153" t="s">
        <v>40</v>
      </c>
      <c r="B9" s="154"/>
      <c r="C9" s="161">
        <f>SUM(C6:C8)</f>
        <v>4</v>
      </c>
      <c r="D9" s="163">
        <f>SUM(D6:D8)</f>
        <v>7</v>
      </c>
      <c r="E9" s="159"/>
      <c r="F9" s="159"/>
      <c r="G9" s="159"/>
      <c r="H9" s="159"/>
      <c r="I9" s="165">
        <f>SUM(I6:I8)</f>
        <v>3</v>
      </c>
      <c r="J9" s="159"/>
      <c r="K9" s="167">
        <f>SUM(K6:K8)</f>
        <v>3</v>
      </c>
      <c r="L9" s="159"/>
      <c r="M9" s="145">
        <f>SUM(M6:M8)</f>
        <v>0</v>
      </c>
    </row>
    <row r="10" spans="1:13" ht="15" customHeight="1" thickBot="1" x14ac:dyDescent="0.3">
      <c r="A10" s="155"/>
      <c r="B10" s="156"/>
      <c r="C10" s="162"/>
      <c r="D10" s="164"/>
      <c r="E10" s="160"/>
      <c r="F10" s="160"/>
      <c r="G10" s="160"/>
      <c r="H10" s="160"/>
      <c r="I10" s="166"/>
      <c r="J10" s="160"/>
      <c r="K10" s="168"/>
      <c r="L10" s="160"/>
      <c r="M10" s="146"/>
    </row>
    <row r="11" spans="1:13" ht="15.75" thickBot="1" x14ac:dyDescent="0.3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</row>
    <row r="12" spans="1:13" ht="39" thickBot="1" x14ac:dyDescent="0.3">
      <c r="A12" s="84"/>
      <c r="B12" s="87" t="s">
        <v>43</v>
      </c>
      <c r="C12" s="88" t="s">
        <v>124</v>
      </c>
      <c r="D12" s="89" t="s">
        <v>44</v>
      </c>
      <c r="E12" s="89" t="s">
        <v>45</v>
      </c>
      <c r="F12" s="84"/>
      <c r="G12" s="84"/>
      <c r="H12" s="84"/>
      <c r="I12" s="84"/>
      <c r="J12" s="84"/>
      <c r="K12" s="84"/>
      <c r="L12" s="84"/>
      <c r="M12" s="84"/>
    </row>
    <row r="13" spans="1:13" ht="15.75" thickBot="1" x14ac:dyDescent="0.3">
      <c r="A13" s="84"/>
      <c r="B13" s="73" t="s">
        <v>46</v>
      </c>
      <c r="C13" s="68">
        <f>C9</f>
        <v>4</v>
      </c>
      <c r="D13" s="68"/>
      <c r="E13" s="74">
        <f>C13*D13</f>
        <v>0</v>
      </c>
      <c r="F13" s="84"/>
      <c r="G13" s="84"/>
      <c r="H13" s="84"/>
      <c r="I13" s="84"/>
      <c r="J13" s="84"/>
      <c r="K13" s="84"/>
      <c r="L13" s="84"/>
      <c r="M13" s="84"/>
    </row>
    <row r="14" spans="1:13" ht="26.25" thickBot="1" x14ac:dyDescent="0.3">
      <c r="A14" s="84"/>
      <c r="B14" s="73" t="s">
        <v>47</v>
      </c>
      <c r="C14" s="68">
        <f>C9</f>
        <v>4</v>
      </c>
      <c r="D14" s="68"/>
      <c r="E14" s="74">
        <f t="shared" ref="E14:E32" si="1">C14*D14</f>
        <v>0</v>
      </c>
      <c r="F14" s="84"/>
      <c r="G14" s="84"/>
      <c r="H14" s="84"/>
      <c r="I14" s="84"/>
      <c r="J14" s="84"/>
      <c r="K14" s="84"/>
      <c r="L14" s="84"/>
      <c r="M14" s="84"/>
    </row>
    <row r="15" spans="1:13" ht="15.75" thickBot="1" x14ac:dyDescent="0.3">
      <c r="A15" s="84"/>
      <c r="B15" s="73" t="s">
        <v>48</v>
      </c>
      <c r="C15" s="68">
        <f>C9</f>
        <v>4</v>
      </c>
      <c r="D15" s="68"/>
      <c r="E15" s="74">
        <f t="shared" si="1"/>
        <v>0</v>
      </c>
      <c r="F15" s="84"/>
      <c r="G15" s="84"/>
      <c r="H15" s="84"/>
      <c r="I15" s="84"/>
      <c r="J15" s="84"/>
      <c r="K15" s="84"/>
      <c r="L15" s="84"/>
      <c r="M15" s="84"/>
    </row>
    <row r="16" spans="1:13" ht="15.75" thickBot="1" x14ac:dyDescent="0.3">
      <c r="A16" s="84"/>
      <c r="B16" s="73" t="s">
        <v>49</v>
      </c>
      <c r="C16" s="68">
        <f>C9</f>
        <v>4</v>
      </c>
      <c r="D16" s="68"/>
      <c r="E16" s="74">
        <f t="shared" si="1"/>
        <v>0</v>
      </c>
      <c r="F16" s="84"/>
      <c r="G16" s="84"/>
      <c r="H16" s="84"/>
      <c r="I16" s="84"/>
      <c r="J16" s="84"/>
      <c r="K16" s="84"/>
      <c r="L16" s="84"/>
      <c r="M16" s="84"/>
    </row>
    <row r="17" spans="1:13" ht="39" thickBot="1" x14ac:dyDescent="0.3">
      <c r="A17" s="84"/>
      <c r="B17" s="73" t="s">
        <v>116</v>
      </c>
      <c r="C17" s="68">
        <v>4</v>
      </c>
      <c r="D17" s="68"/>
      <c r="E17" s="74">
        <f t="shared" si="1"/>
        <v>0</v>
      </c>
      <c r="F17" s="84"/>
      <c r="G17" s="84"/>
      <c r="H17" s="84"/>
      <c r="I17" s="84"/>
      <c r="J17" s="84"/>
      <c r="K17" s="84"/>
      <c r="L17" s="84"/>
      <c r="M17" s="84"/>
    </row>
    <row r="18" spans="1:13" ht="26.25" thickBot="1" x14ac:dyDescent="0.3">
      <c r="A18" s="84"/>
      <c r="B18" s="73" t="s">
        <v>118</v>
      </c>
      <c r="C18" s="68">
        <v>3</v>
      </c>
      <c r="D18" s="68"/>
      <c r="E18" s="74">
        <f t="shared" si="1"/>
        <v>0</v>
      </c>
      <c r="F18" s="84"/>
      <c r="G18" s="84"/>
      <c r="H18" s="84"/>
      <c r="I18" s="84"/>
      <c r="J18" s="84"/>
      <c r="K18" s="84"/>
      <c r="L18" s="84"/>
      <c r="M18" s="84"/>
    </row>
    <row r="19" spans="1:13" ht="39" thickBot="1" x14ac:dyDescent="0.3">
      <c r="A19" s="84"/>
      <c r="B19" s="75" t="s">
        <v>50</v>
      </c>
      <c r="C19" s="76">
        <v>3</v>
      </c>
      <c r="D19" s="76"/>
      <c r="E19" s="74">
        <f t="shared" si="1"/>
        <v>0</v>
      </c>
      <c r="F19" s="84"/>
      <c r="G19" s="84"/>
      <c r="H19" s="84"/>
      <c r="I19" s="84"/>
      <c r="J19" s="84"/>
      <c r="K19" s="84"/>
      <c r="L19" s="84"/>
      <c r="M19" s="84"/>
    </row>
    <row r="20" spans="1:13" ht="15.75" thickBot="1" x14ac:dyDescent="0.3">
      <c r="A20" s="84"/>
      <c r="B20" s="77" t="s">
        <v>51</v>
      </c>
      <c r="C20" s="78">
        <v>3</v>
      </c>
      <c r="D20" s="78"/>
      <c r="E20" s="74">
        <f t="shared" si="1"/>
        <v>0</v>
      </c>
      <c r="F20" s="84"/>
      <c r="G20" s="84"/>
      <c r="H20" s="84"/>
      <c r="I20" s="84"/>
      <c r="J20" s="84"/>
      <c r="K20" s="84"/>
      <c r="L20" s="84"/>
      <c r="M20" s="84"/>
    </row>
    <row r="21" spans="1:13" ht="15.75" thickBot="1" x14ac:dyDescent="0.3">
      <c r="A21" s="84"/>
      <c r="B21" s="73" t="s">
        <v>52</v>
      </c>
      <c r="C21" s="68">
        <f>C9</f>
        <v>4</v>
      </c>
      <c r="D21" s="68"/>
      <c r="E21" s="74">
        <f t="shared" si="1"/>
        <v>0</v>
      </c>
      <c r="F21" s="84"/>
      <c r="G21" s="84"/>
      <c r="H21" s="84"/>
      <c r="I21" s="84"/>
      <c r="J21" s="84"/>
      <c r="K21" s="84"/>
      <c r="L21" s="84"/>
      <c r="M21" s="84"/>
    </row>
    <row r="22" spans="1:13" ht="26.25" thickBot="1" x14ac:dyDescent="0.3">
      <c r="A22" s="84"/>
      <c r="B22" s="73" t="s">
        <v>117</v>
      </c>
      <c r="C22" s="68">
        <v>4</v>
      </c>
      <c r="D22" s="68"/>
      <c r="E22" s="74">
        <f t="shared" si="1"/>
        <v>0</v>
      </c>
      <c r="F22" s="84"/>
      <c r="G22" s="84"/>
      <c r="H22" s="84"/>
      <c r="I22" s="84"/>
      <c r="J22" s="84"/>
      <c r="K22" s="84"/>
      <c r="L22" s="84"/>
      <c r="M22" s="84"/>
    </row>
    <row r="23" spans="1:13" ht="15.75" thickBot="1" x14ac:dyDescent="0.3">
      <c r="A23" s="84"/>
      <c r="B23" s="73" t="s">
        <v>53</v>
      </c>
      <c r="C23" s="68">
        <f>D9</f>
        <v>7</v>
      </c>
      <c r="D23" s="68"/>
      <c r="E23" s="74">
        <f t="shared" si="1"/>
        <v>0</v>
      </c>
      <c r="F23" s="84"/>
      <c r="G23" s="84"/>
      <c r="H23" s="84"/>
      <c r="I23" s="84"/>
      <c r="J23" s="84"/>
      <c r="K23" s="84"/>
      <c r="L23" s="84"/>
      <c r="M23" s="84"/>
    </row>
    <row r="24" spans="1:13" ht="26.25" thickBot="1" x14ac:dyDescent="0.3">
      <c r="A24" s="84"/>
      <c r="B24" s="73" t="s">
        <v>119</v>
      </c>
      <c r="C24" s="68">
        <v>3</v>
      </c>
      <c r="D24" s="68"/>
      <c r="E24" s="74">
        <f t="shared" si="1"/>
        <v>0</v>
      </c>
      <c r="F24" s="84"/>
      <c r="G24" s="84"/>
      <c r="H24" s="84"/>
      <c r="I24" s="84"/>
      <c r="J24" s="84"/>
      <c r="K24" s="84"/>
      <c r="L24" s="84"/>
      <c r="M24" s="84"/>
    </row>
    <row r="25" spans="1:13" ht="26.25" thickBot="1" x14ac:dyDescent="0.3">
      <c r="A25" s="84"/>
      <c r="B25" s="73" t="s">
        <v>120</v>
      </c>
      <c r="C25" s="68">
        <v>3</v>
      </c>
      <c r="D25" s="68"/>
      <c r="E25" s="74">
        <f t="shared" si="1"/>
        <v>0</v>
      </c>
      <c r="F25" s="84"/>
      <c r="G25" s="84"/>
      <c r="H25" s="84"/>
      <c r="I25" s="84"/>
      <c r="J25" s="84"/>
      <c r="K25" s="84"/>
      <c r="L25" s="84"/>
      <c r="M25" s="84"/>
    </row>
    <row r="26" spans="1:13" ht="26.25" thickBot="1" x14ac:dyDescent="0.3">
      <c r="A26" s="84"/>
      <c r="B26" s="73" t="s">
        <v>54</v>
      </c>
      <c r="C26" s="68">
        <f>C9</f>
        <v>4</v>
      </c>
      <c r="D26" s="68"/>
      <c r="E26" s="74">
        <f t="shared" si="1"/>
        <v>0</v>
      </c>
      <c r="F26" s="84"/>
      <c r="G26" s="84"/>
      <c r="H26" s="84"/>
      <c r="I26" s="84"/>
      <c r="J26" s="84"/>
      <c r="K26" s="84"/>
      <c r="L26" s="84"/>
      <c r="M26" s="84"/>
    </row>
    <row r="27" spans="1:13" ht="26.25" thickBot="1" x14ac:dyDescent="0.3">
      <c r="A27" s="84"/>
      <c r="B27" s="73" t="s">
        <v>121</v>
      </c>
      <c r="C27" s="68">
        <v>3</v>
      </c>
      <c r="D27" s="68"/>
      <c r="E27" s="74">
        <f t="shared" si="1"/>
        <v>0</v>
      </c>
      <c r="F27" s="84"/>
      <c r="G27" s="84"/>
      <c r="H27" s="84"/>
      <c r="I27" s="84"/>
      <c r="J27" s="84"/>
      <c r="K27" s="84"/>
      <c r="L27" s="84"/>
      <c r="M27" s="84"/>
    </row>
    <row r="28" spans="1:13" ht="39" thickBot="1" x14ac:dyDescent="0.3">
      <c r="A28" s="84"/>
      <c r="B28" s="73" t="s">
        <v>122</v>
      </c>
      <c r="C28" s="68">
        <v>3</v>
      </c>
      <c r="D28" s="68"/>
      <c r="E28" s="74">
        <f t="shared" si="1"/>
        <v>0</v>
      </c>
      <c r="F28" s="84"/>
      <c r="G28" s="84"/>
      <c r="H28" s="84"/>
      <c r="I28" s="84"/>
      <c r="J28" s="84"/>
      <c r="K28" s="84"/>
      <c r="L28" s="84"/>
      <c r="M28" s="84"/>
    </row>
    <row r="29" spans="1:13" ht="26.25" thickBot="1" x14ac:dyDescent="0.3">
      <c r="A29" s="84"/>
      <c r="B29" s="79" t="s">
        <v>172</v>
      </c>
      <c r="C29" s="80">
        <v>3</v>
      </c>
      <c r="D29" s="68"/>
      <c r="E29" s="74">
        <f t="shared" si="1"/>
        <v>0</v>
      </c>
      <c r="F29" s="84"/>
      <c r="G29" s="84"/>
      <c r="H29" s="84"/>
      <c r="I29" s="84"/>
      <c r="J29" s="84"/>
      <c r="K29" s="84"/>
      <c r="L29" s="84"/>
      <c r="M29" s="84"/>
    </row>
    <row r="30" spans="1:13" ht="26.25" thickBot="1" x14ac:dyDescent="0.3">
      <c r="A30" s="84"/>
      <c r="B30" s="79" t="s">
        <v>171</v>
      </c>
      <c r="C30" s="66">
        <v>3</v>
      </c>
      <c r="D30" s="68"/>
      <c r="E30" s="74">
        <f t="shared" si="1"/>
        <v>0</v>
      </c>
      <c r="F30" s="84"/>
      <c r="G30" s="84"/>
      <c r="H30" s="84"/>
      <c r="I30" s="84"/>
      <c r="J30" s="84"/>
      <c r="K30" s="84"/>
      <c r="L30" s="84"/>
      <c r="M30" s="84"/>
    </row>
    <row r="31" spans="1:13" ht="26.25" thickBot="1" x14ac:dyDescent="0.3">
      <c r="A31" s="84"/>
      <c r="B31" s="73" t="s">
        <v>42</v>
      </c>
      <c r="C31" s="68">
        <v>2</v>
      </c>
      <c r="D31" s="68"/>
      <c r="E31" s="74">
        <f t="shared" si="1"/>
        <v>0</v>
      </c>
      <c r="F31" s="84"/>
      <c r="G31" s="84"/>
      <c r="H31" s="84"/>
      <c r="I31" s="84"/>
      <c r="J31" s="84"/>
      <c r="K31" s="84"/>
      <c r="L31" s="84"/>
      <c r="M31" s="84"/>
    </row>
    <row r="32" spans="1:13" ht="64.5" thickBot="1" x14ac:dyDescent="0.3">
      <c r="A32" s="84"/>
      <c r="B32" s="75" t="s">
        <v>123</v>
      </c>
      <c r="C32" s="76">
        <v>3</v>
      </c>
      <c r="D32" s="76"/>
      <c r="E32" s="81">
        <f t="shared" si="1"/>
        <v>0</v>
      </c>
      <c r="F32" s="84"/>
      <c r="G32" s="84"/>
      <c r="H32" s="84"/>
      <c r="I32" s="84"/>
      <c r="J32" s="84"/>
      <c r="K32" s="84"/>
      <c r="L32" s="84"/>
      <c r="M32" s="84"/>
    </row>
    <row r="33" spans="1:13" ht="15.75" thickBot="1" x14ac:dyDescent="0.3">
      <c r="A33" s="84"/>
      <c r="B33" s="139" t="s">
        <v>41</v>
      </c>
      <c r="C33" s="152"/>
      <c r="D33" s="144"/>
      <c r="E33" s="96">
        <f>SUM(E13:E32)</f>
        <v>0</v>
      </c>
      <c r="F33" s="84"/>
      <c r="G33" s="84"/>
      <c r="H33" s="84"/>
      <c r="I33" s="84"/>
      <c r="J33" s="84"/>
      <c r="K33" s="84"/>
      <c r="L33" s="84"/>
      <c r="M33" s="84"/>
    </row>
    <row r="34" spans="1:13" ht="15.75" thickBot="1" x14ac:dyDescent="0.3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</row>
    <row r="35" spans="1:13" x14ac:dyDescent="0.25">
      <c r="A35" s="84"/>
      <c r="B35" s="142" t="s">
        <v>129</v>
      </c>
      <c r="C35" s="90" t="s">
        <v>130</v>
      </c>
      <c r="D35" s="142" t="s">
        <v>132</v>
      </c>
      <c r="E35" s="142" t="s">
        <v>133</v>
      </c>
      <c r="F35" s="142" t="s">
        <v>134</v>
      </c>
      <c r="G35" s="142" t="s">
        <v>135</v>
      </c>
      <c r="H35" s="84"/>
      <c r="I35" s="84"/>
      <c r="J35" s="84"/>
      <c r="K35" s="84"/>
      <c r="L35" s="84"/>
      <c r="M35" s="84"/>
    </row>
    <row r="36" spans="1:13" ht="54.75" customHeight="1" thickBot="1" x14ac:dyDescent="0.3">
      <c r="A36" s="84"/>
      <c r="B36" s="143"/>
      <c r="C36" s="91" t="s">
        <v>131</v>
      </c>
      <c r="D36" s="143"/>
      <c r="E36" s="143"/>
      <c r="F36" s="143"/>
      <c r="G36" s="143"/>
      <c r="H36" s="84"/>
      <c r="I36" s="84"/>
      <c r="J36" s="84"/>
      <c r="K36" s="84"/>
      <c r="L36" s="84"/>
      <c r="M36" s="84"/>
    </row>
    <row r="37" spans="1:13" ht="51.75" thickBot="1" x14ac:dyDescent="0.3">
      <c r="A37" s="84"/>
      <c r="B37" s="82" t="s">
        <v>175</v>
      </c>
      <c r="C37" s="68">
        <v>2</v>
      </c>
      <c r="D37" s="74"/>
      <c r="E37" s="74"/>
      <c r="F37" s="74">
        <f>C37*D37</f>
        <v>0</v>
      </c>
      <c r="G37" s="74">
        <f>C37*E37</f>
        <v>0</v>
      </c>
      <c r="H37" s="84"/>
      <c r="I37" s="84"/>
      <c r="J37" s="84"/>
      <c r="K37" s="84"/>
      <c r="L37" s="84"/>
      <c r="M37" s="84"/>
    </row>
    <row r="38" spans="1:13" ht="26.25" thickBot="1" x14ac:dyDescent="0.3">
      <c r="A38" s="84"/>
      <c r="B38" s="73" t="s">
        <v>137</v>
      </c>
      <c r="C38" s="68">
        <v>2</v>
      </c>
      <c r="D38" s="74"/>
      <c r="E38" s="85"/>
      <c r="F38" s="74">
        <f t="shared" ref="F38:F47" si="2">C38*D38</f>
        <v>0</v>
      </c>
      <c r="G38" s="85"/>
      <c r="H38" s="84"/>
      <c r="I38" s="84"/>
      <c r="J38" s="84"/>
      <c r="K38" s="84"/>
      <c r="L38" s="84"/>
      <c r="M38" s="84"/>
    </row>
    <row r="39" spans="1:13" ht="26.25" thickBot="1" x14ac:dyDescent="0.3">
      <c r="A39" s="84"/>
      <c r="B39" s="73" t="s">
        <v>138</v>
      </c>
      <c r="C39" s="68">
        <v>2</v>
      </c>
      <c r="D39" s="74"/>
      <c r="E39" s="74"/>
      <c r="F39" s="74">
        <f t="shared" si="2"/>
        <v>0</v>
      </c>
      <c r="G39" s="74">
        <f>C37*E37</f>
        <v>0</v>
      </c>
      <c r="H39" s="84"/>
      <c r="I39" s="84"/>
      <c r="J39" s="84"/>
      <c r="K39" s="84"/>
      <c r="L39" s="84"/>
      <c r="M39" s="84"/>
    </row>
    <row r="40" spans="1:13" ht="26.25" thickBot="1" x14ac:dyDescent="0.3">
      <c r="A40" s="84"/>
      <c r="B40" s="73" t="s">
        <v>156</v>
      </c>
      <c r="C40" s="68">
        <v>2</v>
      </c>
      <c r="D40" s="74"/>
      <c r="E40" s="74"/>
      <c r="F40" s="74">
        <f t="shared" si="2"/>
        <v>0</v>
      </c>
      <c r="G40" s="74">
        <f t="shared" ref="G40:G47" si="3">C38*E38</f>
        <v>0</v>
      </c>
      <c r="H40" s="84"/>
      <c r="I40" s="84"/>
      <c r="J40" s="84"/>
      <c r="K40" s="84"/>
      <c r="L40" s="84"/>
      <c r="M40" s="84"/>
    </row>
    <row r="41" spans="1:13" ht="15.75" thickBot="1" x14ac:dyDescent="0.3">
      <c r="A41" s="84"/>
      <c r="B41" s="73" t="s">
        <v>139</v>
      </c>
      <c r="C41" s="68">
        <v>2</v>
      </c>
      <c r="D41" s="74"/>
      <c r="E41" s="85"/>
      <c r="F41" s="74">
        <f t="shared" si="2"/>
        <v>0</v>
      </c>
      <c r="G41" s="85"/>
      <c r="H41" s="84"/>
      <c r="I41" s="84"/>
      <c r="J41" s="84"/>
      <c r="K41" s="84"/>
      <c r="L41" s="84"/>
      <c r="M41" s="84"/>
    </row>
    <row r="42" spans="1:13" ht="15.75" thickBot="1" x14ac:dyDescent="0.3">
      <c r="A42" s="84"/>
      <c r="B42" s="73" t="s">
        <v>140</v>
      </c>
      <c r="C42" s="68">
        <v>2</v>
      </c>
      <c r="D42" s="74"/>
      <c r="E42" s="74"/>
      <c r="F42" s="74">
        <f t="shared" si="2"/>
        <v>0</v>
      </c>
      <c r="G42" s="86">
        <f t="shared" si="3"/>
        <v>0</v>
      </c>
      <c r="H42" s="84"/>
      <c r="I42" s="84"/>
      <c r="J42" s="84"/>
      <c r="K42" s="84"/>
      <c r="L42" s="84"/>
      <c r="M42" s="84"/>
    </row>
    <row r="43" spans="1:13" ht="15.75" thickBot="1" x14ac:dyDescent="0.3">
      <c r="A43" s="84"/>
      <c r="B43" s="73" t="s">
        <v>141</v>
      </c>
      <c r="C43" s="68">
        <v>2</v>
      </c>
      <c r="D43" s="74"/>
      <c r="E43" s="74"/>
      <c r="F43" s="74">
        <f t="shared" si="2"/>
        <v>0</v>
      </c>
      <c r="G43" s="74">
        <f t="shared" si="3"/>
        <v>0</v>
      </c>
      <c r="H43" s="84"/>
      <c r="I43" s="84"/>
      <c r="J43" s="84"/>
      <c r="K43" s="84"/>
      <c r="L43" s="84"/>
      <c r="M43" s="84"/>
    </row>
    <row r="44" spans="1:13" ht="15.75" thickBot="1" x14ac:dyDescent="0.3">
      <c r="A44" s="84"/>
      <c r="B44" s="73" t="s">
        <v>142</v>
      </c>
      <c r="C44" s="68">
        <v>2</v>
      </c>
      <c r="D44" s="74"/>
      <c r="E44" s="85"/>
      <c r="F44" s="74">
        <f t="shared" si="2"/>
        <v>0</v>
      </c>
      <c r="G44" s="85"/>
      <c r="H44" s="84"/>
      <c r="I44" s="84"/>
      <c r="J44" s="84"/>
      <c r="K44" s="84"/>
      <c r="L44" s="84"/>
      <c r="M44" s="84"/>
    </row>
    <row r="45" spans="1:13" ht="26.25" thickBot="1" x14ac:dyDescent="0.3">
      <c r="A45" s="84"/>
      <c r="B45" s="73" t="s">
        <v>143</v>
      </c>
      <c r="C45" s="68">
        <v>2</v>
      </c>
      <c r="D45" s="74"/>
      <c r="E45" s="85"/>
      <c r="F45" s="74">
        <f t="shared" si="2"/>
        <v>0</v>
      </c>
      <c r="G45" s="85"/>
      <c r="H45" s="84"/>
      <c r="I45" s="84"/>
      <c r="J45" s="84"/>
      <c r="K45" s="84"/>
      <c r="L45" s="84"/>
      <c r="M45" s="84"/>
    </row>
    <row r="46" spans="1:13" ht="26.25" thickBot="1" x14ac:dyDescent="0.3">
      <c r="A46" s="84"/>
      <c r="B46" s="82" t="s">
        <v>176</v>
      </c>
      <c r="C46" s="68">
        <v>2</v>
      </c>
      <c r="D46" s="74"/>
      <c r="E46" s="85"/>
      <c r="F46" s="74">
        <f t="shared" si="2"/>
        <v>0</v>
      </c>
      <c r="G46" s="85"/>
      <c r="H46" s="84"/>
      <c r="I46" s="84"/>
      <c r="J46" s="84"/>
      <c r="K46" s="84"/>
      <c r="L46" s="84"/>
      <c r="M46" s="84"/>
    </row>
    <row r="47" spans="1:13" ht="26.25" thickBot="1" x14ac:dyDescent="0.3">
      <c r="A47" s="84"/>
      <c r="B47" s="82" t="s">
        <v>177</v>
      </c>
      <c r="C47" s="68">
        <v>2</v>
      </c>
      <c r="D47" s="74"/>
      <c r="E47" s="74"/>
      <c r="F47" s="74">
        <f t="shared" si="2"/>
        <v>0</v>
      </c>
      <c r="G47" s="74">
        <f t="shared" si="3"/>
        <v>0</v>
      </c>
      <c r="H47" s="84"/>
      <c r="I47" s="84"/>
      <c r="J47" s="84"/>
      <c r="K47" s="84"/>
      <c r="L47" s="84"/>
      <c r="M47" s="84"/>
    </row>
    <row r="48" spans="1:13" ht="15.75" thickBot="1" x14ac:dyDescent="0.3">
      <c r="A48" s="84"/>
      <c r="B48" s="139" t="s">
        <v>41</v>
      </c>
      <c r="C48" s="140"/>
      <c r="D48" s="140"/>
      <c r="E48" s="141"/>
      <c r="F48" s="83">
        <f>SUM(F37:F47)</f>
        <v>0</v>
      </c>
      <c r="G48" s="83">
        <f>SUM(G37:G47)</f>
        <v>0</v>
      </c>
      <c r="H48" s="84"/>
      <c r="I48" s="84"/>
      <c r="J48" s="84"/>
      <c r="K48" s="84"/>
      <c r="L48" s="84"/>
      <c r="M48" s="84"/>
    </row>
    <row r="49" spans="1:13" ht="15.75" thickBot="1" x14ac:dyDescent="0.3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</row>
    <row r="50" spans="1:13" x14ac:dyDescent="0.25">
      <c r="A50" s="84"/>
      <c r="B50" s="142" t="s">
        <v>128</v>
      </c>
      <c r="C50" s="90" t="s">
        <v>146</v>
      </c>
      <c r="D50" s="142" t="s">
        <v>44</v>
      </c>
      <c r="E50" s="142" t="s">
        <v>45</v>
      </c>
      <c r="F50" s="84"/>
      <c r="G50" s="84"/>
      <c r="H50" s="84"/>
      <c r="I50" s="84"/>
      <c r="J50" s="84"/>
      <c r="K50" s="84"/>
      <c r="L50" s="84"/>
      <c r="M50" s="84"/>
    </row>
    <row r="51" spans="1:13" ht="19.5" customHeight="1" thickBot="1" x14ac:dyDescent="0.3">
      <c r="A51" s="84"/>
      <c r="B51" s="143"/>
      <c r="C51" s="91" t="s">
        <v>131</v>
      </c>
      <c r="D51" s="143"/>
      <c r="E51" s="143"/>
      <c r="F51" s="84"/>
      <c r="G51" s="84"/>
      <c r="H51" s="84"/>
      <c r="I51" s="84"/>
      <c r="J51" s="84"/>
      <c r="K51" s="84"/>
      <c r="L51" s="84"/>
      <c r="M51" s="84"/>
    </row>
    <row r="52" spans="1:13" ht="26.25" thickBot="1" x14ac:dyDescent="0.3">
      <c r="A52" s="84"/>
      <c r="B52" s="73" t="s">
        <v>147</v>
      </c>
      <c r="C52" s="68">
        <v>3</v>
      </c>
      <c r="D52" s="74"/>
      <c r="E52" s="74">
        <f>C52*D52</f>
        <v>0</v>
      </c>
      <c r="F52" s="84"/>
      <c r="G52" s="84"/>
      <c r="H52" s="84"/>
      <c r="I52" s="84"/>
      <c r="J52" s="84"/>
      <c r="K52" s="84"/>
      <c r="L52" s="84"/>
      <c r="M52" s="84"/>
    </row>
    <row r="53" spans="1:13" ht="26.25" thickBot="1" x14ac:dyDescent="0.3">
      <c r="A53" s="84"/>
      <c r="B53" s="73" t="s">
        <v>148</v>
      </c>
      <c r="C53" s="68">
        <v>3</v>
      </c>
      <c r="D53" s="74"/>
      <c r="E53" s="74">
        <f t="shared" ref="E53:E60" si="4">C53*D53</f>
        <v>0</v>
      </c>
      <c r="F53" s="84"/>
      <c r="G53" s="84"/>
      <c r="H53" s="84"/>
      <c r="I53" s="84"/>
      <c r="J53" s="84"/>
      <c r="K53" s="84"/>
      <c r="L53" s="84"/>
      <c r="M53" s="84"/>
    </row>
    <row r="54" spans="1:13" ht="26.25" thickBot="1" x14ac:dyDescent="0.3">
      <c r="A54" s="84"/>
      <c r="B54" s="73" t="s">
        <v>149</v>
      </c>
      <c r="C54" s="68">
        <v>3</v>
      </c>
      <c r="D54" s="74"/>
      <c r="E54" s="74">
        <f t="shared" si="4"/>
        <v>0</v>
      </c>
      <c r="F54" s="84"/>
      <c r="G54" s="84"/>
      <c r="H54" s="84"/>
      <c r="I54" s="84"/>
      <c r="J54" s="84"/>
      <c r="K54" s="84"/>
      <c r="L54" s="84"/>
      <c r="M54" s="84"/>
    </row>
    <row r="55" spans="1:13" ht="15.75" thickBot="1" x14ac:dyDescent="0.3">
      <c r="A55" s="84"/>
      <c r="B55" s="73" t="s">
        <v>150</v>
      </c>
      <c r="C55" s="68">
        <v>3</v>
      </c>
      <c r="D55" s="74"/>
      <c r="E55" s="74">
        <f t="shared" si="4"/>
        <v>0</v>
      </c>
      <c r="F55" s="84"/>
      <c r="G55" s="84"/>
      <c r="H55" s="84"/>
      <c r="I55" s="84"/>
      <c r="J55" s="84"/>
      <c r="K55" s="84"/>
      <c r="L55" s="84"/>
      <c r="M55" s="84"/>
    </row>
    <row r="56" spans="1:13" ht="26.25" thickBot="1" x14ac:dyDescent="0.3">
      <c r="A56" s="84"/>
      <c r="B56" s="73" t="s">
        <v>151</v>
      </c>
      <c r="C56" s="68">
        <v>3</v>
      </c>
      <c r="D56" s="74"/>
      <c r="E56" s="74">
        <f t="shared" si="4"/>
        <v>0</v>
      </c>
      <c r="F56" s="84"/>
      <c r="G56" s="84"/>
      <c r="H56" s="84"/>
      <c r="I56" s="84"/>
      <c r="J56" s="84"/>
      <c r="K56" s="84"/>
      <c r="L56" s="84"/>
      <c r="M56" s="84"/>
    </row>
    <row r="57" spans="1:13" ht="15.75" thickBot="1" x14ac:dyDescent="0.3">
      <c r="A57" s="84"/>
      <c r="B57" s="73" t="s">
        <v>152</v>
      </c>
      <c r="C57" s="68">
        <v>3</v>
      </c>
      <c r="D57" s="74"/>
      <c r="E57" s="74">
        <f t="shared" si="4"/>
        <v>0</v>
      </c>
      <c r="F57" s="84"/>
      <c r="G57" s="84"/>
      <c r="H57" s="84"/>
      <c r="I57" s="84"/>
      <c r="J57" s="84"/>
      <c r="K57" s="84"/>
      <c r="L57" s="84"/>
      <c r="M57" s="84"/>
    </row>
    <row r="58" spans="1:13" ht="15.75" thickBot="1" x14ac:dyDescent="0.3">
      <c r="A58" s="84"/>
      <c r="B58" s="73" t="s">
        <v>153</v>
      </c>
      <c r="C58" s="68">
        <v>3</v>
      </c>
      <c r="D58" s="74"/>
      <c r="E58" s="74">
        <f t="shared" si="4"/>
        <v>0</v>
      </c>
      <c r="F58" s="84"/>
      <c r="G58" s="84"/>
      <c r="H58" s="84"/>
      <c r="I58" s="84"/>
      <c r="J58" s="84"/>
      <c r="K58" s="84"/>
      <c r="L58" s="84"/>
      <c r="M58" s="84"/>
    </row>
    <row r="59" spans="1:13" ht="26.25" thickBot="1" x14ac:dyDescent="0.3">
      <c r="A59" s="84"/>
      <c r="B59" s="73" t="s">
        <v>154</v>
      </c>
      <c r="C59" s="68">
        <v>2</v>
      </c>
      <c r="D59" s="74"/>
      <c r="E59" s="74">
        <f t="shared" si="4"/>
        <v>0</v>
      </c>
      <c r="F59" s="84"/>
      <c r="G59" s="84"/>
      <c r="H59" s="84"/>
      <c r="I59" s="84"/>
      <c r="J59" s="84"/>
      <c r="K59" s="84"/>
      <c r="L59" s="84"/>
      <c r="M59" s="84"/>
    </row>
    <row r="60" spans="1:13" ht="26.25" thickBot="1" x14ac:dyDescent="0.3">
      <c r="A60" s="84"/>
      <c r="B60" s="73" t="s">
        <v>155</v>
      </c>
      <c r="C60" s="68">
        <v>2</v>
      </c>
      <c r="D60" s="74"/>
      <c r="E60" s="74">
        <f t="shared" si="4"/>
        <v>0</v>
      </c>
      <c r="F60" s="84"/>
      <c r="G60" s="84"/>
      <c r="H60" s="84"/>
      <c r="I60" s="84"/>
      <c r="J60" s="84"/>
      <c r="K60" s="84"/>
      <c r="L60" s="84"/>
      <c r="M60" s="84"/>
    </row>
    <row r="61" spans="1:13" ht="15.75" thickBot="1" x14ac:dyDescent="0.3">
      <c r="A61" s="84"/>
      <c r="B61" s="139" t="s">
        <v>41</v>
      </c>
      <c r="C61" s="140"/>
      <c r="D61" s="144"/>
      <c r="E61" s="83">
        <f>SUM(E52:E60)</f>
        <v>0</v>
      </c>
      <c r="F61" s="84"/>
      <c r="G61" s="84"/>
      <c r="H61" s="84"/>
      <c r="I61" s="84"/>
      <c r="J61" s="84"/>
      <c r="K61" s="84"/>
      <c r="L61" s="84"/>
      <c r="M61" s="84"/>
    </row>
    <row r="62" spans="1:13" ht="15.75" thickBot="1" x14ac:dyDescent="0.3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</row>
    <row r="63" spans="1:13" ht="18.75" thickBot="1" x14ac:dyDescent="0.3">
      <c r="A63" s="84"/>
      <c r="B63" s="92" t="s">
        <v>178</v>
      </c>
      <c r="C63" s="93"/>
      <c r="D63" s="93"/>
      <c r="E63" s="93"/>
      <c r="F63" s="94"/>
      <c r="G63" s="95">
        <f>M9+E33+F48+G48+E61</f>
        <v>0</v>
      </c>
      <c r="H63" s="84"/>
      <c r="I63" s="84"/>
      <c r="J63" s="84"/>
      <c r="K63" s="84"/>
      <c r="L63" s="84"/>
      <c r="M63" s="84"/>
    </row>
    <row r="64" spans="1:13" x14ac:dyDescent="0.25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</row>
    <row r="65" spans="1:13" x14ac:dyDescent="0.2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</row>
    <row r="66" spans="1:13" x14ac:dyDescent="0.25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</row>
    <row r="67" spans="1:13" x14ac:dyDescent="0.25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</row>
    <row r="68" spans="1:13" x14ac:dyDescent="0.25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</row>
    <row r="69" spans="1:13" x14ac:dyDescent="0.25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</row>
    <row r="70" spans="1:13" x14ac:dyDescent="0.25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</row>
  </sheetData>
  <mergeCells count="37">
    <mergeCell ref="L9:L10"/>
    <mergeCell ref="C9:C10"/>
    <mergeCell ref="D9:D10"/>
    <mergeCell ref="G9:G10"/>
    <mergeCell ref="H9:H10"/>
    <mergeCell ref="E9:E10"/>
    <mergeCell ref="F9:F10"/>
    <mergeCell ref="I9:I10"/>
    <mergeCell ref="J9:J10"/>
    <mergeCell ref="K9:K10"/>
    <mergeCell ref="L3:L4"/>
    <mergeCell ref="E3:E4"/>
    <mergeCell ref="F3:F4"/>
    <mergeCell ref="G3:G4"/>
    <mergeCell ref="H3:H4"/>
    <mergeCell ref="I3:I4"/>
    <mergeCell ref="M9:M10"/>
    <mergeCell ref="M3:M4"/>
    <mergeCell ref="A2:M2"/>
    <mergeCell ref="B33:D33"/>
    <mergeCell ref="B35:B36"/>
    <mergeCell ref="D35:D36"/>
    <mergeCell ref="E35:E36"/>
    <mergeCell ref="F35:F36"/>
    <mergeCell ref="G35:G36"/>
    <mergeCell ref="A9:B10"/>
    <mergeCell ref="A3:A4"/>
    <mergeCell ref="B3:B4"/>
    <mergeCell ref="C3:C4"/>
    <mergeCell ref="D3:D4"/>
    <mergeCell ref="J3:J4"/>
    <mergeCell ref="K3:K4"/>
    <mergeCell ref="B48:E48"/>
    <mergeCell ref="B50:B51"/>
    <mergeCell ref="D50:D51"/>
    <mergeCell ref="E50:E51"/>
    <mergeCell ref="B61:D6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6"/>
  <sheetViews>
    <sheetView zoomScaleNormal="100" workbookViewId="0">
      <selection activeCell="B1" sqref="B1"/>
    </sheetView>
  </sheetViews>
  <sheetFormatPr defaultRowHeight="15" x14ac:dyDescent="0.25"/>
  <cols>
    <col min="1" max="1" width="4.7109375" customWidth="1"/>
    <col min="2" max="2" width="48.7109375" customWidth="1"/>
    <col min="3" max="12" width="11.7109375" customWidth="1"/>
    <col min="13" max="13" width="11.42578125" customWidth="1"/>
  </cols>
  <sheetData>
    <row r="1" spans="1:13" ht="16.5" thickBot="1" x14ac:dyDescent="0.3">
      <c r="B1" s="46" t="s">
        <v>162</v>
      </c>
    </row>
    <row r="2" spans="1:13" ht="19.5" thickBot="1" x14ac:dyDescent="0.35">
      <c r="A2" s="136" t="s">
        <v>125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8"/>
    </row>
    <row r="3" spans="1:13" ht="14.45" customHeight="1" x14ac:dyDescent="0.25">
      <c r="A3" s="107" t="s">
        <v>0</v>
      </c>
      <c r="B3" s="132" t="s">
        <v>1</v>
      </c>
      <c r="C3" s="107" t="s">
        <v>2</v>
      </c>
      <c r="D3" s="107" t="s">
        <v>3</v>
      </c>
      <c r="E3" s="107" t="s">
        <v>114</v>
      </c>
      <c r="F3" s="107" t="s">
        <v>115</v>
      </c>
      <c r="G3" s="107" t="s">
        <v>157</v>
      </c>
      <c r="H3" s="107" t="s">
        <v>4</v>
      </c>
      <c r="I3" s="107" t="s">
        <v>5</v>
      </c>
      <c r="J3" s="107" t="s">
        <v>6</v>
      </c>
      <c r="K3" s="107" t="s">
        <v>7</v>
      </c>
      <c r="L3" s="169" t="s">
        <v>8</v>
      </c>
      <c r="M3" s="125" t="s">
        <v>40</v>
      </c>
    </row>
    <row r="4" spans="1:13" ht="67.150000000000006" customHeight="1" thickBot="1" x14ac:dyDescent="0.3">
      <c r="A4" s="108"/>
      <c r="B4" s="133"/>
      <c r="C4" s="108"/>
      <c r="D4" s="108"/>
      <c r="E4" s="109"/>
      <c r="F4" s="109"/>
      <c r="G4" s="109"/>
      <c r="H4" s="108"/>
      <c r="I4" s="108"/>
      <c r="J4" s="108"/>
      <c r="K4" s="108"/>
      <c r="L4" s="170"/>
      <c r="M4" s="126"/>
    </row>
    <row r="5" spans="1:13" ht="15.75" thickBot="1" x14ac:dyDescent="0.3">
      <c r="A5" s="1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2" t="s">
        <v>16</v>
      </c>
      <c r="I5" s="2" t="s">
        <v>17</v>
      </c>
      <c r="J5" s="2" t="s">
        <v>18</v>
      </c>
      <c r="K5" s="2" t="s">
        <v>19</v>
      </c>
      <c r="L5" s="26" t="s">
        <v>20</v>
      </c>
      <c r="M5" s="29" t="s">
        <v>127</v>
      </c>
    </row>
    <row r="6" spans="1:13" ht="15.75" thickBot="1" x14ac:dyDescent="0.3">
      <c r="A6" s="3">
        <v>1</v>
      </c>
      <c r="B6" s="12" t="s">
        <v>63</v>
      </c>
      <c r="C6" s="11">
        <v>3</v>
      </c>
      <c r="D6" s="16">
        <v>12</v>
      </c>
      <c r="E6" s="16">
        <v>22</v>
      </c>
      <c r="F6" s="16" t="s">
        <v>126</v>
      </c>
      <c r="G6" s="11" t="s">
        <v>158</v>
      </c>
      <c r="H6" s="16" t="s">
        <v>23</v>
      </c>
      <c r="I6" s="16">
        <v>1</v>
      </c>
      <c r="J6" s="16"/>
      <c r="K6" s="16">
        <v>1</v>
      </c>
      <c r="L6" s="27"/>
      <c r="M6" s="31">
        <f>J6+L6</f>
        <v>0</v>
      </c>
    </row>
    <row r="7" spans="1:13" ht="15.75" thickBot="1" x14ac:dyDescent="0.3">
      <c r="A7" s="3">
        <v>2</v>
      </c>
      <c r="B7" s="13" t="s">
        <v>64</v>
      </c>
      <c r="C7" s="3">
        <v>1</v>
      </c>
      <c r="D7" s="5">
        <v>1</v>
      </c>
      <c r="E7" s="5">
        <v>22</v>
      </c>
      <c r="F7" s="5">
        <v>100</v>
      </c>
      <c r="G7" s="44" t="s">
        <v>158</v>
      </c>
      <c r="H7" s="5" t="s">
        <v>23</v>
      </c>
      <c r="I7" s="5">
        <v>1</v>
      </c>
      <c r="J7" s="5"/>
      <c r="K7" s="5">
        <v>1</v>
      </c>
      <c r="L7" s="28"/>
      <c r="M7" s="31">
        <f t="shared" ref="M7:M10" si="0">J7+L7</f>
        <v>0</v>
      </c>
    </row>
    <row r="8" spans="1:13" ht="15.75" thickBot="1" x14ac:dyDescent="0.3">
      <c r="A8" s="3">
        <v>3</v>
      </c>
      <c r="B8" s="13" t="s">
        <v>65</v>
      </c>
      <c r="C8" s="3">
        <v>1</v>
      </c>
      <c r="D8" s="5">
        <v>1</v>
      </c>
      <c r="E8" s="5">
        <v>22</v>
      </c>
      <c r="F8" s="5">
        <v>100</v>
      </c>
      <c r="G8" s="44" t="s">
        <v>158</v>
      </c>
      <c r="H8" s="5" t="s">
        <v>60</v>
      </c>
      <c r="I8" s="5">
        <v>1</v>
      </c>
      <c r="J8" s="5"/>
      <c r="K8" s="5">
        <v>1</v>
      </c>
      <c r="L8" s="28"/>
      <c r="M8" s="31">
        <f t="shared" si="0"/>
        <v>0</v>
      </c>
    </row>
    <row r="9" spans="1:13" ht="15.75" thickBot="1" x14ac:dyDescent="0.3">
      <c r="A9" s="3">
        <v>4</v>
      </c>
      <c r="B9" s="13" t="s">
        <v>66</v>
      </c>
      <c r="C9" s="3">
        <v>1</v>
      </c>
      <c r="D9" s="5">
        <v>1</v>
      </c>
      <c r="E9" s="5">
        <v>22</v>
      </c>
      <c r="F9" s="5">
        <v>160</v>
      </c>
      <c r="G9" s="44" t="s">
        <v>158</v>
      </c>
      <c r="H9" s="5" t="s">
        <v>23</v>
      </c>
      <c r="I9" s="5">
        <v>1</v>
      </c>
      <c r="J9" s="5"/>
      <c r="K9" s="5">
        <v>1</v>
      </c>
      <c r="L9" s="28"/>
      <c r="M9" s="31">
        <f t="shared" si="0"/>
        <v>0</v>
      </c>
    </row>
    <row r="10" spans="1:13" ht="15.75" thickBot="1" x14ac:dyDescent="0.3">
      <c r="A10" s="3">
        <v>5</v>
      </c>
      <c r="B10" s="13" t="s">
        <v>67</v>
      </c>
      <c r="C10" s="3">
        <v>1</v>
      </c>
      <c r="D10" s="5">
        <v>1</v>
      </c>
      <c r="E10" s="5">
        <v>22</v>
      </c>
      <c r="F10" s="5">
        <v>160</v>
      </c>
      <c r="G10" s="44" t="s">
        <v>158</v>
      </c>
      <c r="H10" s="5" t="s">
        <v>60</v>
      </c>
      <c r="I10" s="5">
        <v>1</v>
      </c>
      <c r="J10" s="5"/>
      <c r="K10" s="5">
        <v>1</v>
      </c>
      <c r="L10" s="28"/>
      <c r="M10" s="30">
        <f t="shared" si="0"/>
        <v>0</v>
      </c>
    </row>
    <row r="11" spans="1:13" ht="15" customHeight="1" x14ac:dyDescent="0.25">
      <c r="A11" s="110" t="s">
        <v>40</v>
      </c>
      <c r="B11" s="111"/>
      <c r="C11" s="116">
        <f>SUM(C6:C10)</f>
        <v>7</v>
      </c>
      <c r="D11" s="118">
        <f>SUM(D6:D10)</f>
        <v>16</v>
      </c>
      <c r="E11" s="127"/>
      <c r="F11" s="114"/>
      <c r="G11" s="114"/>
      <c r="H11" s="114"/>
      <c r="I11" s="128">
        <f>SUM(I6:I10)</f>
        <v>5</v>
      </c>
      <c r="J11" s="114"/>
      <c r="K11" s="130">
        <f>SUM(K6:K10)</f>
        <v>5</v>
      </c>
      <c r="L11" s="114"/>
      <c r="M11" s="135">
        <f>SUM(M6:M10)</f>
        <v>0</v>
      </c>
    </row>
    <row r="12" spans="1:13" ht="15" customHeight="1" thickBot="1" x14ac:dyDescent="0.3">
      <c r="A12" s="112"/>
      <c r="B12" s="113"/>
      <c r="C12" s="117"/>
      <c r="D12" s="119"/>
      <c r="E12" s="115"/>
      <c r="F12" s="115"/>
      <c r="G12" s="115"/>
      <c r="H12" s="115"/>
      <c r="I12" s="129"/>
      <c r="J12" s="115"/>
      <c r="K12" s="131"/>
      <c r="L12" s="115"/>
      <c r="M12" s="124"/>
    </row>
    <row r="14" spans="1:13" ht="15.75" thickBot="1" x14ac:dyDescent="0.3"/>
    <row r="15" spans="1:13" ht="26.25" thickBot="1" x14ac:dyDescent="0.3">
      <c r="B15" s="25" t="s">
        <v>43</v>
      </c>
      <c r="C15" s="8" t="s">
        <v>124</v>
      </c>
      <c r="D15" s="7" t="s">
        <v>44</v>
      </c>
      <c r="E15" s="7" t="s">
        <v>45</v>
      </c>
    </row>
    <row r="16" spans="1:13" ht="15.75" thickBot="1" x14ac:dyDescent="0.3">
      <c r="B16" s="9" t="s">
        <v>46</v>
      </c>
      <c r="C16" s="5">
        <f>C11</f>
        <v>7</v>
      </c>
      <c r="D16" s="5"/>
      <c r="E16" s="22">
        <f>C16*D16</f>
        <v>0</v>
      </c>
    </row>
    <row r="17" spans="2:5" ht="26.25" thickBot="1" x14ac:dyDescent="0.3">
      <c r="B17" s="9" t="s">
        <v>47</v>
      </c>
      <c r="C17" s="5">
        <f>C11</f>
        <v>7</v>
      </c>
      <c r="D17" s="5"/>
      <c r="E17" s="22">
        <f t="shared" ref="E17:E35" si="1">C17*D17</f>
        <v>0</v>
      </c>
    </row>
    <row r="18" spans="2:5" ht="15.75" thickBot="1" x14ac:dyDescent="0.3">
      <c r="B18" s="9" t="s">
        <v>48</v>
      </c>
      <c r="C18" s="5">
        <f>C11</f>
        <v>7</v>
      </c>
      <c r="D18" s="5"/>
      <c r="E18" s="22">
        <f t="shared" si="1"/>
        <v>0</v>
      </c>
    </row>
    <row r="19" spans="2:5" ht="15.75" thickBot="1" x14ac:dyDescent="0.3">
      <c r="B19" s="9" t="s">
        <v>49</v>
      </c>
      <c r="C19" s="5">
        <f>C11</f>
        <v>7</v>
      </c>
      <c r="D19" s="5"/>
      <c r="E19" s="22">
        <f t="shared" si="1"/>
        <v>0</v>
      </c>
    </row>
    <row r="20" spans="2:5" ht="26.25" thickBot="1" x14ac:dyDescent="0.3">
      <c r="B20" s="9" t="s">
        <v>116</v>
      </c>
      <c r="C20" s="5">
        <v>7</v>
      </c>
      <c r="D20" s="5"/>
      <c r="E20" s="22">
        <f t="shared" si="1"/>
        <v>0</v>
      </c>
    </row>
    <row r="21" spans="2:5" ht="26.25" thickBot="1" x14ac:dyDescent="0.3">
      <c r="B21" s="9" t="s">
        <v>118</v>
      </c>
      <c r="C21" s="5">
        <v>5</v>
      </c>
      <c r="D21" s="5"/>
      <c r="E21" s="22">
        <f t="shared" si="1"/>
        <v>0</v>
      </c>
    </row>
    <row r="22" spans="2:5" ht="26.25" thickBot="1" x14ac:dyDescent="0.3">
      <c r="B22" s="19" t="s">
        <v>50</v>
      </c>
      <c r="C22" s="18">
        <v>5</v>
      </c>
      <c r="D22" s="18"/>
      <c r="E22" s="22">
        <f t="shared" si="1"/>
        <v>0</v>
      </c>
    </row>
    <row r="23" spans="2:5" ht="15.75" thickBot="1" x14ac:dyDescent="0.3">
      <c r="B23" s="10" t="s">
        <v>51</v>
      </c>
      <c r="C23" s="16">
        <v>5</v>
      </c>
      <c r="D23" s="16"/>
      <c r="E23" s="22">
        <f t="shared" si="1"/>
        <v>0</v>
      </c>
    </row>
    <row r="24" spans="2:5" ht="15.75" thickBot="1" x14ac:dyDescent="0.3">
      <c r="B24" s="9" t="s">
        <v>52</v>
      </c>
      <c r="C24" s="5">
        <f>C11</f>
        <v>7</v>
      </c>
      <c r="D24" s="5"/>
      <c r="E24" s="22">
        <f t="shared" si="1"/>
        <v>0</v>
      </c>
    </row>
    <row r="25" spans="2:5" ht="15.75" thickBot="1" x14ac:dyDescent="0.3">
      <c r="B25" s="9" t="s">
        <v>117</v>
      </c>
      <c r="C25" s="5">
        <v>7</v>
      </c>
      <c r="D25" s="5"/>
      <c r="E25" s="22">
        <f t="shared" si="1"/>
        <v>0</v>
      </c>
    </row>
    <row r="26" spans="2:5" ht="15.75" thickBot="1" x14ac:dyDescent="0.3">
      <c r="B26" s="9" t="s">
        <v>53</v>
      </c>
      <c r="C26" s="5">
        <f>D11</f>
        <v>16</v>
      </c>
      <c r="D26" s="5"/>
      <c r="E26" s="22">
        <f t="shared" si="1"/>
        <v>0</v>
      </c>
    </row>
    <row r="27" spans="2:5" ht="15.75" thickBot="1" x14ac:dyDescent="0.3">
      <c r="B27" s="9" t="s">
        <v>119</v>
      </c>
      <c r="C27" s="5">
        <v>5</v>
      </c>
      <c r="D27" s="5"/>
      <c r="E27" s="22">
        <f t="shared" si="1"/>
        <v>0</v>
      </c>
    </row>
    <row r="28" spans="2:5" ht="15.75" thickBot="1" x14ac:dyDescent="0.3">
      <c r="B28" s="9" t="s">
        <v>120</v>
      </c>
      <c r="C28" s="5">
        <v>5</v>
      </c>
      <c r="D28" s="5"/>
      <c r="E28" s="22">
        <f t="shared" si="1"/>
        <v>0</v>
      </c>
    </row>
    <row r="29" spans="2:5" ht="15.75" thickBot="1" x14ac:dyDescent="0.3">
      <c r="B29" s="9" t="s">
        <v>54</v>
      </c>
      <c r="C29" s="5">
        <f>C11</f>
        <v>7</v>
      </c>
      <c r="D29" s="5"/>
      <c r="E29" s="22">
        <f t="shared" si="1"/>
        <v>0</v>
      </c>
    </row>
    <row r="30" spans="2:5" ht="26.25" thickBot="1" x14ac:dyDescent="0.3">
      <c r="B30" s="9" t="s">
        <v>121</v>
      </c>
      <c r="C30" s="5">
        <v>5</v>
      </c>
      <c r="D30" s="5"/>
      <c r="E30" s="22">
        <f t="shared" si="1"/>
        <v>0</v>
      </c>
    </row>
    <row r="31" spans="2:5" ht="26.25" thickBot="1" x14ac:dyDescent="0.3">
      <c r="B31" s="9" t="s">
        <v>122</v>
      </c>
      <c r="C31" s="5">
        <v>5</v>
      </c>
      <c r="D31" s="5"/>
      <c r="E31" s="22">
        <f t="shared" si="1"/>
        <v>0</v>
      </c>
    </row>
    <row r="32" spans="2:5" ht="15.75" thickBot="1" x14ac:dyDescent="0.3">
      <c r="B32" s="53" t="s">
        <v>172</v>
      </c>
      <c r="C32" s="11">
        <v>5</v>
      </c>
      <c r="D32" s="5"/>
      <c r="E32" s="22">
        <f t="shared" si="1"/>
        <v>0</v>
      </c>
    </row>
    <row r="33" spans="2:7" ht="26.25" thickBot="1" x14ac:dyDescent="0.3">
      <c r="B33" s="53" t="s">
        <v>171</v>
      </c>
      <c r="C33" s="51">
        <v>5</v>
      </c>
      <c r="D33" s="5"/>
      <c r="E33" s="22">
        <f t="shared" si="1"/>
        <v>0</v>
      </c>
    </row>
    <row r="34" spans="2:7" ht="26.25" thickBot="1" x14ac:dyDescent="0.3">
      <c r="B34" s="9" t="s">
        <v>42</v>
      </c>
      <c r="C34" s="5">
        <v>3</v>
      </c>
      <c r="D34" s="5"/>
      <c r="E34" s="22">
        <f t="shared" si="1"/>
        <v>0</v>
      </c>
    </row>
    <row r="35" spans="2:7" ht="39" thickBot="1" x14ac:dyDescent="0.3">
      <c r="B35" s="19" t="s">
        <v>123</v>
      </c>
      <c r="C35" s="18">
        <v>5</v>
      </c>
      <c r="D35" s="18"/>
      <c r="E35" s="23">
        <f t="shared" si="1"/>
        <v>0</v>
      </c>
    </row>
    <row r="36" spans="2:7" ht="15.75" thickBot="1" x14ac:dyDescent="0.3">
      <c r="B36" s="120" t="s">
        <v>41</v>
      </c>
      <c r="C36" s="134"/>
      <c r="D36" s="122"/>
      <c r="E36" s="24">
        <f>SUM(E16:E35)</f>
        <v>0</v>
      </c>
    </row>
    <row r="38" spans="2:7" ht="15.75" thickBot="1" x14ac:dyDescent="0.3"/>
    <row r="39" spans="2:7" x14ac:dyDescent="0.25">
      <c r="B39" s="103" t="s">
        <v>129</v>
      </c>
      <c r="C39" s="33" t="s">
        <v>130</v>
      </c>
      <c r="D39" s="105" t="s">
        <v>132</v>
      </c>
      <c r="E39" s="105" t="s">
        <v>133</v>
      </c>
      <c r="F39" s="105" t="s">
        <v>134</v>
      </c>
      <c r="G39" s="105" t="s">
        <v>135</v>
      </c>
    </row>
    <row r="40" spans="2:7" ht="15.75" thickBot="1" x14ac:dyDescent="0.3">
      <c r="B40" s="104"/>
      <c r="C40" s="2" t="s">
        <v>131</v>
      </c>
      <c r="D40" s="106"/>
      <c r="E40" s="106"/>
      <c r="F40" s="106"/>
      <c r="G40" s="106"/>
    </row>
    <row r="41" spans="2:7" ht="26.25" thickBot="1" x14ac:dyDescent="0.3">
      <c r="B41" s="34" t="s">
        <v>136</v>
      </c>
      <c r="C41" s="5">
        <v>3</v>
      </c>
      <c r="D41" s="22"/>
      <c r="E41" s="22"/>
      <c r="F41" s="22">
        <f>C41*D41</f>
        <v>0</v>
      </c>
      <c r="G41" s="22">
        <f>C41*E41</f>
        <v>0</v>
      </c>
    </row>
    <row r="42" spans="2:7" ht="15.75" thickBot="1" x14ac:dyDescent="0.3">
      <c r="B42" s="9" t="s">
        <v>137</v>
      </c>
      <c r="C42" s="5">
        <v>3</v>
      </c>
      <c r="D42" s="22"/>
      <c r="E42" s="39"/>
      <c r="F42" s="22">
        <f t="shared" ref="F42:F51" si="2">C42*D42</f>
        <v>0</v>
      </c>
      <c r="G42" s="39"/>
    </row>
    <row r="43" spans="2:7" ht="26.25" thickBot="1" x14ac:dyDescent="0.3">
      <c r="B43" s="9" t="s">
        <v>138</v>
      </c>
      <c r="C43" s="5">
        <v>3</v>
      </c>
      <c r="D43" s="22"/>
      <c r="E43" s="22"/>
      <c r="F43" s="22">
        <f t="shared" si="2"/>
        <v>0</v>
      </c>
      <c r="G43" s="22">
        <f>C41*E41</f>
        <v>0</v>
      </c>
    </row>
    <row r="44" spans="2:7" ht="15.75" thickBot="1" x14ac:dyDescent="0.3">
      <c r="B44" s="9" t="s">
        <v>156</v>
      </c>
      <c r="C44" s="5">
        <v>3</v>
      </c>
      <c r="D44" s="22"/>
      <c r="E44" s="22"/>
      <c r="F44" s="22">
        <f t="shared" si="2"/>
        <v>0</v>
      </c>
      <c r="G44" s="22">
        <f t="shared" ref="G44:G51" si="3">C42*E42</f>
        <v>0</v>
      </c>
    </row>
    <row r="45" spans="2:7" ht="15.75" thickBot="1" x14ac:dyDescent="0.3">
      <c r="B45" s="9" t="s">
        <v>139</v>
      </c>
      <c r="C45" s="5">
        <v>3</v>
      </c>
      <c r="D45" s="22"/>
      <c r="E45" s="39"/>
      <c r="F45" s="22">
        <f t="shared" si="2"/>
        <v>0</v>
      </c>
      <c r="G45" s="39"/>
    </row>
    <row r="46" spans="2:7" ht="15.75" thickBot="1" x14ac:dyDescent="0.3">
      <c r="B46" s="9" t="s">
        <v>140</v>
      </c>
      <c r="C46" s="5">
        <v>3</v>
      </c>
      <c r="D46" s="22"/>
      <c r="E46" s="22"/>
      <c r="F46" s="22">
        <f t="shared" si="2"/>
        <v>0</v>
      </c>
      <c r="G46" s="22">
        <f t="shared" si="3"/>
        <v>0</v>
      </c>
    </row>
    <row r="47" spans="2:7" ht="15.75" thickBot="1" x14ac:dyDescent="0.3">
      <c r="B47" s="9" t="s">
        <v>141</v>
      </c>
      <c r="C47" s="5">
        <v>3</v>
      </c>
      <c r="D47" s="22"/>
      <c r="E47" s="22"/>
      <c r="F47" s="22">
        <f t="shared" si="2"/>
        <v>0</v>
      </c>
      <c r="G47" s="22">
        <f t="shared" si="3"/>
        <v>0</v>
      </c>
    </row>
    <row r="48" spans="2:7" ht="15.75" thickBot="1" x14ac:dyDescent="0.3">
      <c r="B48" s="9" t="s">
        <v>142</v>
      </c>
      <c r="C48" s="5">
        <v>3</v>
      </c>
      <c r="D48" s="22"/>
      <c r="E48" s="39"/>
      <c r="F48" s="22">
        <f t="shared" si="2"/>
        <v>0</v>
      </c>
      <c r="G48" s="39"/>
    </row>
    <row r="49" spans="2:7" ht="15.75" thickBot="1" x14ac:dyDescent="0.3">
      <c r="B49" s="9" t="s">
        <v>143</v>
      </c>
      <c r="C49" s="5">
        <v>3</v>
      </c>
      <c r="D49" s="22"/>
      <c r="E49" s="39"/>
      <c r="F49" s="22">
        <f t="shared" si="2"/>
        <v>0</v>
      </c>
      <c r="G49" s="39"/>
    </row>
    <row r="50" spans="2:7" ht="15.75" thickBot="1" x14ac:dyDescent="0.3">
      <c r="B50" s="34" t="s">
        <v>144</v>
      </c>
      <c r="C50" s="5">
        <v>3</v>
      </c>
      <c r="D50" s="22"/>
      <c r="E50" s="39"/>
      <c r="F50" s="22">
        <f t="shared" si="2"/>
        <v>0</v>
      </c>
      <c r="G50" s="39"/>
    </row>
    <row r="51" spans="2:7" ht="26.25" thickBot="1" x14ac:dyDescent="0.3">
      <c r="B51" s="34" t="s">
        <v>145</v>
      </c>
      <c r="C51" s="5">
        <v>3</v>
      </c>
      <c r="D51" s="22"/>
      <c r="E51" s="22"/>
      <c r="F51" s="22">
        <f t="shared" si="2"/>
        <v>0</v>
      </c>
      <c r="G51" s="22">
        <f t="shared" si="3"/>
        <v>0</v>
      </c>
    </row>
    <row r="52" spans="2:7" ht="15.75" thickBot="1" x14ac:dyDescent="0.3">
      <c r="B52" s="100" t="s">
        <v>41</v>
      </c>
      <c r="C52" s="101"/>
      <c r="D52" s="101"/>
      <c r="E52" s="102"/>
      <c r="F52" s="22">
        <f>SUM(F41:F51)</f>
        <v>0</v>
      </c>
      <c r="G52" s="22">
        <f>SUM(G41:G51)</f>
        <v>0</v>
      </c>
    </row>
    <row r="54" spans="2:7" ht="15.75" thickBot="1" x14ac:dyDescent="0.3"/>
    <row r="55" spans="2:7" x14ac:dyDescent="0.25">
      <c r="B55" s="103" t="s">
        <v>128</v>
      </c>
      <c r="C55" s="33" t="s">
        <v>146</v>
      </c>
      <c r="D55" s="105" t="s">
        <v>44</v>
      </c>
      <c r="E55" s="105" t="s">
        <v>45</v>
      </c>
    </row>
    <row r="56" spans="2:7" ht="15.75" thickBot="1" x14ac:dyDescent="0.3">
      <c r="B56" s="104"/>
      <c r="C56" s="2" t="s">
        <v>131</v>
      </c>
      <c r="D56" s="106"/>
      <c r="E56" s="106"/>
    </row>
    <row r="57" spans="2:7" ht="26.25" thickBot="1" x14ac:dyDescent="0.3">
      <c r="B57" s="9" t="s">
        <v>147</v>
      </c>
      <c r="C57" s="5">
        <v>5</v>
      </c>
      <c r="D57" s="22"/>
      <c r="E57" s="22">
        <f>C57*D57</f>
        <v>0</v>
      </c>
    </row>
    <row r="58" spans="2:7" ht="15.75" thickBot="1" x14ac:dyDescent="0.3">
      <c r="B58" s="9" t="s">
        <v>148</v>
      </c>
      <c r="C58" s="5">
        <v>5</v>
      </c>
      <c r="D58" s="22"/>
      <c r="E58" s="22">
        <f t="shared" ref="E58:E65" si="4">C58*D58</f>
        <v>0</v>
      </c>
    </row>
    <row r="59" spans="2:7" ht="15.75" thickBot="1" x14ac:dyDescent="0.3">
      <c r="B59" s="9" t="s">
        <v>149</v>
      </c>
      <c r="C59" s="5">
        <v>5</v>
      </c>
      <c r="D59" s="22"/>
      <c r="E59" s="22">
        <f t="shared" si="4"/>
        <v>0</v>
      </c>
    </row>
    <row r="60" spans="2:7" ht="15.75" thickBot="1" x14ac:dyDescent="0.3">
      <c r="B60" s="9" t="s">
        <v>150</v>
      </c>
      <c r="C60" s="5">
        <v>5</v>
      </c>
      <c r="D60" s="22"/>
      <c r="E60" s="22">
        <f t="shared" si="4"/>
        <v>0</v>
      </c>
    </row>
    <row r="61" spans="2:7" ht="15.75" thickBot="1" x14ac:dyDescent="0.3">
      <c r="B61" s="9" t="s">
        <v>151</v>
      </c>
      <c r="C61" s="5">
        <v>5</v>
      </c>
      <c r="D61" s="22"/>
      <c r="E61" s="22">
        <f t="shared" si="4"/>
        <v>0</v>
      </c>
    </row>
    <row r="62" spans="2:7" ht="15.75" thickBot="1" x14ac:dyDescent="0.3">
      <c r="B62" s="9" t="s">
        <v>152</v>
      </c>
      <c r="C62" s="5">
        <v>5</v>
      </c>
      <c r="D62" s="22"/>
      <c r="E62" s="22">
        <f t="shared" si="4"/>
        <v>0</v>
      </c>
    </row>
    <row r="63" spans="2:7" ht="15.75" thickBot="1" x14ac:dyDescent="0.3">
      <c r="B63" s="9" t="s">
        <v>153</v>
      </c>
      <c r="C63" s="5">
        <v>5</v>
      </c>
      <c r="D63" s="22"/>
      <c r="E63" s="22">
        <f t="shared" si="4"/>
        <v>0</v>
      </c>
    </row>
    <row r="64" spans="2:7" ht="26.25" thickBot="1" x14ac:dyDescent="0.3">
      <c r="B64" s="9" t="s">
        <v>154</v>
      </c>
      <c r="C64" s="5">
        <v>5</v>
      </c>
      <c r="D64" s="22"/>
      <c r="E64" s="22">
        <f t="shared" si="4"/>
        <v>0</v>
      </c>
    </row>
    <row r="65" spans="2:5" ht="15.75" thickBot="1" x14ac:dyDescent="0.3">
      <c r="B65" s="9" t="s">
        <v>155</v>
      </c>
      <c r="C65" s="5">
        <v>5</v>
      </c>
      <c r="D65" s="22"/>
      <c r="E65" s="22">
        <f t="shared" si="4"/>
        <v>0</v>
      </c>
    </row>
    <row r="66" spans="2:5" ht="15.75" thickBot="1" x14ac:dyDescent="0.3">
      <c r="B66" s="120" t="s">
        <v>41</v>
      </c>
      <c r="C66" s="121"/>
      <c r="D66" s="122"/>
      <c r="E66" s="40">
        <f>SUM(E57:E65)</f>
        <v>0</v>
      </c>
    </row>
  </sheetData>
  <mergeCells count="37">
    <mergeCell ref="C11:C12"/>
    <mergeCell ref="D11:D12"/>
    <mergeCell ref="G11:G12"/>
    <mergeCell ref="H11:H12"/>
    <mergeCell ref="E11:E12"/>
    <mergeCell ref="F11:F12"/>
    <mergeCell ref="C3:C4"/>
    <mergeCell ref="D3:D4"/>
    <mergeCell ref="J3:J4"/>
    <mergeCell ref="K3:K4"/>
    <mergeCell ref="L3:L4"/>
    <mergeCell ref="E3:E4"/>
    <mergeCell ref="F3:F4"/>
    <mergeCell ref="G3:G4"/>
    <mergeCell ref="H3:H4"/>
    <mergeCell ref="I3:I4"/>
    <mergeCell ref="A2:M2"/>
    <mergeCell ref="B36:D36"/>
    <mergeCell ref="B39:B40"/>
    <mergeCell ref="D39:D40"/>
    <mergeCell ref="E39:E40"/>
    <mergeCell ref="F39:F40"/>
    <mergeCell ref="G39:G40"/>
    <mergeCell ref="M3:M4"/>
    <mergeCell ref="J11:J12"/>
    <mergeCell ref="I11:I12"/>
    <mergeCell ref="L11:L12"/>
    <mergeCell ref="K11:K12"/>
    <mergeCell ref="M11:M12"/>
    <mergeCell ref="A11:B12"/>
    <mergeCell ref="A3:A4"/>
    <mergeCell ref="B3:B4"/>
    <mergeCell ref="B52:E52"/>
    <mergeCell ref="B55:B56"/>
    <mergeCell ref="D55:D56"/>
    <mergeCell ref="E55:E56"/>
    <mergeCell ref="B66:D6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9"/>
  <sheetViews>
    <sheetView workbookViewId="0">
      <selection activeCell="B1" sqref="B1"/>
    </sheetView>
  </sheetViews>
  <sheetFormatPr defaultRowHeight="15" x14ac:dyDescent="0.25"/>
  <cols>
    <col min="1" max="1" width="4.7109375" customWidth="1"/>
    <col min="2" max="2" width="48.7109375" customWidth="1"/>
    <col min="3" max="12" width="11.7109375" customWidth="1"/>
    <col min="13" max="13" width="12.28515625" customWidth="1"/>
  </cols>
  <sheetData>
    <row r="1" spans="1:13" ht="16.5" thickBot="1" x14ac:dyDescent="0.3">
      <c r="B1" s="46" t="s">
        <v>163</v>
      </c>
    </row>
    <row r="2" spans="1:13" ht="19.5" thickBot="1" x14ac:dyDescent="0.35">
      <c r="A2" s="136" t="s">
        <v>125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8"/>
    </row>
    <row r="3" spans="1:13" ht="14.45" customHeight="1" x14ac:dyDescent="0.25">
      <c r="A3" s="107" t="s">
        <v>0</v>
      </c>
      <c r="B3" s="132" t="s">
        <v>1</v>
      </c>
      <c r="C3" s="107" t="s">
        <v>2</v>
      </c>
      <c r="D3" s="107" t="s">
        <v>3</v>
      </c>
      <c r="E3" s="107" t="s">
        <v>114</v>
      </c>
      <c r="F3" s="107" t="s">
        <v>115</v>
      </c>
      <c r="G3" s="107" t="s">
        <v>157</v>
      </c>
      <c r="H3" s="107" t="s">
        <v>4</v>
      </c>
      <c r="I3" s="107" t="s">
        <v>5</v>
      </c>
      <c r="J3" s="107" t="s">
        <v>6</v>
      </c>
      <c r="K3" s="107" t="s">
        <v>7</v>
      </c>
      <c r="L3" s="107" t="s">
        <v>8</v>
      </c>
      <c r="M3" s="125" t="s">
        <v>40</v>
      </c>
    </row>
    <row r="4" spans="1:13" ht="67.150000000000006" customHeight="1" thickBot="1" x14ac:dyDescent="0.3">
      <c r="A4" s="108"/>
      <c r="B4" s="133"/>
      <c r="C4" s="108"/>
      <c r="D4" s="108"/>
      <c r="E4" s="109"/>
      <c r="F4" s="109"/>
      <c r="G4" s="109"/>
      <c r="H4" s="108"/>
      <c r="I4" s="108"/>
      <c r="J4" s="108"/>
      <c r="K4" s="108"/>
      <c r="L4" s="108"/>
      <c r="M4" s="126"/>
    </row>
    <row r="5" spans="1:13" ht="15.75" thickBot="1" x14ac:dyDescent="0.3">
      <c r="A5" s="1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2" t="s">
        <v>16</v>
      </c>
      <c r="I5" s="2" t="s">
        <v>17</v>
      </c>
      <c r="J5" s="2" t="s">
        <v>18</v>
      </c>
      <c r="K5" s="2" t="s">
        <v>19</v>
      </c>
      <c r="L5" s="2" t="s">
        <v>20</v>
      </c>
      <c r="M5" s="29" t="s">
        <v>127</v>
      </c>
    </row>
    <row r="6" spans="1:13" ht="15.75" thickBot="1" x14ac:dyDescent="0.3">
      <c r="A6" s="3">
        <v>1</v>
      </c>
      <c r="B6" s="4" t="s">
        <v>68</v>
      </c>
      <c r="C6" s="5">
        <v>1</v>
      </c>
      <c r="D6" s="5">
        <v>1</v>
      </c>
      <c r="E6" s="5">
        <v>22</v>
      </c>
      <c r="F6" s="5">
        <v>630</v>
      </c>
      <c r="G6" s="11" t="s">
        <v>158</v>
      </c>
      <c r="H6" s="5" t="s">
        <v>23</v>
      </c>
      <c r="I6" s="5">
        <v>1</v>
      </c>
      <c r="J6" s="6"/>
      <c r="K6" s="5">
        <v>0</v>
      </c>
      <c r="L6" s="6"/>
      <c r="M6" s="31">
        <f>J6+L6</f>
        <v>0</v>
      </c>
    </row>
    <row r="7" spans="1:13" ht="15.75" thickBot="1" x14ac:dyDescent="0.3">
      <c r="A7" s="3">
        <v>2</v>
      </c>
      <c r="B7" s="4" t="s">
        <v>69</v>
      </c>
      <c r="C7" s="5">
        <v>1</v>
      </c>
      <c r="D7" s="5">
        <v>1</v>
      </c>
      <c r="E7" s="5">
        <v>22</v>
      </c>
      <c r="F7" s="5">
        <v>630</v>
      </c>
      <c r="G7" s="44" t="s">
        <v>158</v>
      </c>
      <c r="H7" s="5" t="s">
        <v>23</v>
      </c>
      <c r="I7" s="5">
        <v>1</v>
      </c>
      <c r="J7" s="6"/>
      <c r="K7" s="5">
        <v>0</v>
      </c>
      <c r="L7" s="6"/>
      <c r="M7" s="31">
        <f t="shared" ref="M7:M13" si="0">J7+L7</f>
        <v>0</v>
      </c>
    </row>
    <row r="8" spans="1:13" ht="15.75" thickBot="1" x14ac:dyDescent="0.3">
      <c r="A8" s="3">
        <v>3</v>
      </c>
      <c r="B8" s="4" t="s">
        <v>69</v>
      </c>
      <c r="C8" s="5">
        <v>1</v>
      </c>
      <c r="D8" s="5">
        <v>1</v>
      </c>
      <c r="E8" s="5">
        <v>22</v>
      </c>
      <c r="F8" s="5">
        <v>400</v>
      </c>
      <c r="G8" s="44" t="s">
        <v>158</v>
      </c>
      <c r="H8" s="5" t="s">
        <v>23</v>
      </c>
      <c r="I8" s="5">
        <v>1</v>
      </c>
      <c r="J8" s="6"/>
      <c r="K8" s="5">
        <v>0</v>
      </c>
      <c r="L8" s="6"/>
      <c r="M8" s="31">
        <f t="shared" si="0"/>
        <v>0</v>
      </c>
    </row>
    <row r="9" spans="1:13" ht="15.75" thickBot="1" x14ac:dyDescent="0.3">
      <c r="A9" s="3">
        <v>4</v>
      </c>
      <c r="B9" s="4" t="s">
        <v>70</v>
      </c>
      <c r="C9" s="5">
        <v>1</v>
      </c>
      <c r="D9" s="5">
        <v>1</v>
      </c>
      <c r="E9" s="5">
        <v>22</v>
      </c>
      <c r="F9" s="5">
        <v>630</v>
      </c>
      <c r="G9" s="44" t="s">
        <v>158</v>
      </c>
      <c r="H9" s="5" t="s">
        <v>23</v>
      </c>
      <c r="I9" s="5">
        <v>1</v>
      </c>
      <c r="J9" s="6"/>
      <c r="K9" s="5">
        <v>0</v>
      </c>
      <c r="L9" s="6"/>
      <c r="M9" s="31">
        <f t="shared" si="0"/>
        <v>0</v>
      </c>
    </row>
    <row r="10" spans="1:13" ht="15.75" thickBot="1" x14ac:dyDescent="0.3">
      <c r="A10" s="3">
        <v>5</v>
      </c>
      <c r="B10" s="4" t="s">
        <v>71</v>
      </c>
      <c r="C10" s="5">
        <v>1</v>
      </c>
      <c r="D10" s="5">
        <v>1</v>
      </c>
      <c r="E10" s="5">
        <v>22</v>
      </c>
      <c r="F10" s="5">
        <v>400</v>
      </c>
      <c r="G10" s="44" t="s">
        <v>158</v>
      </c>
      <c r="H10" s="5" t="s">
        <v>23</v>
      </c>
      <c r="I10" s="5">
        <v>1</v>
      </c>
      <c r="J10" s="6"/>
      <c r="K10" s="5">
        <v>0</v>
      </c>
      <c r="L10" s="6"/>
      <c r="M10" s="31">
        <f t="shared" si="0"/>
        <v>0</v>
      </c>
    </row>
    <row r="11" spans="1:13" ht="15.75" thickBot="1" x14ac:dyDescent="0.3">
      <c r="A11" s="3">
        <v>6</v>
      </c>
      <c r="B11" s="4" t="s">
        <v>72</v>
      </c>
      <c r="C11" s="5">
        <v>1</v>
      </c>
      <c r="D11" s="5">
        <v>1</v>
      </c>
      <c r="E11" s="5">
        <v>22</v>
      </c>
      <c r="F11" s="5">
        <v>250</v>
      </c>
      <c r="G11" s="44" t="s">
        <v>158</v>
      </c>
      <c r="H11" s="5" t="s">
        <v>23</v>
      </c>
      <c r="I11" s="5">
        <v>1</v>
      </c>
      <c r="J11" s="6"/>
      <c r="K11" s="5">
        <v>1</v>
      </c>
      <c r="L11" s="6"/>
      <c r="M11" s="31">
        <f t="shared" si="0"/>
        <v>0</v>
      </c>
    </row>
    <row r="12" spans="1:13" ht="15.75" thickBot="1" x14ac:dyDescent="0.3">
      <c r="A12" s="3">
        <v>7</v>
      </c>
      <c r="B12" s="4" t="s">
        <v>73</v>
      </c>
      <c r="C12" s="5">
        <v>1</v>
      </c>
      <c r="D12" s="5">
        <v>1</v>
      </c>
      <c r="E12" s="5">
        <v>22</v>
      </c>
      <c r="F12" s="5">
        <v>630</v>
      </c>
      <c r="G12" s="44" t="s">
        <v>158</v>
      </c>
      <c r="H12" s="5" t="s">
        <v>23</v>
      </c>
      <c r="I12" s="5">
        <v>1</v>
      </c>
      <c r="J12" s="6"/>
      <c r="K12" s="5">
        <v>0</v>
      </c>
      <c r="L12" s="6"/>
      <c r="M12" s="31">
        <f t="shared" si="0"/>
        <v>0</v>
      </c>
    </row>
    <row r="13" spans="1:13" ht="15.75" thickBot="1" x14ac:dyDescent="0.3">
      <c r="A13" s="3">
        <v>8</v>
      </c>
      <c r="B13" s="4" t="s">
        <v>74</v>
      </c>
      <c r="C13" s="5">
        <v>1</v>
      </c>
      <c r="D13" s="5">
        <v>1</v>
      </c>
      <c r="E13" s="5">
        <v>22</v>
      </c>
      <c r="F13" s="5">
        <v>400</v>
      </c>
      <c r="G13" s="44" t="s">
        <v>158</v>
      </c>
      <c r="H13" s="5" t="s">
        <v>23</v>
      </c>
      <c r="I13" s="5">
        <v>1</v>
      </c>
      <c r="J13" s="6"/>
      <c r="K13" s="5">
        <v>0</v>
      </c>
      <c r="L13" s="6"/>
      <c r="M13" s="30">
        <f t="shared" si="0"/>
        <v>0</v>
      </c>
    </row>
    <row r="14" spans="1:13" ht="15" customHeight="1" x14ac:dyDescent="0.25">
      <c r="A14" s="110" t="s">
        <v>40</v>
      </c>
      <c r="B14" s="111"/>
      <c r="C14" s="116">
        <f>SUM(C6:C13)</f>
        <v>8</v>
      </c>
      <c r="D14" s="118">
        <f>SUM(D6:D13)</f>
        <v>8</v>
      </c>
      <c r="E14" s="127"/>
      <c r="F14" s="114"/>
      <c r="G14" s="114"/>
      <c r="H14" s="114"/>
      <c r="I14" s="128">
        <f>SUM(I6:I13)</f>
        <v>8</v>
      </c>
      <c r="J14" s="114"/>
      <c r="K14" s="130">
        <f>SUM(K6:K13)</f>
        <v>1</v>
      </c>
      <c r="L14" s="114"/>
      <c r="M14" s="135">
        <f>SUM(M6:M13)</f>
        <v>0</v>
      </c>
    </row>
    <row r="15" spans="1:13" ht="15" customHeight="1" thickBot="1" x14ac:dyDescent="0.3">
      <c r="A15" s="112"/>
      <c r="B15" s="113"/>
      <c r="C15" s="117"/>
      <c r="D15" s="119"/>
      <c r="E15" s="115"/>
      <c r="F15" s="115"/>
      <c r="G15" s="115"/>
      <c r="H15" s="115"/>
      <c r="I15" s="129"/>
      <c r="J15" s="115"/>
      <c r="K15" s="131"/>
      <c r="L15" s="115"/>
      <c r="M15" s="124"/>
    </row>
    <row r="17" spans="2:5" ht="15.75" thickBot="1" x14ac:dyDescent="0.3"/>
    <row r="18" spans="2:5" ht="26.25" thickBot="1" x14ac:dyDescent="0.3">
      <c r="B18" s="25" t="s">
        <v>43</v>
      </c>
      <c r="C18" s="8" t="s">
        <v>124</v>
      </c>
      <c r="D18" s="7" t="s">
        <v>44</v>
      </c>
      <c r="E18" s="7" t="s">
        <v>45</v>
      </c>
    </row>
    <row r="19" spans="2:5" ht="15.75" thickBot="1" x14ac:dyDescent="0.3">
      <c r="B19" s="9" t="s">
        <v>46</v>
      </c>
      <c r="C19" s="5">
        <f>C14</f>
        <v>8</v>
      </c>
      <c r="D19" s="5"/>
      <c r="E19" s="22">
        <f>C19*D19</f>
        <v>0</v>
      </c>
    </row>
    <row r="20" spans="2:5" ht="26.25" thickBot="1" x14ac:dyDescent="0.3">
      <c r="B20" s="9" t="s">
        <v>47</v>
      </c>
      <c r="C20" s="5">
        <f>C14</f>
        <v>8</v>
      </c>
      <c r="D20" s="5"/>
      <c r="E20" s="22">
        <f t="shared" ref="E20:E38" si="1">C20*D20</f>
        <v>0</v>
      </c>
    </row>
    <row r="21" spans="2:5" ht="15.75" thickBot="1" x14ac:dyDescent="0.3">
      <c r="B21" s="9" t="s">
        <v>48</v>
      </c>
      <c r="C21" s="5">
        <f>C14</f>
        <v>8</v>
      </c>
      <c r="D21" s="5"/>
      <c r="E21" s="22">
        <f t="shared" si="1"/>
        <v>0</v>
      </c>
    </row>
    <row r="22" spans="2:5" ht="15.75" thickBot="1" x14ac:dyDescent="0.3">
      <c r="B22" s="9" t="s">
        <v>49</v>
      </c>
      <c r="C22" s="5">
        <f>C14</f>
        <v>8</v>
      </c>
      <c r="D22" s="5"/>
      <c r="E22" s="22">
        <f t="shared" si="1"/>
        <v>0</v>
      </c>
    </row>
    <row r="23" spans="2:5" ht="26.25" thickBot="1" x14ac:dyDescent="0.3">
      <c r="B23" s="9" t="s">
        <v>116</v>
      </c>
      <c r="C23" s="5">
        <v>8</v>
      </c>
      <c r="D23" s="5"/>
      <c r="E23" s="22">
        <f t="shared" si="1"/>
        <v>0</v>
      </c>
    </row>
    <row r="24" spans="2:5" ht="26.25" thickBot="1" x14ac:dyDescent="0.3">
      <c r="B24" s="9" t="s">
        <v>118</v>
      </c>
      <c r="C24" s="5">
        <v>8</v>
      </c>
      <c r="D24" s="5"/>
      <c r="E24" s="22">
        <f t="shared" si="1"/>
        <v>0</v>
      </c>
    </row>
    <row r="25" spans="2:5" ht="26.25" thickBot="1" x14ac:dyDescent="0.3">
      <c r="B25" s="19" t="s">
        <v>50</v>
      </c>
      <c r="C25" s="18">
        <v>8</v>
      </c>
      <c r="D25" s="18"/>
      <c r="E25" s="22">
        <f t="shared" si="1"/>
        <v>0</v>
      </c>
    </row>
    <row r="26" spans="2:5" ht="15.75" thickBot="1" x14ac:dyDescent="0.3">
      <c r="B26" s="10" t="s">
        <v>51</v>
      </c>
      <c r="C26" s="16">
        <v>8</v>
      </c>
      <c r="D26" s="16"/>
      <c r="E26" s="22">
        <f t="shared" si="1"/>
        <v>0</v>
      </c>
    </row>
    <row r="27" spans="2:5" ht="15.75" thickBot="1" x14ac:dyDescent="0.3">
      <c r="B27" s="9" t="s">
        <v>52</v>
      </c>
      <c r="C27" s="5">
        <f>C14</f>
        <v>8</v>
      </c>
      <c r="D27" s="5"/>
      <c r="E27" s="22">
        <f t="shared" si="1"/>
        <v>0</v>
      </c>
    </row>
    <row r="28" spans="2:5" ht="15.75" thickBot="1" x14ac:dyDescent="0.3">
      <c r="B28" s="9" t="s">
        <v>117</v>
      </c>
      <c r="C28" s="5">
        <v>8</v>
      </c>
      <c r="D28" s="5"/>
      <c r="E28" s="22">
        <f t="shared" si="1"/>
        <v>0</v>
      </c>
    </row>
    <row r="29" spans="2:5" ht="15.75" thickBot="1" x14ac:dyDescent="0.3">
      <c r="B29" s="9" t="s">
        <v>53</v>
      </c>
      <c r="C29" s="5">
        <f>D14</f>
        <v>8</v>
      </c>
      <c r="D29" s="5"/>
      <c r="E29" s="22">
        <f t="shared" si="1"/>
        <v>0</v>
      </c>
    </row>
    <row r="30" spans="2:5" ht="15.75" thickBot="1" x14ac:dyDescent="0.3">
      <c r="B30" s="9" t="s">
        <v>119</v>
      </c>
      <c r="C30" s="5">
        <v>8</v>
      </c>
      <c r="D30" s="5"/>
      <c r="E30" s="22">
        <f t="shared" si="1"/>
        <v>0</v>
      </c>
    </row>
    <row r="31" spans="2:5" ht="15.75" thickBot="1" x14ac:dyDescent="0.3">
      <c r="B31" s="9" t="s">
        <v>120</v>
      </c>
      <c r="C31" s="5">
        <v>8</v>
      </c>
      <c r="D31" s="5"/>
      <c r="E31" s="22">
        <f t="shared" si="1"/>
        <v>0</v>
      </c>
    </row>
    <row r="32" spans="2:5" ht="15.75" thickBot="1" x14ac:dyDescent="0.3">
      <c r="B32" s="9" t="s">
        <v>54</v>
      </c>
      <c r="C32" s="5">
        <f>C14</f>
        <v>8</v>
      </c>
      <c r="D32" s="5"/>
      <c r="E32" s="22">
        <f t="shared" si="1"/>
        <v>0</v>
      </c>
    </row>
    <row r="33" spans="2:7" ht="26.25" thickBot="1" x14ac:dyDescent="0.3">
      <c r="B33" s="9" t="s">
        <v>121</v>
      </c>
      <c r="C33" s="5">
        <v>8</v>
      </c>
      <c r="D33" s="5"/>
      <c r="E33" s="22">
        <f t="shared" si="1"/>
        <v>0</v>
      </c>
    </row>
    <row r="34" spans="2:7" ht="26.25" thickBot="1" x14ac:dyDescent="0.3">
      <c r="B34" s="9" t="s">
        <v>122</v>
      </c>
      <c r="C34" s="5">
        <v>8</v>
      </c>
      <c r="D34" s="5"/>
      <c r="E34" s="22">
        <f t="shared" si="1"/>
        <v>0</v>
      </c>
    </row>
    <row r="35" spans="2:7" ht="15.75" thickBot="1" x14ac:dyDescent="0.3">
      <c r="B35" s="53" t="s">
        <v>172</v>
      </c>
      <c r="C35" s="11">
        <v>8</v>
      </c>
      <c r="D35" s="5"/>
      <c r="E35" s="22">
        <f t="shared" si="1"/>
        <v>0</v>
      </c>
    </row>
    <row r="36" spans="2:7" ht="26.25" thickBot="1" x14ac:dyDescent="0.3">
      <c r="B36" s="53" t="s">
        <v>171</v>
      </c>
      <c r="C36" s="51">
        <v>8</v>
      </c>
      <c r="D36" s="5"/>
      <c r="E36" s="22">
        <f t="shared" si="1"/>
        <v>0</v>
      </c>
    </row>
    <row r="37" spans="2:7" ht="26.25" thickBot="1" x14ac:dyDescent="0.3">
      <c r="B37" s="9" t="s">
        <v>42</v>
      </c>
      <c r="C37" s="5">
        <v>8</v>
      </c>
      <c r="D37" s="5"/>
      <c r="E37" s="22">
        <f t="shared" si="1"/>
        <v>0</v>
      </c>
    </row>
    <row r="38" spans="2:7" ht="39" thickBot="1" x14ac:dyDescent="0.3">
      <c r="B38" s="19" t="s">
        <v>123</v>
      </c>
      <c r="C38" s="18">
        <v>8</v>
      </c>
      <c r="D38" s="18"/>
      <c r="E38" s="23">
        <f t="shared" si="1"/>
        <v>0</v>
      </c>
    </row>
    <row r="39" spans="2:7" ht="15.75" thickBot="1" x14ac:dyDescent="0.3">
      <c r="B39" s="120" t="s">
        <v>41</v>
      </c>
      <c r="C39" s="134"/>
      <c r="D39" s="122"/>
      <c r="E39" s="24">
        <f>SUM(E19:E38)</f>
        <v>0</v>
      </c>
    </row>
    <row r="41" spans="2:7" ht="15.75" thickBot="1" x14ac:dyDescent="0.3"/>
    <row r="42" spans="2:7" x14ac:dyDescent="0.25">
      <c r="B42" s="103" t="s">
        <v>129</v>
      </c>
      <c r="C42" s="33" t="s">
        <v>130</v>
      </c>
      <c r="D42" s="105" t="s">
        <v>132</v>
      </c>
      <c r="E42" s="105" t="s">
        <v>133</v>
      </c>
      <c r="F42" s="105" t="s">
        <v>134</v>
      </c>
      <c r="G42" s="105" t="s">
        <v>135</v>
      </c>
    </row>
    <row r="43" spans="2:7" ht="15.75" thickBot="1" x14ac:dyDescent="0.3">
      <c r="B43" s="104"/>
      <c r="C43" s="2" t="s">
        <v>131</v>
      </c>
      <c r="D43" s="106"/>
      <c r="E43" s="106"/>
      <c r="F43" s="106"/>
      <c r="G43" s="106"/>
    </row>
    <row r="44" spans="2:7" ht="26.25" thickBot="1" x14ac:dyDescent="0.3">
      <c r="B44" s="34" t="s">
        <v>136</v>
      </c>
      <c r="C44" s="5">
        <v>2</v>
      </c>
      <c r="D44" s="22"/>
      <c r="E44" s="22"/>
      <c r="F44" s="22">
        <f>C44*D44</f>
        <v>0</v>
      </c>
      <c r="G44" s="22">
        <f>C44*E44</f>
        <v>0</v>
      </c>
    </row>
    <row r="45" spans="2:7" ht="15.75" thickBot="1" x14ac:dyDescent="0.3">
      <c r="B45" s="9" t="s">
        <v>137</v>
      </c>
      <c r="C45" s="5">
        <v>2</v>
      </c>
      <c r="D45" s="22"/>
      <c r="E45" s="39"/>
      <c r="F45" s="22">
        <f t="shared" ref="F45:F54" si="2">C45*D45</f>
        <v>0</v>
      </c>
      <c r="G45" s="39"/>
    </row>
    <row r="46" spans="2:7" ht="26.25" thickBot="1" x14ac:dyDescent="0.3">
      <c r="B46" s="9" t="s">
        <v>138</v>
      </c>
      <c r="C46" s="5">
        <v>2</v>
      </c>
      <c r="D46" s="22"/>
      <c r="E46" s="22"/>
      <c r="F46" s="22">
        <f t="shared" si="2"/>
        <v>0</v>
      </c>
      <c r="G46" s="22">
        <f>C44*E44</f>
        <v>0</v>
      </c>
    </row>
    <row r="47" spans="2:7" ht="15.75" thickBot="1" x14ac:dyDescent="0.3">
      <c r="B47" s="9" t="s">
        <v>156</v>
      </c>
      <c r="C47" s="5">
        <v>2</v>
      </c>
      <c r="D47" s="22"/>
      <c r="E47" s="22"/>
      <c r="F47" s="22">
        <f t="shared" si="2"/>
        <v>0</v>
      </c>
      <c r="G47" s="22">
        <f t="shared" ref="G47:G54" si="3">C45*E45</f>
        <v>0</v>
      </c>
    </row>
    <row r="48" spans="2:7" ht="15.75" thickBot="1" x14ac:dyDescent="0.3">
      <c r="B48" s="9" t="s">
        <v>139</v>
      </c>
      <c r="C48" s="5">
        <v>1</v>
      </c>
      <c r="D48" s="22"/>
      <c r="E48" s="39"/>
      <c r="F48" s="22">
        <f t="shared" si="2"/>
        <v>0</v>
      </c>
      <c r="G48" s="39"/>
    </row>
    <row r="49" spans="2:7" ht="15.75" thickBot="1" x14ac:dyDescent="0.3">
      <c r="B49" s="9" t="s">
        <v>140</v>
      </c>
      <c r="C49" s="5">
        <v>1</v>
      </c>
      <c r="D49" s="22"/>
      <c r="E49" s="22"/>
      <c r="F49" s="22">
        <f t="shared" si="2"/>
        <v>0</v>
      </c>
      <c r="G49" s="22">
        <f t="shared" si="3"/>
        <v>0</v>
      </c>
    </row>
    <row r="50" spans="2:7" ht="15.75" thickBot="1" x14ac:dyDescent="0.3">
      <c r="B50" s="9" t="s">
        <v>141</v>
      </c>
      <c r="C50" s="5">
        <v>1</v>
      </c>
      <c r="D50" s="22"/>
      <c r="E50" s="22"/>
      <c r="F50" s="22">
        <f t="shared" si="2"/>
        <v>0</v>
      </c>
      <c r="G50" s="22">
        <f t="shared" si="3"/>
        <v>0</v>
      </c>
    </row>
    <row r="51" spans="2:7" ht="15.75" thickBot="1" x14ac:dyDescent="0.3">
      <c r="B51" s="9" t="s">
        <v>142</v>
      </c>
      <c r="C51" s="5">
        <v>2</v>
      </c>
      <c r="D51" s="22"/>
      <c r="E51" s="39"/>
      <c r="F51" s="22">
        <f t="shared" si="2"/>
        <v>0</v>
      </c>
      <c r="G51" s="39"/>
    </row>
    <row r="52" spans="2:7" ht="15.75" thickBot="1" x14ac:dyDescent="0.3">
      <c r="B52" s="9" t="s">
        <v>143</v>
      </c>
      <c r="C52" s="5">
        <v>8</v>
      </c>
      <c r="D52" s="22"/>
      <c r="E52" s="39"/>
      <c r="F52" s="22">
        <f t="shared" si="2"/>
        <v>0</v>
      </c>
      <c r="G52" s="39"/>
    </row>
    <row r="53" spans="2:7" ht="15.75" thickBot="1" x14ac:dyDescent="0.3">
      <c r="B53" s="34" t="s">
        <v>144</v>
      </c>
      <c r="C53" s="5">
        <v>8</v>
      </c>
      <c r="D53" s="22"/>
      <c r="E53" s="39"/>
      <c r="F53" s="22">
        <f t="shared" si="2"/>
        <v>0</v>
      </c>
      <c r="G53" s="39"/>
    </row>
    <row r="54" spans="2:7" ht="26.25" thickBot="1" x14ac:dyDescent="0.3">
      <c r="B54" s="34" t="s">
        <v>145</v>
      </c>
      <c r="C54" s="5">
        <v>1</v>
      </c>
      <c r="D54" s="22"/>
      <c r="E54" s="22"/>
      <c r="F54" s="22">
        <f t="shared" si="2"/>
        <v>0</v>
      </c>
      <c r="G54" s="22">
        <f t="shared" si="3"/>
        <v>0</v>
      </c>
    </row>
    <row r="55" spans="2:7" ht="15.75" thickBot="1" x14ac:dyDescent="0.3">
      <c r="B55" s="100" t="s">
        <v>41</v>
      </c>
      <c r="C55" s="101"/>
      <c r="D55" s="101"/>
      <c r="E55" s="102"/>
      <c r="F55" s="22">
        <f>SUM(F44:F54)</f>
        <v>0</v>
      </c>
      <c r="G55" s="22">
        <f>SUM(G44:G54)</f>
        <v>0</v>
      </c>
    </row>
    <row r="57" spans="2:7" ht="15.75" thickBot="1" x14ac:dyDescent="0.3"/>
    <row r="58" spans="2:7" x14ac:dyDescent="0.25">
      <c r="B58" s="105" t="s">
        <v>128</v>
      </c>
      <c r="C58" s="33" t="s">
        <v>146</v>
      </c>
      <c r="D58" s="105" t="s">
        <v>44</v>
      </c>
      <c r="E58" s="105" t="s">
        <v>45</v>
      </c>
    </row>
    <row r="59" spans="2:7" ht="15.75" thickBot="1" x14ac:dyDescent="0.3">
      <c r="B59" s="106"/>
      <c r="C59" s="2" t="s">
        <v>131</v>
      </c>
      <c r="D59" s="106"/>
      <c r="E59" s="106"/>
    </row>
    <row r="60" spans="2:7" ht="26.25" thickBot="1" x14ac:dyDescent="0.3">
      <c r="B60" s="9" t="s">
        <v>147</v>
      </c>
      <c r="C60" s="5">
        <v>8</v>
      </c>
      <c r="D60" s="22"/>
      <c r="E60" s="22">
        <f>C60*D60</f>
        <v>0</v>
      </c>
    </row>
    <row r="61" spans="2:7" ht="15.75" thickBot="1" x14ac:dyDescent="0.3">
      <c r="B61" s="9" t="s">
        <v>148</v>
      </c>
      <c r="C61" s="5">
        <v>8</v>
      </c>
      <c r="D61" s="22"/>
      <c r="E61" s="22">
        <f t="shared" ref="E61:E68" si="4">C61*D61</f>
        <v>0</v>
      </c>
    </row>
    <row r="62" spans="2:7" ht="15.75" thickBot="1" x14ac:dyDescent="0.3">
      <c r="B62" s="9" t="s">
        <v>149</v>
      </c>
      <c r="C62" s="5">
        <v>8</v>
      </c>
      <c r="D62" s="22"/>
      <c r="E62" s="22">
        <f t="shared" si="4"/>
        <v>0</v>
      </c>
    </row>
    <row r="63" spans="2:7" ht="15.75" thickBot="1" x14ac:dyDescent="0.3">
      <c r="B63" s="9" t="s">
        <v>150</v>
      </c>
      <c r="C63" s="5">
        <v>8</v>
      </c>
      <c r="D63" s="22"/>
      <c r="E63" s="22">
        <f t="shared" si="4"/>
        <v>0</v>
      </c>
    </row>
    <row r="64" spans="2:7" ht="15.75" thickBot="1" x14ac:dyDescent="0.3">
      <c r="B64" s="9" t="s">
        <v>151</v>
      </c>
      <c r="C64" s="5">
        <v>8</v>
      </c>
      <c r="D64" s="22"/>
      <c r="E64" s="22">
        <f t="shared" si="4"/>
        <v>0</v>
      </c>
    </row>
    <row r="65" spans="2:5" ht="15.75" thickBot="1" x14ac:dyDescent="0.3">
      <c r="B65" s="9" t="s">
        <v>152</v>
      </c>
      <c r="C65" s="5">
        <v>8</v>
      </c>
      <c r="D65" s="22"/>
      <c r="E65" s="22">
        <f t="shared" si="4"/>
        <v>0</v>
      </c>
    </row>
    <row r="66" spans="2:5" ht="15.75" thickBot="1" x14ac:dyDescent="0.3">
      <c r="B66" s="9" t="s">
        <v>153</v>
      </c>
      <c r="C66" s="5">
        <v>8</v>
      </c>
      <c r="D66" s="22"/>
      <c r="E66" s="22">
        <f t="shared" si="4"/>
        <v>0</v>
      </c>
    </row>
    <row r="67" spans="2:5" ht="26.25" thickBot="1" x14ac:dyDescent="0.3">
      <c r="B67" s="9" t="s">
        <v>154</v>
      </c>
      <c r="C67" s="5">
        <v>8</v>
      </c>
      <c r="D67" s="22"/>
      <c r="E67" s="22">
        <f t="shared" si="4"/>
        <v>0</v>
      </c>
    </row>
    <row r="68" spans="2:5" ht="15.75" thickBot="1" x14ac:dyDescent="0.3">
      <c r="B68" s="9" t="s">
        <v>155</v>
      </c>
      <c r="C68" s="5">
        <v>8</v>
      </c>
      <c r="D68" s="22"/>
      <c r="E68" s="22">
        <f t="shared" si="4"/>
        <v>0</v>
      </c>
    </row>
    <row r="69" spans="2:5" ht="15.75" thickBot="1" x14ac:dyDescent="0.3">
      <c r="B69" s="120" t="s">
        <v>41</v>
      </c>
      <c r="C69" s="121"/>
      <c r="D69" s="122"/>
      <c r="E69" s="40">
        <f>SUM(E60:E68)</f>
        <v>0</v>
      </c>
    </row>
  </sheetData>
  <mergeCells count="37">
    <mergeCell ref="L14:L15"/>
    <mergeCell ref="C14:C15"/>
    <mergeCell ref="D14:D15"/>
    <mergeCell ref="G14:G15"/>
    <mergeCell ref="H14:H15"/>
    <mergeCell ref="E14:E15"/>
    <mergeCell ref="F14:F15"/>
    <mergeCell ref="I14:I15"/>
    <mergeCell ref="J14:J15"/>
    <mergeCell ref="K14:K15"/>
    <mergeCell ref="L3:L4"/>
    <mergeCell ref="E3:E4"/>
    <mergeCell ref="F3:F4"/>
    <mergeCell ref="G3:G4"/>
    <mergeCell ref="H3:H4"/>
    <mergeCell ref="I3:I4"/>
    <mergeCell ref="M14:M15"/>
    <mergeCell ref="M3:M4"/>
    <mergeCell ref="A2:M2"/>
    <mergeCell ref="B39:D39"/>
    <mergeCell ref="B42:B43"/>
    <mergeCell ref="D42:D43"/>
    <mergeCell ref="E42:E43"/>
    <mergeCell ref="F42:F43"/>
    <mergeCell ref="G42:G43"/>
    <mergeCell ref="A14:B15"/>
    <mergeCell ref="A3:A4"/>
    <mergeCell ref="B3:B4"/>
    <mergeCell ref="C3:C4"/>
    <mergeCell ref="D3:D4"/>
    <mergeCell ref="J3:J4"/>
    <mergeCell ref="K3:K4"/>
    <mergeCell ref="B55:E55"/>
    <mergeCell ref="B58:B59"/>
    <mergeCell ref="D58:D59"/>
    <mergeCell ref="E58:E59"/>
    <mergeCell ref="B69:D6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4"/>
  <sheetViews>
    <sheetView workbookViewId="0">
      <selection activeCell="C42" sqref="C42"/>
    </sheetView>
  </sheetViews>
  <sheetFormatPr defaultRowHeight="15" x14ac:dyDescent="0.25"/>
  <cols>
    <col min="1" max="1" width="4.7109375" customWidth="1"/>
    <col min="2" max="2" width="48.7109375" customWidth="1"/>
    <col min="3" max="12" width="11.7109375" customWidth="1"/>
  </cols>
  <sheetData>
    <row r="1" spans="1:13" ht="16.5" thickBot="1" x14ac:dyDescent="0.3">
      <c r="B1" s="45" t="s">
        <v>164</v>
      </c>
    </row>
    <row r="2" spans="1:13" ht="19.5" thickBot="1" x14ac:dyDescent="0.35">
      <c r="A2" s="136" t="s">
        <v>125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8"/>
    </row>
    <row r="3" spans="1:13" ht="14.45" customHeight="1" x14ac:dyDescent="0.25">
      <c r="A3" s="107" t="s">
        <v>0</v>
      </c>
      <c r="B3" s="132" t="s">
        <v>1</v>
      </c>
      <c r="C3" s="107" t="s">
        <v>2</v>
      </c>
      <c r="D3" s="107" t="s">
        <v>3</v>
      </c>
      <c r="E3" s="107" t="s">
        <v>114</v>
      </c>
      <c r="F3" s="107" t="s">
        <v>115</v>
      </c>
      <c r="G3" s="107" t="s">
        <v>157</v>
      </c>
      <c r="H3" s="107" t="s">
        <v>4</v>
      </c>
      <c r="I3" s="107" t="s">
        <v>5</v>
      </c>
      <c r="J3" s="107" t="s">
        <v>6</v>
      </c>
      <c r="K3" s="107" t="s">
        <v>7</v>
      </c>
      <c r="L3" s="107" t="s">
        <v>8</v>
      </c>
      <c r="M3" s="125" t="s">
        <v>40</v>
      </c>
    </row>
    <row r="4" spans="1:13" ht="67.150000000000006" customHeight="1" thickBot="1" x14ac:dyDescent="0.3">
      <c r="A4" s="108"/>
      <c r="B4" s="133"/>
      <c r="C4" s="108"/>
      <c r="D4" s="108"/>
      <c r="E4" s="109"/>
      <c r="F4" s="109"/>
      <c r="G4" s="109"/>
      <c r="H4" s="108"/>
      <c r="I4" s="108"/>
      <c r="J4" s="108"/>
      <c r="K4" s="108"/>
      <c r="L4" s="108"/>
      <c r="M4" s="126"/>
    </row>
    <row r="5" spans="1:13" ht="15.75" thickBot="1" x14ac:dyDescent="0.3">
      <c r="A5" s="1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2" t="s">
        <v>16</v>
      </c>
      <c r="I5" s="2" t="s">
        <v>17</v>
      </c>
      <c r="J5" s="2" t="s">
        <v>18</v>
      </c>
      <c r="K5" s="2" t="s">
        <v>19</v>
      </c>
      <c r="L5" s="2" t="s">
        <v>20</v>
      </c>
      <c r="M5" s="29" t="s">
        <v>127</v>
      </c>
    </row>
    <row r="6" spans="1:13" ht="15.75" thickBot="1" x14ac:dyDescent="0.3">
      <c r="A6" s="3">
        <v>1</v>
      </c>
      <c r="B6" s="4" t="s">
        <v>75</v>
      </c>
      <c r="C6" s="44">
        <v>2</v>
      </c>
      <c r="D6" s="44"/>
      <c r="E6" s="5">
        <v>6.3</v>
      </c>
      <c r="F6" s="5" t="s">
        <v>22</v>
      </c>
      <c r="G6" s="44" t="s">
        <v>158</v>
      </c>
      <c r="H6" s="5" t="s">
        <v>76</v>
      </c>
      <c r="I6" s="5">
        <v>1</v>
      </c>
      <c r="J6" s="17"/>
      <c r="K6" s="5">
        <v>0</v>
      </c>
      <c r="L6" s="17"/>
      <c r="M6" s="31">
        <f t="shared" ref="M6:M18" si="0">J6+L6</f>
        <v>0</v>
      </c>
    </row>
    <row r="7" spans="1:13" ht="39" thickBot="1" x14ac:dyDescent="0.3">
      <c r="A7" s="52">
        <v>2</v>
      </c>
      <c r="B7" s="4" t="s">
        <v>77</v>
      </c>
      <c r="C7" s="44">
        <v>1</v>
      </c>
      <c r="D7" s="44">
        <v>3</v>
      </c>
      <c r="E7" s="5">
        <v>22</v>
      </c>
      <c r="F7" s="5">
        <v>400</v>
      </c>
      <c r="G7" s="44" t="s">
        <v>158</v>
      </c>
      <c r="H7" s="5" t="s">
        <v>168</v>
      </c>
      <c r="I7" s="5">
        <v>1</v>
      </c>
      <c r="J7" s="17"/>
      <c r="K7" s="5">
        <v>0</v>
      </c>
      <c r="L7" s="17"/>
      <c r="M7" s="31">
        <f t="shared" si="0"/>
        <v>0</v>
      </c>
    </row>
    <row r="8" spans="1:13" ht="15.75" thickBot="1" x14ac:dyDescent="0.3">
      <c r="A8" s="52">
        <v>3</v>
      </c>
      <c r="B8" s="4" t="s">
        <v>78</v>
      </c>
      <c r="C8" s="44">
        <v>1</v>
      </c>
      <c r="D8" s="44"/>
      <c r="E8" s="5">
        <v>6.3</v>
      </c>
      <c r="F8" s="5">
        <v>100</v>
      </c>
      <c r="G8" s="44" t="s">
        <v>158</v>
      </c>
      <c r="H8" s="5" t="s">
        <v>76</v>
      </c>
      <c r="I8" s="5">
        <v>1</v>
      </c>
      <c r="J8" s="17"/>
      <c r="K8" s="5">
        <v>0</v>
      </c>
      <c r="L8" s="17"/>
      <c r="M8" s="31">
        <f t="shared" si="0"/>
        <v>0</v>
      </c>
    </row>
    <row r="9" spans="1:13" ht="26.25" thickBot="1" x14ac:dyDescent="0.3">
      <c r="A9" s="52">
        <v>4</v>
      </c>
      <c r="B9" s="4" t="s">
        <v>79</v>
      </c>
      <c r="C9" s="44">
        <v>1</v>
      </c>
      <c r="D9" s="44">
        <v>4</v>
      </c>
      <c r="E9" s="5">
        <v>22</v>
      </c>
      <c r="F9" s="5">
        <v>160</v>
      </c>
      <c r="G9" s="44" t="s">
        <v>158</v>
      </c>
      <c r="H9" s="5" t="s">
        <v>169</v>
      </c>
      <c r="I9" s="5">
        <v>1</v>
      </c>
      <c r="J9" s="17"/>
      <c r="K9" s="5">
        <v>0</v>
      </c>
      <c r="L9" s="17"/>
      <c r="M9" s="31">
        <f t="shared" si="0"/>
        <v>0</v>
      </c>
    </row>
    <row r="10" spans="1:13" ht="26.25" thickBot="1" x14ac:dyDescent="0.3">
      <c r="A10" s="52">
        <v>5</v>
      </c>
      <c r="B10" s="4" t="s">
        <v>80</v>
      </c>
      <c r="C10" s="44">
        <v>1</v>
      </c>
      <c r="D10" s="44">
        <v>4</v>
      </c>
      <c r="E10" s="5">
        <v>6.3</v>
      </c>
      <c r="F10" s="5">
        <v>250</v>
      </c>
      <c r="G10" s="44" t="s">
        <v>158</v>
      </c>
      <c r="H10" s="5" t="s">
        <v>170</v>
      </c>
      <c r="I10" s="5">
        <v>1</v>
      </c>
      <c r="J10" s="17"/>
      <c r="K10" s="5">
        <v>0</v>
      </c>
      <c r="L10" s="17"/>
      <c r="M10" s="31">
        <f t="shared" si="0"/>
        <v>0</v>
      </c>
    </row>
    <row r="11" spans="1:13" ht="26.25" thickBot="1" x14ac:dyDescent="0.3">
      <c r="A11" s="52">
        <v>6</v>
      </c>
      <c r="B11" s="4" t="s">
        <v>81</v>
      </c>
      <c r="C11" s="44">
        <v>1</v>
      </c>
      <c r="D11" s="44"/>
      <c r="E11" s="5">
        <v>22</v>
      </c>
      <c r="F11" s="5">
        <v>250</v>
      </c>
      <c r="G11" s="44" t="s">
        <v>158</v>
      </c>
      <c r="H11" s="5" t="s">
        <v>82</v>
      </c>
      <c r="I11" s="5">
        <v>1</v>
      </c>
      <c r="J11" s="17"/>
      <c r="K11" s="5">
        <v>0</v>
      </c>
      <c r="L11" s="17"/>
      <c r="M11" s="31">
        <f t="shared" si="0"/>
        <v>0</v>
      </c>
    </row>
    <row r="12" spans="1:13" ht="26.25" thickBot="1" x14ac:dyDescent="0.3">
      <c r="A12" s="52">
        <v>7</v>
      </c>
      <c r="B12" s="4" t="s">
        <v>83</v>
      </c>
      <c r="C12" s="44">
        <v>1</v>
      </c>
      <c r="D12" s="44"/>
      <c r="E12" s="5">
        <v>22</v>
      </c>
      <c r="F12" s="5">
        <v>100</v>
      </c>
      <c r="G12" s="44" t="s">
        <v>158</v>
      </c>
      <c r="H12" s="5" t="s">
        <v>82</v>
      </c>
      <c r="I12" s="5">
        <v>1</v>
      </c>
      <c r="J12" s="17"/>
      <c r="K12" s="5">
        <v>0</v>
      </c>
      <c r="L12" s="17"/>
      <c r="M12" s="31">
        <f t="shared" si="0"/>
        <v>0</v>
      </c>
    </row>
    <row r="13" spans="1:13" ht="15.75" thickBot="1" x14ac:dyDescent="0.3">
      <c r="A13" s="52">
        <v>8</v>
      </c>
      <c r="B13" s="4" t="s">
        <v>84</v>
      </c>
      <c r="C13" s="44">
        <v>1</v>
      </c>
      <c r="D13" s="44"/>
      <c r="E13" s="5">
        <v>22</v>
      </c>
      <c r="F13" s="5">
        <v>100</v>
      </c>
      <c r="G13" s="44" t="s">
        <v>158</v>
      </c>
      <c r="H13" s="5" t="s">
        <v>60</v>
      </c>
      <c r="I13" s="5">
        <v>1</v>
      </c>
      <c r="J13" s="17"/>
      <c r="K13" s="5">
        <v>0</v>
      </c>
      <c r="L13" s="17"/>
      <c r="M13" s="31">
        <f t="shared" si="0"/>
        <v>0</v>
      </c>
    </row>
    <row r="14" spans="1:13" ht="26.25" thickBot="1" x14ac:dyDescent="0.3">
      <c r="A14" s="52">
        <v>9</v>
      </c>
      <c r="B14" s="14" t="s">
        <v>85</v>
      </c>
      <c r="C14" s="44">
        <v>1</v>
      </c>
      <c r="D14" s="44"/>
      <c r="E14" s="5">
        <v>22</v>
      </c>
      <c r="F14" s="5">
        <v>100</v>
      </c>
      <c r="G14" s="44" t="s">
        <v>158</v>
      </c>
      <c r="H14" s="5" t="s">
        <v>82</v>
      </c>
      <c r="I14" s="5">
        <v>1</v>
      </c>
      <c r="J14" s="17"/>
      <c r="K14" s="5">
        <v>1</v>
      </c>
      <c r="L14" s="17"/>
      <c r="M14" s="31">
        <f t="shared" si="0"/>
        <v>0</v>
      </c>
    </row>
    <row r="15" spans="1:13" ht="26.25" thickBot="1" x14ac:dyDescent="0.3">
      <c r="A15" s="52">
        <v>10</v>
      </c>
      <c r="B15" s="15" t="s">
        <v>86</v>
      </c>
      <c r="C15" s="44">
        <v>1</v>
      </c>
      <c r="D15" s="44"/>
      <c r="E15" s="5">
        <v>22</v>
      </c>
      <c r="F15" s="5">
        <v>250</v>
      </c>
      <c r="G15" s="44" t="s">
        <v>158</v>
      </c>
      <c r="H15" s="5" t="s">
        <v>87</v>
      </c>
      <c r="I15" s="5">
        <v>1</v>
      </c>
      <c r="J15" s="17"/>
      <c r="K15" s="5">
        <v>0</v>
      </c>
      <c r="L15" s="17"/>
      <c r="M15" s="31">
        <f t="shared" si="0"/>
        <v>0</v>
      </c>
    </row>
    <row r="16" spans="1:13" ht="26.25" thickBot="1" x14ac:dyDescent="0.3">
      <c r="A16" s="52">
        <v>11</v>
      </c>
      <c r="B16" s="15" t="s">
        <v>88</v>
      </c>
      <c r="C16" s="44">
        <v>1</v>
      </c>
      <c r="D16" s="44"/>
      <c r="E16" s="5">
        <v>22</v>
      </c>
      <c r="F16" s="5">
        <v>400</v>
      </c>
      <c r="G16" s="44" t="s">
        <v>158</v>
      </c>
      <c r="H16" s="5" t="s">
        <v>82</v>
      </c>
      <c r="I16" s="5">
        <v>1</v>
      </c>
      <c r="J16" s="17"/>
      <c r="K16" s="5">
        <v>0</v>
      </c>
      <c r="L16" s="17"/>
      <c r="M16" s="31">
        <f t="shared" si="0"/>
        <v>0</v>
      </c>
    </row>
    <row r="17" spans="1:13" ht="15.75" thickBot="1" x14ac:dyDescent="0.3">
      <c r="A17" s="52">
        <v>12</v>
      </c>
      <c r="B17" s="15" t="s">
        <v>89</v>
      </c>
      <c r="C17" s="44">
        <v>1</v>
      </c>
      <c r="D17" s="44"/>
      <c r="E17" s="5">
        <v>22</v>
      </c>
      <c r="F17" s="5">
        <v>160</v>
      </c>
      <c r="G17" s="44" t="s">
        <v>158</v>
      </c>
      <c r="H17" s="5" t="s">
        <v>60</v>
      </c>
      <c r="I17" s="5">
        <v>1</v>
      </c>
      <c r="J17" s="17"/>
      <c r="K17" s="5">
        <v>1</v>
      </c>
      <c r="L17" s="17"/>
      <c r="M17" s="31">
        <f t="shared" si="0"/>
        <v>0</v>
      </c>
    </row>
    <row r="18" spans="1:13" ht="15.75" thickBot="1" x14ac:dyDescent="0.3">
      <c r="A18" s="56">
        <v>13</v>
      </c>
      <c r="B18" s="59" t="s">
        <v>113</v>
      </c>
      <c r="C18" s="21">
        <v>1</v>
      </c>
      <c r="D18" s="11">
        <v>1</v>
      </c>
      <c r="E18" s="5">
        <v>22</v>
      </c>
      <c r="F18" s="5">
        <v>400</v>
      </c>
      <c r="G18" s="5" t="s">
        <v>158</v>
      </c>
      <c r="H18" s="5" t="s">
        <v>112</v>
      </c>
      <c r="I18" s="20">
        <v>1</v>
      </c>
      <c r="J18" s="58"/>
      <c r="K18" s="57">
        <v>1</v>
      </c>
      <c r="L18" s="58"/>
      <c r="M18" s="31">
        <f t="shared" si="0"/>
        <v>0</v>
      </c>
    </row>
    <row r="19" spans="1:13" ht="15" customHeight="1" x14ac:dyDescent="0.25">
      <c r="A19" s="110" t="s">
        <v>40</v>
      </c>
      <c r="B19" s="111"/>
      <c r="C19" s="116">
        <f>SUM(C6:C18)</f>
        <v>14</v>
      </c>
      <c r="D19" s="118">
        <f>SUM(D6:D18)</f>
        <v>12</v>
      </c>
      <c r="E19" s="127"/>
      <c r="F19" s="114"/>
      <c r="G19" s="114"/>
      <c r="H19" s="114"/>
      <c r="I19" s="128">
        <f>SUM(I6:I18)</f>
        <v>13</v>
      </c>
      <c r="J19" s="114"/>
      <c r="K19" s="130">
        <f>SUM(K6:K18)</f>
        <v>3</v>
      </c>
      <c r="L19" s="114"/>
      <c r="M19" s="135">
        <f>SUM(M6:M17)</f>
        <v>0</v>
      </c>
    </row>
    <row r="20" spans="1:13" ht="15" customHeight="1" thickBot="1" x14ac:dyDescent="0.3">
      <c r="A20" s="112"/>
      <c r="B20" s="113"/>
      <c r="C20" s="117"/>
      <c r="D20" s="119"/>
      <c r="E20" s="115"/>
      <c r="F20" s="115"/>
      <c r="G20" s="115"/>
      <c r="H20" s="115"/>
      <c r="I20" s="171"/>
      <c r="J20" s="115"/>
      <c r="K20" s="131"/>
      <c r="L20" s="115"/>
      <c r="M20" s="124"/>
    </row>
    <row r="22" spans="1:13" ht="15.75" thickBot="1" x14ac:dyDescent="0.3"/>
    <row r="23" spans="1:13" ht="26.25" thickBot="1" x14ac:dyDescent="0.3">
      <c r="B23" s="25" t="s">
        <v>43</v>
      </c>
      <c r="C23" s="8" t="s">
        <v>124</v>
      </c>
      <c r="D23" s="7" t="s">
        <v>44</v>
      </c>
      <c r="E23" s="7" t="s">
        <v>45</v>
      </c>
    </row>
    <row r="24" spans="1:13" ht="15.75" thickBot="1" x14ac:dyDescent="0.3">
      <c r="B24" s="9" t="s">
        <v>46</v>
      </c>
      <c r="C24" s="48">
        <f>C19</f>
        <v>14</v>
      </c>
      <c r="D24" s="5"/>
      <c r="E24" s="22">
        <f>C24*D24</f>
        <v>0</v>
      </c>
    </row>
    <row r="25" spans="1:13" ht="26.25" thickBot="1" x14ac:dyDescent="0.3">
      <c r="B25" s="9" t="s">
        <v>47</v>
      </c>
      <c r="C25" s="48">
        <f>C19</f>
        <v>14</v>
      </c>
      <c r="D25" s="5"/>
      <c r="E25" s="22">
        <f t="shared" ref="E25:E43" si="1">C25*D25</f>
        <v>0</v>
      </c>
    </row>
    <row r="26" spans="1:13" ht="15.75" thickBot="1" x14ac:dyDescent="0.3">
      <c r="B26" s="9" t="s">
        <v>48</v>
      </c>
      <c r="C26" s="48">
        <f>C19</f>
        <v>14</v>
      </c>
      <c r="D26" s="5"/>
      <c r="E26" s="22">
        <f t="shared" si="1"/>
        <v>0</v>
      </c>
    </row>
    <row r="27" spans="1:13" ht="15.75" thickBot="1" x14ac:dyDescent="0.3">
      <c r="B27" s="9" t="s">
        <v>49</v>
      </c>
      <c r="C27" s="48">
        <f>C19</f>
        <v>14</v>
      </c>
      <c r="D27" s="5"/>
      <c r="E27" s="22">
        <f t="shared" si="1"/>
        <v>0</v>
      </c>
    </row>
    <row r="28" spans="1:13" ht="26.25" thickBot="1" x14ac:dyDescent="0.3">
      <c r="B28" s="9" t="s">
        <v>116</v>
      </c>
      <c r="C28" s="48">
        <v>14</v>
      </c>
      <c r="D28" s="5"/>
      <c r="E28" s="22">
        <f t="shared" si="1"/>
        <v>0</v>
      </c>
    </row>
    <row r="29" spans="1:13" ht="26.25" thickBot="1" x14ac:dyDescent="0.3">
      <c r="B29" s="9" t="s">
        <v>118</v>
      </c>
      <c r="C29" s="48">
        <v>13</v>
      </c>
      <c r="D29" s="5"/>
      <c r="E29" s="22">
        <f t="shared" si="1"/>
        <v>0</v>
      </c>
    </row>
    <row r="30" spans="1:13" ht="26.25" thickBot="1" x14ac:dyDescent="0.3">
      <c r="B30" s="19" t="s">
        <v>50</v>
      </c>
      <c r="C30" s="49">
        <v>13</v>
      </c>
      <c r="D30" s="18"/>
      <c r="E30" s="22">
        <f t="shared" si="1"/>
        <v>0</v>
      </c>
    </row>
    <row r="31" spans="1:13" ht="15.75" thickBot="1" x14ac:dyDescent="0.3">
      <c r="B31" s="10" t="s">
        <v>51</v>
      </c>
      <c r="C31" s="50">
        <v>14</v>
      </c>
      <c r="D31" s="16"/>
      <c r="E31" s="22">
        <f t="shared" si="1"/>
        <v>0</v>
      </c>
    </row>
    <row r="32" spans="1:13" ht="15.75" thickBot="1" x14ac:dyDescent="0.3">
      <c r="B32" s="9" t="s">
        <v>52</v>
      </c>
      <c r="C32" s="48">
        <f>C19</f>
        <v>14</v>
      </c>
      <c r="D32" s="5"/>
      <c r="E32" s="22">
        <f t="shared" si="1"/>
        <v>0</v>
      </c>
    </row>
    <row r="33" spans="2:7" ht="15.75" thickBot="1" x14ac:dyDescent="0.3">
      <c r="B33" s="9" t="s">
        <v>117</v>
      </c>
      <c r="C33" s="48">
        <v>13</v>
      </c>
      <c r="D33" s="5"/>
      <c r="E33" s="22">
        <f t="shared" si="1"/>
        <v>0</v>
      </c>
    </row>
    <row r="34" spans="2:7" ht="15.75" thickBot="1" x14ac:dyDescent="0.3">
      <c r="B34" s="9" t="s">
        <v>53</v>
      </c>
      <c r="C34" s="48">
        <f>D19</f>
        <v>12</v>
      </c>
      <c r="D34" s="5"/>
      <c r="E34" s="22">
        <f t="shared" si="1"/>
        <v>0</v>
      </c>
    </row>
    <row r="35" spans="2:7" ht="15.75" thickBot="1" x14ac:dyDescent="0.3">
      <c r="B35" s="9" t="s">
        <v>119</v>
      </c>
      <c r="C35" s="48">
        <v>13</v>
      </c>
      <c r="D35" s="5"/>
      <c r="E35" s="22">
        <f t="shared" si="1"/>
        <v>0</v>
      </c>
    </row>
    <row r="36" spans="2:7" ht="15.75" thickBot="1" x14ac:dyDescent="0.3">
      <c r="B36" s="9" t="s">
        <v>120</v>
      </c>
      <c r="C36" s="48">
        <v>13</v>
      </c>
      <c r="D36" s="5"/>
      <c r="E36" s="22">
        <f t="shared" si="1"/>
        <v>0</v>
      </c>
    </row>
    <row r="37" spans="2:7" ht="15.75" thickBot="1" x14ac:dyDescent="0.3">
      <c r="B37" s="9" t="s">
        <v>54</v>
      </c>
      <c r="C37" s="48">
        <v>13</v>
      </c>
      <c r="D37" s="5"/>
      <c r="E37" s="22">
        <f t="shared" si="1"/>
        <v>0</v>
      </c>
    </row>
    <row r="38" spans="2:7" ht="26.25" thickBot="1" x14ac:dyDescent="0.3">
      <c r="B38" s="9" t="s">
        <v>121</v>
      </c>
      <c r="C38" s="48">
        <v>13</v>
      </c>
      <c r="D38" s="5"/>
      <c r="E38" s="22">
        <f t="shared" si="1"/>
        <v>0</v>
      </c>
    </row>
    <row r="39" spans="2:7" ht="26.25" thickBot="1" x14ac:dyDescent="0.3">
      <c r="B39" s="9" t="s">
        <v>122</v>
      </c>
      <c r="C39" s="48">
        <v>13</v>
      </c>
      <c r="D39" s="5"/>
      <c r="E39" s="22">
        <f t="shared" si="1"/>
        <v>0</v>
      </c>
    </row>
    <row r="40" spans="2:7" ht="15.75" thickBot="1" x14ac:dyDescent="0.3">
      <c r="B40" s="53" t="s">
        <v>172</v>
      </c>
      <c r="C40" s="54">
        <v>13</v>
      </c>
      <c r="D40" s="5"/>
      <c r="E40" s="22">
        <f t="shared" si="1"/>
        <v>0</v>
      </c>
    </row>
    <row r="41" spans="2:7" ht="26.25" thickBot="1" x14ac:dyDescent="0.3">
      <c r="B41" s="53" t="s">
        <v>171</v>
      </c>
      <c r="C41" s="55">
        <v>13</v>
      </c>
      <c r="D41" s="5"/>
      <c r="E41" s="22">
        <f t="shared" si="1"/>
        <v>0</v>
      </c>
    </row>
    <row r="42" spans="2:7" ht="26.25" thickBot="1" x14ac:dyDescent="0.3">
      <c r="B42" s="9" t="s">
        <v>42</v>
      </c>
      <c r="C42" s="48">
        <v>4</v>
      </c>
      <c r="D42" s="5"/>
      <c r="E42" s="22">
        <f t="shared" si="1"/>
        <v>0</v>
      </c>
    </row>
    <row r="43" spans="2:7" ht="39" thickBot="1" x14ac:dyDescent="0.3">
      <c r="B43" s="19" t="s">
        <v>123</v>
      </c>
      <c r="C43" s="49">
        <v>13</v>
      </c>
      <c r="D43" s="18"/>
      <c r="E43" s="23">
        <f t="shared" si="1"/>
        <v>0</v>
      </c>
    </row>
    <row r="44" spans="2:7" ht="15.75" thickBot="1" x14ac:dyDescent="0.3">
      <c r="B44" s="120" t="s">
        <v>41</v>
      </c>
      <c r="C44" s="134"/>
      <c r="D44" s="122"/>
      <c r="E44" s="24">
        <f>SUM(E24:E43)</f>
        <v>0</v>
      </c>
    </row>
    <row r="46" spans="2:7" ht="15.75" thickBot="1" x14ac:dyDescent="0.3"/>
    <row r="47" spans="2:7" x14ac:dyDescent="0.25">
      <c r="B47" s="103" t="s">
        <v>129</v>
      </c>
      <c r="C47" s="33" t="s">
        <v>130</v>
      </c>
      <c r="D47" s="105" t="s">
        <v>132</v>
      </c>
      <c r="E47" s="105" t="s">
        <v>133</v>
      </c>
      <c r="F47" s="105" t="s">
        <v>134</v>
      </c>
      <c r="G47" s="105" t="s">
        <v>135</v>
      </c>
    </row>
    <row r="48" spans="2:7" ht="15.75" thickBot="1" x14ac:dyDescent="0.3">
      <c r="B48" s="104"/>
      <c r="C48" s="2" t="s">
        <v>131</v>
      </c>
      <c r="D48" s="106"/>
      <c r="E48" s="106"/>
      <c r="F48" s="106"/>
      <c r="G48" s="106"/>
    </row>
    <row r="49" spans="2:7" ht="26.25" thickBot="1" x14ac:dyDescent="0.3">
      <c r="B49" s="34" t="s">
        <v>136</v>
      </c>
      <c r="C49" s="5">
        <v>4</v>
      </c>
      <c r="D49" s="22"/>
      <c r="E49" s="22"/>
      <c r="F49" s="22">
        <f>C49*D49</f>
        <v>0</v>
      </c>
      <c r="G49" s="22">
        <f>C49*E49</f>
        <v>0</v>
      </c>
    </row>
    <row r="50" spans="2:7" ht="15.75" thickBot="1" x14ac:dyDescent="0.3">
      <c r="B50" s="9" t="s">
        <v>137</v>
      </c>
      <c r="C50" s="5">
        <v>4</v>
      </c>
      <c r="D50" s="22"/>
      <c r="E50" s="39"/>
      <c r="F50" s="22">
        <f t="shared" ref="F50:F59" si="2">C50*D50</f>
        <v>0</v>
      </c>
      <c r="G50" s="39"/>
    </row>
    <row r="51" spans="2:7" ht="26.25" thickBot="1" x14ac:dyDescent="0.3">
      <c r="B51" s="9" t="s">
        <v>138</v>
      </c>
      <c r="C51" s="5">
        <v>7</v>
      </c>
      <c r="D51" s="22"/>
      <c r="E51" s="22"/>
      <c r="F51" s="22">
        <f t="shared" si="2"/>
        <v>0</v>
      </c>
      <c r="G51" s="22">
        <f>C49*E49</f>
        <v>0</v>
      </c>
    </row>
    <row r="52" spans="2:7" ht="15.75" thickBot="1" x14ac:dyDescent="0.3">
      <c r="B52" s="9" t="s">
        <v>156</v>
      </c>
      <c r="C52" s="5">
        <v>7</v>
      </c>
      <c r="D52" s="22"/>
      <c r="E52" s="22"/>
      <c r="F52" s="22">
        <f t="shared" si="2"/>
        <v>0</v>
      </c>
      <c r="G52" s="22">
        <f t="shared" ref="G52:G59" si="3">C50*E50</f>
        <v>0</v>
      </c>
    </row>
    <row r="53" spans="2:7" ht="15.75" thickBot="1" x14ac:dyDescent="0.3">
      <c r="B53" s="9" t="s">
        <v>139</v>
      </c>
      <c r="C53" s="5">
        <v>4</v>
      </c>
      <c r="D53" s="22"/>
      <c r="E53" s="39"/>
      <c r="F53" s="22">
        <f t="shared" si="2"/>
        <v>0</v>
      </c>
      <c r="G53" s="39"/>
    </row>
    <row r="54" spans="2:7" ht="15.75" thickBot="1" x14ac:dyDescent="0.3">
      <c r="B54" s="9" t="s">
        <v>140</v>
      </c>
      <c r="C54" s="5">
        <v>4</v>
      </c>
      <c r="D54" s="22"/>
      <c r="E54" s="22"/>
      <c r="F54" s="22">
        <f t="shared" si="2"/>
        <v>0</v>
      </c>
      <c r="G54" s="22">
        <f t="shared" si="3"/>
        <v>0</v>
      </c>
    </row>
    <row r="55" spans="2:7" ht="15.75" thickBot="1" x14ac:dyDescent="0.3">
      <c r="B55" s="9" t="s">
        <v>141</v>
      </c>
      <c r="C55" s="5">
        <v>4</v>
      </c>
      <c r="D55" s="22"/>
      <c r="E55" s="22"/>
      <c r="F55" s="22">
        <f t="shared" si="2"/>
        <v>0</v>
      </c>
      <c r="G55" s="22">
        <f t="shared" si="3"/>
        <v>0</v>
      </c>
    </row>
    <row r="56" spans="2:7" ht="15.75" thickBot="1" x14ac:dyDescent="0.3">
      <c r="B56" s="9" t="s">
        <v>142</v>
      </c>
      <c r="C56" s="5">
        <v>4</v>
      </c>
      <c r="D56" s="22"/>
      <c r="E56" s="39"/>
      <c r="F56" s="22">
        <f t="shared" si="2"/>
        <v>0</v>
      </c>
      <c r="G56" s="39"/>
    </row>
    <row r="57" spans="2:7" ht="15.75" thickBot="1" x14ac:dyDescent="0.3">
      <c r="B57" s="9" t="s">
        <v>143</v>
      </c>
      <c r="C57" s="5">
        <v>7</v>
      </c>
      <c r="D57" s="22"/>
      <c r="E57" s="39"/>
      <c r="F57" s="22">
        <f t="shared" si="2"/>
        <v>0</v>
      </c>
      <c r="G57" s="39"/>
    </row>
    <row r="58" spans="2:7" ht="15.75" thickBot="1" x14ac:dyDescent="0.3">
      <c r="B58" s="34" t="s">
        <v>144</v>
      </c>
      <c r="C58" s="5">
        <v>4</v>
      </c>
      <c r="D58" s="22"/>
      <c r="E58" s="39"/>
      <c r="F58" s="22">
        <f t="shared" si="2"/>
        <v>0</v>
      </c>
      <c r="G58" s="39"/>
    </row>
    <row r="59" spans="2:7" ht="26.25" thickBot="1" x14ac:dyDescent="0.3">
      <c r="B59" s="34" t="s">
        <v>145</v>
      </c>
      <c r="C59" s="5">
        <v>4</v>
      </c>
      <c r="D59" s="22"/>
      <c r="E59" s="22"/>
      <c r="F59" s="22">
        <f t="shared" si="2"/>
        <v>0</v>
      </c>
      <c r="G59" s="22">
        <f t="shared" si="3"/>
        <v>0</v>
      </c>
    </row>
    <row r="60" spans="2:7" ht="15.75" thickBot="1" x14ac:dyDescent="0.3">
      <c r="B60" s="100" t="s">
        <v>41</v>
      </c>
      <c r="C60" s="101"/>
      <c r="D60" s="101"/>
      <c r="E60" s="102"/>
      <c r="F60" s="22">
        <f>SUM(F49:F59)</f>
        <v>0</v>
      </c>
      <c r="G60" s="22">
        <f>SUM(G49:G59)</f>
        <v>0</v>
      </c>
    </row>
    <row r="62" spans="2:7" ht="15.75" thickBot="1" x14ac:dyDescent="0.3"/>
    <row r="63" spans="2:7" x14ac:dyDescent="0.25">
      <c r="B63" s="103" t="s">
        <v>128</v>
      </c>
      <c r="C63" s="33" t="s">
        <v>146</v>
      </c>
      <c r="D63" s="105" t="s">
        <v>44</v>
      </c>
      <c r="E63" s="105" t="s">
        <v>45</v>
      </c>
    </row>
    <row r="64" spans="2:7" ht="15.75" thickBot="1" x14ac:dyDescent="0.3">
      <c r="B64" s="104"/>
      <c r="C64" s="2" t="s">
        <v>131</v>
      </c>
      <c r="D64" s="106"/>
      <c r="E64" s="106"/>
    </row>
    <row r="65" spans="2:5" ht="26.25" thickBot="1" x14ac:dyDescent="0.3">
      <c r="B65" s="9" t="s">
        <v>147</v>
      </c>
      <c r="C65" s="5">
        <v>25</v>
      </c>
      <c r="D65" s="22"/>
      <c r="E65" s="22">
        <f>C65*D65</f>
        <v>0</v>
      </c>
    </row>
    <row r="66" spans="2:5" ht="15.75" thickBot="1" x14ac:dyDescent="0.3">
      <c r="B66" s="9" t="s">
        <v>148</v>
      </c>
      <c r="C66" s="5">
        <v>25</v>
      </c>
      <c r="D66" s="22"/>
      <c r="E66" s="22">
        <f t="shared" ref="E66:E73" si="4">C66*D66</f>
        <v>0</v>
      </c>
    </row>
    <row r="67" spans="2:5" ht="15.75" thickBot="1" x14ac:dyDescent="0.3">
      <c r="B67" s="9" t="s">
        <v>149</v>
      </c>
      <c r="C67" s="5">
        <v>25</v>
      </c>
      <c r="D67" s="22"/>
      <c r="E67" s="22">
        <f t="shared" si="4"/>
        <v>0</v>
      </c>
    </row>
    <row r="68" spans="2:5" ht="15.75" thickBot="1" x14ac:dyDescent="0.3">
      <c r="B68" s="9" t="s">
        <v>150</v>
      </c>
      <c r="C68" s="5">
        <v>37</v>
      </c>
      <c r="D68" s="22"/>
      <c r="E68" s="22">
        <f t="shared" si="4"/>
        <v>0</v>
      </c>
    </row>
    <row r="69" spans="2:5" ht="15.75" thickBot="1" x14ac:dyDescent="0.3">
      <c r="B69" s="9" t="s">
        <v>151</v>
      </c>
      <c r="C69" s="5">
        <v>25</v>
      </c>
      <c r="D69" s="22"/>
      <c r="E69" s="22">
        <f t="shared" si="4"/>
        <v>0</v>
      </c>
    </row>
    <row r="70" spans="2:5" ht="15.75" thickBot="1" x14ac:dyDescent="0.3">
      <c r="B70" s="9" t="s">
        <v>152</v>
      </c>
      <c r="C70" s="5">
        <v>25</v>
      </c>
      <c r="D70" s="22"/>
      <c r="E70" s="22">
        <f t="shared" si="4"/>
        <v>0</v>
      </c>
    </row>
    <row r="71" spans="2:5" ht="15.75" thickBot="1" x14ac:dyDescent="0.3">
      <c r="B71" s="9" t="s">
        <v>153</v>
      </c>
      <c r="C71" s="5">
        <v>7</v>
      </c>
      <c r="D71" s="22"/>
      <c r="E71" s="22">
        <f t="shared" si="4"/>
        <v>0</v>
      </c>
    </row>
    <row r="72" spans="2:5" ht="26.25" thickBot="1" x14ac:dyDescent="0.3">
      <c r="B72" s="9" t="s">
        <v>154</v>
      </c>
      <c r="C72" s="5">
        <v>1</v>
      </c>
      <c r="D72" s="22"/>
      <c r="E72" s="22">
        <f t="shared" si="4"/>
        <v>0</v>
      </c>
    </row>
    <row r="73" spans="2:5" ht="15.75" thickBot="1" x14ac:dyDescent="0.3">
      <c r="B73" s="9" t="s">
        <v>155</v>
      </c>
      <c r="C73" s="5">
        <v>5</v>
      </c>
      <c r="D73" s="22"/>
      <c r="E73" s="22">
        <f t="shared" si="4"/>
        <v>0</v>
      </c>
    </row>
    <row r="74" spans="2:5" ht="15.75" thickBot="1" x14ac:dyDescent="0.3">
      <c r="B74" s="120" t="s">
        <v>41</v>
      </c>
      <c r="C74" s="121"/>
      <c r="D74" s="122"/>
      <c r="E74" s="40">
        <f>SUM(E65:E73)</f>
        <v>0</v>
      </c>
    </row>
  </sheetData>
  <mergeCells count="37">
    <mergeCell ref="L19:L20"/>
    <mergeCell ref="C19:C20"/>
    <mergeCell ref="D19:D20"/>
    <mergeCell ref="G19:G20"/>
    <mergeCell ref="H19:H20"/>
    <mergeCell ref="E19:E20"/>
    <mergeCell ref="F19:F20"/>
    <mergeCell ref="I19:I20"/>
    <mergeCell ref="J19:J20"/>
    <mergeCell ref="K19:K20"/>
    <mergeCell ref="L3:L4"/>
    <mergeCell ref="E3:E4"/>
    <mergeCell ref="F3:F4"/>
    <mergeCell ref="G3:G4"/>
    <mergeCell ref="H3:H4"/>
    <mergeCell ref="I3:I4"/>
    <mergeCell ref="M19:M20"/>
    <mergeCell ref="M3:M4"/>
    <mergeCell ref="A2:M2"/>
    <mergeCell ref="B44:D44"/>
    <mergeCell ref="B47:B48"/>
    <mergeCell ref="D47:D48"/>
    <mergeCell ref="E47:E48"/>
    <mergeCell ref="F47:F48"/>
    <mergeCell ref="G47:G48"/>
    <mergeCell ref="A19:B20"/>
    <mergeCell ref="A3:A4"/>
    <mergeCell ref="B3:B4"/>
    <mergeCell ref="C3:C4"/>
    <mergeCell ref="D3:D4"/>
    <mergeCell ref="J3:J4"/>
    <mergeCell ref="K3:K4"/>
    <mergeCell ref="B60:E60"/>
    <mergeCell ref="B63:B64"/>
    <mergeCell ref="D63:D64"/>
    <mergeCell ref="E63:E64"/>
    <mergeCell ref="B74:D7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4"/>
  <sheetViews>
    <sheetView workbookViewId="0">
      <selection activeCell="G15" sqref="G15"/>
    </sheetView>
  </sheetViews>
  <sheetFormatPr defaultRowHeight="15" x14ac:dyDescent="0.25"/>
  <cols>
    <col min="1" max="1" width="4.7109375" customWidth="1"/>
    <col min="2" max="2" width="48.7109375" customWidth="1"/>
    <col min="3" max="12" width="11.7109375" customWidth="1"/>
  </cols>
  <sheetData>
    <row r="1" spans="1:13" ht="16.5" thickBot="1" x14ac:dyDescent="0.3">
      <c r="B1" s="45" t="s">
        <v>165</v>
      </c>
    </row>
    <row r="2" spans="1:13" ht="19.5" thickBot="1" x14ac:dyDescent="0.35">
      <c r="A2" s="136" t="s">
        <v>125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8"/>
    </row>
    <row r="3" spans="1:13" ht="14.45" customHeight="1" x14ac:dyDescent="0.25">
      <c r="A3" s="107" t="s">
        <v>0</v>
      </c>
      <c r="B3" s="132" t="s">
        <v>1</v>
      </c>
      <c r="C3" s="107" t="s">
        <v>2</v>
      </c>
      <c r="D3" s="107" t="s">
        <v>3</v>
      </c>
      <c r="E3" s="107" t="s">
        <v>114</v>
      </c>
      <c r="F3" s="107" t="s">
        <v>115</v>
      </c>
      <c r="G3" s="107" t="s">
        <v>157</v>
      </c>
      <c r="H3" s="107" t="s">
        <v>4</v>
      </c>
      <c r="I3" s="107" t="s">
        <v>5</v>
      </c>
      <c r="J3" s="107" t="s">
        <v>6</v>
      </c>
      <c r="K3" s="107" t="s">
        <v>7</v>
      </c>
      <c r="L3" s="107" t="s">
        <v>8</v>
      </c>
      <c r="M3" s="125" t="s">
        <v>40</v>
      </c>
    </row>
    <row r="4" spans="1:13" ht="67.150000000000006" customHeight="1" thickBot="1" x14ac:dyDescent="0.3">
      <c r="A4" s="108"/>
      <c r="B4" s="133"/>
      <c r="C4" s="108"/>
      <c r="D4" s="108"/>
      <c r="E4" s="109"/>
      <c r="F4" s="109"/>
      <c r="G4" s="109"/>
      <c r="H4" s="108"/>
      <c r="I4" s="108"/>
      <c r="J4" s="108"/>
      <c r="K4" s="108"/>
      <c r="L4" s="108"/>
      <c r="M4" s="126"/>
    </row>
    <row r="5" spans="1:13" ht="15.75" thickBot="1" x14ac:dyDescent="0.3">
      <c r="A5" s="1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2" t="s">
        <v>16</v>
      </c>
      <c r="I5" s="2" t="s">
        <v>17</v>
      </c>
      <c r="J5" s="2" t="s">
        <v>18</v>
      </c>
      <c r="K5" s="2" t="s">
        <v>19</v>
      </c>
      <c r="L5" s="2" t="s">
        <v>20</v>
      </c>
      <c r="M5" s="29" t="s">
        <v>127</v>
      </c>
    </row>
    <row r="6" spans="1:13" ht="15.75" thickBot="1" x14ac:dyDescent="0.3">
      <c r="A6" s="3">
        <v>1</v>
      </c>
      <c r="B6" s="4" t="s">
        <v>90</v>
      </c>
      <c r="C6" s="5">
        <v>1</v>
      </c>
      <c r="D6" s="5">
        <v>2</v>
      </c>
      <c r="E6" s="5">
        <v>22</v>
      </c>
      <c r="F6" s="5">
        <v>630</v>
      </c>
      <c r="G6" s="11" t="s">
        <v>158</v>
      </c>
      <c r="H6" s="5" t="s">
        <v>23</v>
      </c>
      <c r="I6" s="5">
        <v>1</v>
      </c>
      <c r="J6" s="6"/>
      <c r="K6" s="5">
        <v>0</v>
      </c>
      <c r="L6" s="6"/>
      <c r="M6" s="31">
        <f>J6+L6</f>
        <v>0</v>
      </c>
    </row>
    <row r="7" spans="1:13" ht="15.75" thickBot="1" x14ac:dyDescent="0.3">
      <c r="A7" s="3">
        <v>2</v>
      </c>
      <c r="B7" s="4" t="s">
        <v>90</v>
      </c>
      <c r="C7" s="5">
        <v>1</v>
      </c>
      <c r="D7" s="5">
        <v>2</v>
      </c>
      <c r="E7" s="5">
        <v>22</v>
      </c>
      <c r="F7" s="5">
        <v>400</v>
      </c>
      <c r="G7" s="44" t="s">
        <v>158</v>
      </c>
      <c r="H7" s="5" t="s">
        <v>23</v>
      </c>
      <c r="I7" s="5">
        <v>1</v>
      </c>
      <c r="J7" s="6"/>
      <c r="K7" s="5">
        <v>1</v>
      </c>
      <c r="L7" s="6"/>
      <c r="M7" s="31">
        <f t="shared" ref="M7:M8" si="0">J7+L7</f>
        <v>0</v>
      </c>
    </row>
    <row r="8" spans="1:13" ht="15.75" thickBot="1" x14ac:dyDescent="0.3">
      <c r="A8" s="3">
        <v>3</v>
      </c>
      <c r="B8" s="4" t="s">
        <v>91</v>
      </c>
      <c r="C8" s="5">
        <v>1</v>
      </c>
      <c r="D8" s="5"/>
      <c r="E8" s="5">
        <v>22</v>
      </c>
      <c r="F8" s="5">
        <v>100</v>
      </c>
      <c r="G8" s="44" t="s">
        <v>158</v>
      </c>
      <c r="H8" s="5" t="s">
        <v>167</v>
      </c>
      <c r="I8" s="5">
        <v>2</v>
      </c>
      <c r="J8" s="6"/>
      <c r="K8" s="5">
        <v>1</v>
      </c>
      <c r="L8" s="6"/>
      <c r="M8" s="31">
        <f t="shared" si="0"/>
        <v>0</v>
      </c>
    </row>
    <row r="9" spans="1:13" ht="15" customHeight="1" x14ac:dyDescent="0.25">
      <c r="A9" s="110" t="s">
        <v>40</v>
      </c>
      <c r="B9" s="111"/>
      <c r="C9" s="116">
        <f>SUM(C6:C8)</f>
        <v>3</v>
      </c>
      <c r="D9" s="118">
        <f>SUM(D6:D8)</f>
        <v>4</v>
      </c>
      <c r="E9" s="127"/>
      <c r="F9" s="114"/>
      <c r="G9" s="114"/>
      <c r="H9" s="114"/>
      <c r="I9" s="128">
        <f>SUM(I6:I8)</f>
        <v>4</v>
      </c>
      <c r="J9" s="114"/>
      <c r="K9" s="130">
        <f>SUM(K6:K8)</f>
        <v>2</v>
      </c>
      <c r="L9" s="114"/>
      <c r="M9" s="135">
        <f>SUM(M6:M8)</f>
        <v>0</v>
      </c>
    </row>
    <row r="10" spans="1:13" ht="15" customHeight="1" thickBot="1" x14ac:dyDescent="0.3">
      <c r="A10" s="112"/>
      <c r="B10" s="113"/>
      <c r="C10" s="117"/>
      <c r="D10" s="119"/>
      <c r="E10" s="115"/>
      <c r="F10" s="115"/>
      <c r="G10" s="115"/>
      <c r="H10" s="115"/>
      <c r="I10" s="129"/>
      <c r="J10" s="115"/>
      <c r="K10" s="131"/>
      <c r="L10" s="115"/>
      <c r="M10" s="124"/>
    </row>
    <row r="12" spans="1:13" ht="15.75" thickBot="1" x14ac:dyDescent="0.3"/>
    <row r="13" spans="1:13" ht="26.25" thickBot="1" x14ac:dyDescent="0.3">
      <c r="B13" s="25" t="s">
        <v>43</v>
      </c>
      <c r="C13" s="8" t="s">
        <v>124</v>
      </c>
      <c r="D13" s="7" t="s">
        <v>44</v>
      </c>
      <c r="E13" s="7" t="s">
        <v>45</v>
      </c>
    </row>
    <row r="14" spans="1:13" ht="15.75" thickBot="1" x14ac:dyDescent="0.3">
      <c r="B14" s="9" t="s">
        <v>46</v>
      </c>
      <c r="C14" s="5">
        <f>C9</f>
        <v>3</v>
      </c>
      <c r="D14" s="5"/>
      <c r="E14" s="22">
        <f>C14*D14</f>
        <v>0</v>
      </c>
    </row>
    <row r="15" spans="1:13" ht="26.25" thickBot="1" x14ac:dyDescent="0.3">
      <c r="B15" s="9" t="s">
        <v>47</v>
      </c>
      <c r="C15" s="5">
        <f>C9</f>
        <v>3</v>
      </c>
      <c r="D15" s="5"/>
      <c r="E15" s="22">
        <f t="shared" ref="E15:E33" si="1">C15*D15</f>
        <v>0</v>
      </c>
    </row>
    <row r="16" spans="1:13" ht="15.75" thickBot="1" x14ac:dyDescent="0.3">
      <c r="B16" s="9" t="s">
        <v>48</v>
      </c>
      <c r="C16" s="5">
        <f>C9</f>
        <v>3</v>
      </c>
      <c r="D16" s="5"/>
      <c r="E16" s="22">
        <f t="shared" si="1"/>
        <v>0</v>
      </c>
    </row>
    <row r="17" spans="2:5" ht="15.75" thickBot="1" x14ac:dyDescent="0.3">
      <c r="B17" s="9" t="s">
        <v>49</v>
      </c>
      <c r="C17" s="5">
        <f>C9</f>
        <v>3</v>
      </c>
      <c r="D17" s="5"/>
      <c r="E17" s="22">
        <f t="shared" si="1"/>
        <v>0</v>
      </c>
    </row>
    <row r="18" spans="2:5" ht="26.25" thickBot="1" x14ac:dyDescent="0.3">
      <c r="B18" s="9" t="s">
        <v>116</v>
      </c>
      <c r="C18" s="5">
        <v>3</v>
      </c>
      <c r="D18" s="5"/>
      <c r="E18" s="22">
        <f t="shared" si="1"/>
        <v>0</v>
      </c>
    </row>
    <row r="19" spans="2:5" ht="26.25" thickBot="1" x14ac:dyDescent="0.3">
      <c r="B19" s="9" t="s">
        <v>118</v>
      </c>
      <c r="C19" s="5">
        <v>3</v>
      </c>
      <c r="D19" s="5"/>
      <c r="E19" s="22">
        <f t="shared" si="1"/>
        <v>0</v>
      </c>
    </row>
    <row r="20" spans="2:5" ht="26.25" thickBot="1" x14ac:dyDescent="0.3">
      <c r="B20" s="19" t="s">
        <v>50</v>
      </c>
      <c r="C20" s="18">
        <v>3</v>
      </c>
      <c r="D20" s="18"/>
      <c r="E20" s="22">
        <f t="shared" si="1"/>
        <v>0</v>
      </c>
    </row>
    <row r="21" spans="2:5" ht="15.75" thickBot="1" x14ac:dyDescent="0.3">
      <c r="B21" s="10" t="s">
        <v>51</v>
      </c>
      <c r="C21" s="16">
        <v>3</v>
      </c>
      <c r="D21" s="16"/>
      <c r="E21" s="22">
        <f t="shared" si="1"/>
        <v>0</v>
      </c>
    </row>
    <row r="22" spans="2:5" ht="15.75" thickBot="1" x14ac:dyDescent="0.3">
      <c r="B22" s="9" t="s">
        <v>52</v>
      </c>
      <c r="C22" s="5">
        <f>C9</f>
        <v>3</v>
      </c>
      <c r="D22" s="5"/>
      <c r="E22" s="22">
        <f t="shared" si="1"/>
        <v>0</v>
      </c>
    </row>
    <row r="23" spans="2:5" ht="15.75" thickBot="1" x14ac:dyDescent="0.3">
      <c r="B23" s="9" t="s">
        <v>117</v>
      </c>
      <c r="C23" s="5">
        <v>3</v>
      </c>
      <c r="D23" s="5"/>
      <c r="E23" s="22">
        <f t="shared" si="1"/>
        <v>0</v>
      </c>
    </row>
    <row r="24" spans="2:5" ht="15.75" thickBot="1" x14ac:dyDescent="0.3">
      <c r="B24" s="9" t="s">
        <v>53</v>
      </c>
      <c r="C24" s="5">
        <f>D9</f>
        <v>4</v>
      </c>
      <c r="D24" s="5"/>
      <c r="E24" s="22">
        <f t="shared" si="1"/>
        <v>0</v>
      </c>
    </row>
    <row r="25" spans="2:5" ht="15.75" thickBot="1" x14ac:dyDescent="0.3">
      <c r="B25" s="9" t="s">
        <v>119</v>
      </c>
      <c r="C25" s="5">
        <v>3</v>
      </c>
      <c r="D25" s="5"/>
      <c r="E25" s="22">
        <f t="shared" si="1"/>
        <v>0</v>
      </c>
    </row>
    <row r="26" spans="2:5" ht="15.75" thickBot="1" x14ac:dyDescent="0.3">
      <c r="B26" s="9" t="s">
        <v>120</v>
      </c>
      <c r="C26" s="5">
        <v>3</v>
      </c>
      <c r="D26" s="5"/>
      <c r="E26" s="22">
        <f t="shared" si="1"/>
        <v>0</v>
      </c>
    </row>
    <row r="27" spans="2:5" ht="15.75" thickBot="1" x14ac:dyDescent="0.3">
      <c r="B27" s="9" t="s">
        <v>54</v>
      </c>
      <c r="C27" s="5">
        <f>C9</f>
        <v>3</v>
      </c>
      <c r="D27" s="5"/>
      <c r="E27" s="22">
        <f t="shared" si="1"/>
        <v>0</v>
      </c>
    </row>
    <row r="28" spans="2:5" ht="26.25" thickBot="1" x14ac:dyDescent="0.3">
      <c r="B28" s="9" t="s">
        <v>121</v>
      </c>
      <c r="C28" s="5">
        <v>3</v>
      </c>
      <c r="D28" s="5"/>
      <c r="E28" s="22">
        <f t="shared" si="1"/>
        <v>0</v>
      </c>
    </row>
    <row r="29" spans="2:5" ht="26.25" thickBot="1" x14ac:dyDescent="0.3">
      <c r="B29" s="9" t="s">
        <v>122</v>
      </c>
      <c r="C29" s="5">
        <v>3</v>
      </c>
      <c r="D29" s="5"/>
      <c r="E29" s="22">
        <f t="shared" si="1"/>
        <v>0</v>
      </c>
    </row>
    <row r="30" spans="2:5" ht="15.75" thickBot="1" x14ac:dyDescent="0.3">
      <c r="B30" s="53" t="s">
        <v>172</v>
      </c>
      <c r="C30" s="11">
        <v>3</v>
      </c>
      <c r="D30" s="5"/>
      <c r="E30" s="22">
        <f t="shared" si="1"/>
        <v>0</v>
      </c>
    </row>
    <row r="31" spans="2:5" ht="26.25" thickBot="1" x14ac:dyDescent="0.3">
      <c r="B31" s="53" t="s">
        <v>171</v>
      </c>
      <c r="C31" s="51">
        <v>3</v>
      </c>
      <c r="D31" s="5"/>
      <c r="E31" s="22">
        <f t="shared" si="1"/>
        <v>0</v>
      </c>
    </row>
    <row r="32" spans="2:5" ht="26.25" thickBot="1" x14ac:dyDescent="0.3">
      <c r="B32" s="9" t="s">
        <v>42</v>
      </c>
      <c r="C32" s="5">
        <v>2</v>
      </c>
      <c r="D32" s="5"/>
      <c r="E32" s="22">
        <f t="shared" si="1"/>
        <v>0</v>
      </c>
    </row>
    <row r="33" spans="2:7" ht="39" thickBot="1" x14ac:dyDescent="0.3">
      <c r="B33" s="19" t="s">
        <v>123</v>
      </c>
      <c r="C33" s="18">
        <v>3</v>
      </c>
      <c r="D33" s="18"/>
      <c r="E33" s="23">
        <f t="shared" si="1"/>
        <v>0</v>
      </c>
    </row>
    <row r="34" spans="2:7" ht="15.75" thickBot="1" x14ac:dyDescent="0.3">
      <c r="B34" s="120" t="s">
        <v>41</v>
      </c>
      <c r="C34" s="134"/>
      <c r="D34" s="122"/>
      <c r="E34" s="24">
        <f>SUM(E14:E33)</f>
        <v>0</v>
      </c>
    </row>
    <row r="36" spans="2:7" ht="15.75" thickBot="1" x14ac:dyDescent="0.3"/>
    <row r="37" spans="2:7" x14ac:dyDescent="0.25">
      <c r="B37" s="103" t="s">
        <v>129</v>
      </c>
      <c r="C37" s="33" t="s">
        <v>130</v>
      </c>
      <c r="D37" s="105" t="s">
        <v>132</v>
      </c>
      <c r="E37" s="105" t="s">
        <v>133</v>
      </c>
      <c r="F37" s="105" t="s">
        <v>134</v>
      </c>
      <c r="G37" s="105" t="s">
        <v>135</v>
      </c>
    </row>
    <row r="38" spans="2:7" ht="56.25" customHeight="1" thickBot="1" x14ac:dyDescent="0.3">
      <c r="B38" s="104"/>
      <c r="C38" s="2" t="s">
        <v>131</v>
      </c>
      <c r="D38" s="106"/>
      <c r="E38" s="106"/>
      <c r="F38" s="106"/>
      <c r="G38" s="106"/>
    </row>
    <row r="39" spans="2:7" ht="26.25" thickBot="1" x14ac:dyDescent="0.3">
      <c r="B39" s="34" t="s">
        <v>136</v>
      </c>
      <c r="C39" s="5">
        <v>2</v>
      </c>
      <c r="D39" s="22"/>
      <c r="E39" s="22"/>
      <c r="F39" s="22">
        <f>C39*D39</f>
        <v>0</v>
      </c>
      <c r="G39" s="22">
        <f>C39*E39</f>
        <v>0</v>
      </c>
    </row>
    <row r="40" spans="2:7" ht="15.75" thickBot="1" x14ac:dyDescent="0.3">
      <c r="B40" s="9" t="s">
        <v>137</v>
      </c>
      <c r="C40" s="5">
        <v>2</v>
      </c>
      <c r="D40" s="22"/>
      <c r="E40" s="39"/>
      <c r="F40" s="22">
        <f t="shared" ref="F40:F49" si="2">C40*D40</f>
        <v>0</v>
      </c>
      <c r="G40" s="39"/>
    </row>
    <row r="41" spans="2:7" ht="26.25" thickBot="1" x14ac:dyDescent="0.3">
      <c r="B41" s="9" t="s">
        <v>138</v>
      </c>
      <c r="C41" s="5">
        <v>2</v>
      </c>
      <c r="D41" s="22"/>
      <c r="E41" s="22"/>
      <c r="F41" s="22">
        <f t="shared" si="2"/>
        <v>0</v>
      </c>
      <c r="G41" s="22">
        <f>C39*E39</f>
        <v>0</v>
      </c>
    </row>
    <row r="42" spans="2:7" ht="15.75" thickBot="1" x14ac:dyDescent="0.3">
      <c r="B42" s="9" t="s">
        <v>156</v>
      </c>
      <c r="C42" s="5">
        <v>2</v>
      </c>
      <c r="D42" s="22"/>
      <c r="E42" s="22"/>
      <c r="F42" s="22">
        <f t="shared" si="2"/>
        <v>0</v>
      </c>
      <c r="G42" s="22">
        <f t="shared" ref="G42:G49" si="3">C40*E40</f>
        <v>0</v>
      </c>
    </row>
    <row r="43" spans="2:7" ht="15.75" thickBot="1" x14ac:dyDescent="0.3">
      <c r="B43" s="9" t="s">
        <v>139</v>
      </c>
      <c r="C43" s="5">
        <v>2</v>
      </c>
      <c r="D43" s="22"/>
      <c r="E43" s="39"/>
      <c r="F43" s="22">
        <f t="shared" si="2"/>
        <v>0</v>
      </c>
      <c r="G43" s="39"/>
    </row>
    <row r="44" spans="2:7" ht="15.75" thickBot="1" x14ac:dyDescent="0.3">
      <c r="B44" s="9" t="s">
        <v>140</v>
      </c>
      <c r="C44" s="5">
        <v>2</v>
      </c>
      <c r="D44" s="22"/>
      <c r="E44" s="22"/>
      <c r="F44" s="22">
        <f t="shared" si="2"/>
        <v>0</v>
      </c>
      <c r="G44" s="22">
        <f t="shared" si="3"/>
        <v>0</v>
      </c>
    </row>
    <row r="45" spans="2:7" ht="15.75" thickBot="1" x14ac:dyDescent="0.3">
      <c r="B45" s="9" t="s">
        <v>141</v>
      </c>
      <c r="C45" s="5">
        <v>2</v>
      </c>
      <c r="D45" s="22"/>
      <c r="E45" s="22"/>
      <c r="F45" s="22">
        <f t="shared" si="2"/>
        <v>0</v>
      </c>
      <c r="G45" s="22">
        <f t="shared" si="3"/>
        <v>0</v>
      </c>
    </row>
    <row r="46" spans="2:7" ht="15.75" thickBot="1" x14ac:dyDescent="0.3">
      <c r="B46" s="9" t="s">
        <v>142</v>
      </c>
      <c r="C46" s="5">
        <v>2</v>
      </c>
      <c r="D46" s="22"/>
      <c r="E46" s="39"/>
      <c r="F46" s="22">
        <f t="shared" si="2"/>
        <v>0</v>
      </c>
      <c r="G46" s="39"/>
    </row>
    <row r="47" spans="2:7" ht="15.75" thickBot="1" x14ac:dyDescent="0.3">
      <c r="B47" s="9" t="s">
        <v>143</v>
      </c>
      <c r="C47" s="5">
        <v>2</v>
      </c>
      <c r="D47" s="22"/>
      <c r="E47" s="39"/>
      <c r="F47" s="22">
        <f t="shared" si="2"/>
        <v>0</v>
      </c>
      <c r="G47" s="39"/>
    </row>
    <row r="48" spans="2:7" ht="15.75" thickBot="1" x14ac:dyDescent="0.3">
      <c r="B48" s="34" t="s">
        <v>144</v>
      </c>
      <c r="C48" s="5">
        <v>2</v>
      </c>
      <c r="D48" s="22"/>
      <c r="E48" s="39"/>
      <c r="F48" s="22">
        <f t="shared" si="2"/>
        <v>0</v>
      </c>
      <c r="G48" s="39"/>
    </row>
    <row r="49" spans="2:7" ht="26.25" thickBot="1" x14ac:dyDescent="0.3">
      <c r="B49" s="34" t="s">
        <v>145</v>
      </c>
      <c r="C49" s="5">
        <v>2</v>
      </c>
      <c r="D49" s="22"/>
      <c r="E49" s="22"/>
      <c r="F49" s="22">
        <f t="shared" si="2"/>
        <v>0</v>
      </c>
      <c r="G49" s="22">
        <f t="shared" si="3"/>
        <v>0</v>
      </c>
    </row>
    <row r="50" spans="2:7" ht="15.75" thickBot="1" x14ac:dyDescent="0.3">
      <c r="B50" s="100" t="s">
        <v>41</v>
      </c>
      <c r="C50" s="101"/>
      <c r="D50" s="101"/>
      <c r="E50" s="102"/>
      <c r="F50" s="22">
        <f>SUM(F39:F49)</f>
        <v>0</v>
      </c>
      <c r="G50" s="22">
        <f>SUM(G39:G49)</f>
        <v>0</v>
      </c>
    </row>
    <row r="52" spans="2:7" ht="15.75" thickBot="1" x14ac:dyDescent="0.3"/>
    <row r="53" spans="2:7" x14ac:dyDescent="0.25">
      <c r="B53" s="103" t="s">
        <v>128</v>
      </c>
      <c r="C53" s="33" t="s">
        <v>146</v>
      </c>
      <c r="D53" s="105" t="s">
        <v>44</v>
      </c>
      <c r="E53" s="105" t="s">
        <v>45</v>
      </c>
    </row>
    <row r="54" spans="2:7" ht="15.75" thickBot="1" x14ac:dyDescent="0.3">
      <c r="B54" s="104"/>
      <c r="C54" s="2" t="s">
        <v>131</v>
      </c>
      <c r="D54" s="106"/>
      <c r="E54" s="106"/>
    </row>
    <row r="55" spans="2:7" ht="26.25" thickBot="1" x14ac:dyDescent="0.3">
      <c r="B55" s="9" t="s">
        <v>147</v>
      </c>
      <c r="C55" s="5">
        <v>3</v>
      </c>
      <c r="D55" s="22"/>
      <c r="E55" s="22">
        <f>C55*D55</f>
        <v>0</v>
      </c>
    </row>
    <row r="56" spans="2:7" ht="15.75" thickBot="1" x14ac:dyDescent="0.3">
      <c r="B56" s="9" t="s">
        <v>148</v>
      </c>
      <c r="C56" s="5">
        <v>3</v>
      </c>
      <c r="D56" s="22"/>
      <c r="E56" s="22">
        <f t="shared" ref="E56:E63" si="4">C56*D56</f>
        <v>0</v>
      </c>
    </row>
    <row r="57" spans="2:7" ht="15.75" thickBot="1" x14ac:dyDescent="0.3">
      <c r="B57" s="9" t="s">
        <v>149</v>
      </c>
      <c r="C57" s="5">
        <v>3</v>
      </c>
      <c r="D57" s="22"/>
      <c r="E57" s="22">
        <f t="shared" si="4"/>
        <v>0</v>
      </c>
    </row>
    <row r="58" spans="2:7" ht="15.75" thickBot="1" x14ac:dyDescent="0.3">
      <c r="B58" s="9" t="s">
        <v>150</v>
      </c>
      <c r="C58" s="5">
        <v>3</v>
      </c>
      <c r="D58" s="22"/>
      <c r="E58" s="22">
        <f t="shared" si="4"/>
        <v>0</v>
      </c>
    </row>
    <row r="59" spans="2:7" ht="15.75" thickBot="1" x14ac:dyDescent="0.3">
      <c r="B59" s="9" t="s">
        <v>151</v>
      </c>
      <c r="C59" s="5">
        <v>3</v>
      </c>
      <c r="D59" s="22"/>
      <c r="E59" s="22">
        <f t="shared" si="4"/>
        <v>0</v>
      </c>
    </row>
    <row r="60" spans="2:7" ht="15.75" thickBot="1" x14ac:dyDescent="0.3">
      <c r="B60" s="9" t="s">
        <v>152</v>
      </c>
      <c r="C60" s="5">
        <v>3</v>
      </c>
      <c r="D60" s="22"/>
      <c r="E60" s="22">
        <f t="shared" si="4"/>
        <v>0</v>
      </c>
    </row>
    <row r="61" spans="2:7" ht="15.75" thickBot="1" x14ac:dyDescent="0.3">
      <c r="B61" s="9" t="s">
        <v>153</v>
      </c>
      <c r="C61" s="5">
        <v>3</v>
      </c>
      <c r="D61" s="22"/>
      <c r="E61" s="22">
        <f t="shared" si="4"/>
        <v>0</v>
      </c>
    </row>
    <row r="62" spans="2:7" ht="26.25" thickBot="1" x14ac:dyDescent="0.3">
      <c r="B62" s="9" t="s">
        <v>154</v>
      </c>
      <c r="C62" s="5">
        <v>2</v>
      </c>
      <c r="D62" s="22"/>
      <c r="E62" s="22">
        <f t="shared" si="4"/>
        <v>0</v>
      </c>
    </row>
    <row r="63" spans="2:7" ht="15.75" thickBot="1" x14ac:dyDescent="0.3">
      <c r="B63" s="9" t="s">
        <v>155</v>
      </c>
      <c r="C63" s="5">
        <v>2</v>
      </c>
      <c r="D63" s="22"/>
      <c r="E63" s="22">
        <f t="shared" si="4"/>
        <v>0</v>
      </c>
    </row>
    <row r="64" spans="2:7" ht="15.75" thickBot="1" x14ac:dyDescent="0.3">
      <c r="B64" s="120" t="s">
        <v>41</v>
      </c>
      <c r="C64" s="121"/>
      <c r="D64" s="122"/>
      <c r="E64" s="40">
        <f>SUM(E55:E63)</f>
        <v>0</v>
      </c>
    </row>
  </sheetData>
  <mergeCells count="37">
    <mergeCell ref="L9:L10"/>
    <mergeCell ref="C9:C10"/>
    <mergeCell ref="D9:D10"/>
    <mergeCell ref="G9:G10"/>
    <mergeCell ref="H9:H10"/>
    <mergeCell ref="E9:E10"/>
    <mergeCell ref="F9:F10"/>
    <mergeCell ref="I9:I10"/>
    <mergeCell ref="J9:J10"/>
    <mergeCell ref="K9:K10"/>
    <mergeCell ref="L3:L4"/>
    <mergeCell ref="E3:E4"/>
    <mergeCell ref="F3:F4"/>
    <mergeCell ref="G3:G4"/>
    <mergeCell ref="H3:H4"/>
    <mergeCell ref="I3:I4"/>
    <mergeCell ref="M9:M10"/>
    <mergeCell ref="M3:M4"/>
    <mergeCell ref="A2:M2"/>
    <mergeCell ref="B34:D34"/>
    <mergeCell ref="B37:B38"/>
    <mergeCell ref="D37:D38"/>
    <mergeCell ref="E37:E38"/>
    <mergeCell ref="F37:F38"/>
    <mergeCell ref="G37:G38"/>
    <mergeCell ref="A9:B10"/>
    <mergeCell ref="A3:A4"/>
    <mergeCell ref="B3:B4"/>
    <mergeCell ref="C3:C4"/>
    <mergeCell ref="D3:D4"/>
    <mergeCell ref="J3:J4"/>
    <mergeCell ref="K3:K4"/>
    <mergeCell ref="B50:E50"/>
    <mergeCell ref="B53:B54"/>
    <mergeCell ref="D53:D54"/>
    <mergeCell ref="E53:E54"/>
    <mergeCell ref="B64:D6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6"/>
  <sheetViews>
    <sheetView workbookViewId="0">
      <selection activeCell="G75" sqref="G75"/>
    </sheetView>
  </sheetViews>
  <sheetFormatPr defaultRowHeight="15" x14ac:dyDescent="0.25"/>
  <cols>
    <col min="1" max="1" width="4.7109375" customWidth="1"/>
    <col min="2" max="2" width="48.7109375" customWidth="1"/>
    <col min="3" max="12" width="11.7109375" customWidth="1"/>
  </cols>
  <sheetData>
    <row r="1" spans="1:13" ht="16.5" thickBot="1" x14ac:dyDescent="0.3">
      <c r="B1" s="45" t="s">
        <v>166</v>
      </c>
    </row>
    <row r="2" spans="1:13" ht="19.5" thickBot="1" x14ac:dyDescent="0.35">
      <c r="A2" s="136" t="s">
        <v>125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8"/>
    </row>
    <row r="3" spans="1:13" ht="14.45" customHeight="1" x14ac:dyDescent="0.25">
      <c r="A3" s="107" t="s">
        <v>0</v>
      </c>
      <c r="B3" s="132" t="s">
        <v>1</v>
      </c>
      <c r="C3" s="107" t="s">
        <v>2</v>
      </c>
      <c r="D3" s="107" t="s">
        <v>3</v>
      </c>
      <c r="E3" s="107" t="s">
        <v>114</v>
      </c>
      <c r="F3" s="107" t="s">
        <v>115</v>
      </c>
      <c r="G3" s="107" t="s">
        <v>157</v>
      </c>
      <c r="H3" s="107" t="s">
        <v>4</v>
      </c>
      <c r="I3" s="107" t="s">
        <v>5</v>
      </c>
      <c r="J3" s="107" t="s">
        <v>6</v>
      </c>
      <c r="K3" s="107" t="s">
        <v>7</v>
      </c>
      <c r="L3" s="107" t="s">
        <v>8</v>
      </c>
      <c r="M3" s="125" t="s">
        <v>40</v>
      </c>
    </row>
    <row r="4" spans="1:13" ht="67.150000000000006" customHeight="1" thickBot="1" x14ac:dyDescent="0.3">
      <c r="A4" s="108"/>
      <c r="B4" s="133"/>
      <c r="C4" s="108"/>
      <c r="D4" s="108"/>
      <c r="E4" s="109"/>
      <c r="F4" s="109"/>
      <c r="G4" s="109"/>
      <c r="H4" s="108"/>
      <c r="I4" s="108"/>
      <c r="J4" s="108"/>
      <c r="K4" s="108"/>
      <c r="L4" s="108"/>
      <c r="M4" s="126"/>
    </row>
    <row r="5" spans="1:13" ht="15.75" thickBot="1" x14ac:dyDescent="0.3">
      <c r="A5" s="1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2" t="s">
        <v>16</v>
      </c>
      <c r="I5" s="2" t="s">
        <v>17</v>
      </c>
      <c r="J5" s="2" t="s">
        <v>18</v>
      </c>
      <c r="K5" s="2" t="s">
        <v>19</v>
      </c>
      <c r="L5" s="2" t="s">
        <v>20</v>
      </c>
      <c r="M5" s="29" t="s">
        <v>127</v>
      </c>
    </row>
    <row r="6" spans="1:13" ht="15.75" thickBot="1" x14ac:dyDescent="0.3">
      <c r="A6" s="3">
        <v>1</v>
      </c>
      <c r="B6" s="4" t="s">
        <v>92</v>
      </c>
      <c r="C6" s="5">
        <v>1</v>
      </c>
      <c r="D6" s="5">
        <v>4</v>
      </c>
      <c r="E6" s="5">
        <v>22</v>
      </c>
      <c r="F6" s="5">
        <v>630</v>
      </c>
      <c r="G6" s="11" t="s">
        <v>159</v>
      </c>
      <c r="H6" s="5" t="s">
        <v>23</v>
      </c>
      <c r="I6" s="5">
        <v>1</v>
      </c>
      <c r="J6" s="6"/>
      <c r="K6" s="5">
        <v>1</v>
      </c>
      <c r="L6" s="6"/>
      <c r="M6" s="31">
        <f>J6+L6</f>
        <v>0</v>
      </c>
    </row>
    <row r="7" spans="1:13" ht="15.75" thickBot="1" x14ac:dyDescent="0.3">
      <c r="A7" s="3">
        <v>2</v>
      </c>
      <c r="B7" s="4" t="s">
        <v>93</v>
      </c>
      <c r="C7" s="5">
        <v>2</v>
      </c>
      <c r="D7" s="5">
        <v>5</v>
      </c>
      <c r="E7" s="5">
        <v>22</v>
      </c>
      <c r="F7" s="5">
        <v>630</v>
      </c>
      <c r="G7" s="44" t="s">
        <v>158</v>
      </c>
      <c r="H7" s="5" t="s">
        <v>23</v>
      </c>
      <c r="I7" s="5">
        <v>1</v>
      </c>
      <c r="J7" s="6"/>
      <c r="K7" s="5">
        <v>1</v>
      </c>
      <c r="L7" s="6"/>
      <c r="M7" s="31">
        <f t="shared" ref="M7:M20" si="0">J7+L7</f>
        <v>0</v>
      </c>
    </row>
    <row r="8" spans="1:13" ht="15.75" thickBot="1" x14ac:dyDescent="0.3">
      <c r="A8" s="3">
        <v>3</v>
      </c>
      <c r="B8" s="4" t="s">
        <v>94</v>
      </c>
      <c r="C8" s="5">
        <v>1</v>
      </c>
      <c r="D8" s="5">
        <v>0</v>
      </c>
      <c r="E8" s="5">
        <v>22</v>
      </c>
      <c r="F8" s="5">
        <v>250</v>
      </c>
      <c r="G8" s="44" t="s">
        <v>158</v>
      </c>
      <c r="H8" s="5" t="s">
        <v>60</v>
      </c>
      <c r="I8" s="5">
        <v>1</v>
      </c>
      <c r="J8" s="6"/>
      <c r="K8" s="5">
        <v>1</v>
      </c>
      <c r="L8" s="6"/>
      <c r="M8" s="31">
        <f t="shared" si="0"/>
        <v>0</v>
      </c>
    </row>
    <row r="9" spans="1:13" ht="15.75" thickBot="1" x14ac:dyDescent="0.3">
      <c r="A9" s="3">
        <v>4</v>
      </c>
      <c r="B9" s="4" t="s">
        <v>95</v>
      </c>
      <c r="C9" s="5">
        <v>1</v>
      </c>
      <c r="D9" s="5">
        <v>2</v>
      </c>
      <c r="E9" s="5">
        <v>22</v>
      </c>
      <c r="F9" s="5">
        <v>250</v>
      </c>
      <c r="G9" s="44" t="s">
        <v>158</v>
      </c>
      <c r="H9" s="5" t="s">
        <v>23</v>
      </c>
      <c r="I9" s="5">
        <v>1</v>
      </c>
      <c r="J9" s="6"/>
      <c r="K9" s="5">
        <v>1</v>
      </c>
      <c r="L9" s="6"/>
      <c r="M9" s="31">
        <f t="shared" si="0"/>
        <v>0</v>
      </c>
    </row>
    <row r="10" spans="1:13" ht="15.75" thickBot="1" x14ac:dyDescent="0.3">
      <c r="A10" s="3">
        <v>5</v>
      </c>
      <c r="B10" s="4" t="s">
        <v>96</v>
      </c>
      <c r="C10" s="5">
        <v>1</v>
      </c>
      <c r="D10" s="5">
        <v>0</v>
      </c>
      <c r="E10" s="5">
        <v>22</v>
      </c>
      <c r="F10" s="5">
        <v>250</v>
      </c>
      <c r="G10" s="44" t="s">
        <v>158</v>
      </c>
      <c r="H10" s="5" t="s">
        <v>60</v>
      </c>
      <c r="I10" s="5">
        <v>1</v>
      </c>
      <c r="J10" s="6"/>
      <c r="K10" s="5">
        <v>1</v>
      </c>
      <c r="L10" s="6"/>
      <c r="M10" s="31">
        <f t="shared" si="0"/>
        <v>0</v>
      </c>
    </row>
    <row r="11" spans="1:13" ht="15.75" thickBot="1" x14ac:dyDescent="0.3">
      <c r="A11" s="3">
        <v>6</v>
      </c>
      <c r="B11" s="4" t="s">
        <v>97</v>
      </c>
      <c r="C11" s="5">
        <v>1</v>
      </c>
      <c r="D11" s="5">
        <v>0</v>
      </c>
      <c r="E11" s="5">
        <v>22</v>
      </c>
      <c r="F11" s="5">
        <v>50</v>
      </c>
      <c r="G11" s="44" t="s">
        <v>158</v>
      </c>
      <c r="H11" s="5" t="s">
        <v>60</v>
      </c>
      <c r="I11" s="5">
        <v>1</v>
      </c>
      <c r="J11" s="6"/>
      <c r="K11" s="5">
        <v>1</v>
      </c>
      <c r="L11" s="6"/>
      <c r="M11" s="31">
        <f t="shared" si="0"/>
        <v>0</v>
      </c>
    </row>
    <row r="12" spans="1:13" ht="15.75" thickBot="1" x14ac:dyDescent="0.3">
      <c r="A12" s="3">
        <v>7</v>
      </c>
      <c r="B12" s="4" t="s">
        <v>98</v>
      </c>
      <c r="C12" s="5">
        <v>1</v>
      </c>
      <c r="D12" s="5">
        <v>0</v>
      </c>
      <c r="E12" s="5">
        <v>22</v>
      </c>
      <c r="F12" s="5">
        <v>50</v>
      </c>
      <c r="G12" s="44" t="s">
        <v>158</v>
      </c>
      <c r="H12" s="5" t="s">
        <v>60</v>
      </c>
      <c r="I12" s="5">
        <v>1</v>
      </c>
      <c r="J12" s="6"/>
      <c r="K12" s="5">
        <v>1</v>
      </c>
      <c r="L12" s="6"/>
      <c r="M12" s="31">
        <f t="shared" si="0"/>
        <v>0</v>
      </c>
    </row>
    <row r="13" spans="1:13" ht="15.75" thickBot="1" x14ac:dyDescent="0.3">
      <c r="A13" s="3">
        <v>8</v>
      </c>
      <c r="B13" s="4" t="s">
        <v>99</v>
      </c>
      <c r="C13" s="5">
        <v>1</v>
      </c>
      <c r="D13" s="5">
        <v>0</v>
      </c>
      <c r="E13" s="5">
        <v>22</v>
      </c>
      <c r="F13" s="5">
        <v>160</v>
      </c>
      <c r="G13" s="44" t="s">
        <v>158</v>
      </c>
      <c r="H13" s="5" t="s">
        <v>60</v>
      </c>
      <c r="I13" s="5">
        <v>1</v>
      </c>
      <c r="J13" s="6"/>
      <c r="K13" s="5">
        <v>1</v>
      </c>
      <c r="L13" s="6"/>
      <c r="M13" s="31">
        <f t="shared" si="0"/>
        <v>0</v>
      </c>
    </row>
    <row r="14" spans="1:13" ht="15.75" thickBot="1" x14ac:dyDescent="0.3">
      <c r="A14" s="3">
        <v>9</v>
      </c>
      <c r="B14" s="4" t="s">
        <v>100</v>
      </c>
      <c r="C14" s="5">
        <v>1</v>
      </c>
      <c r="D14" s="5">
        <v>0</v>
      </c>
      <c r="E14" s="5">
        <v>22</v>
      </c>
      <c r="F14" s="5">
        <v>100</v>
      </c>
      <c r="G14" s="44" t="s">
        <v>158</v>
      </c>
      <c r="H14" s="5" t="s">
        <v>60</v>
      </c>
      <c r="I14" s="5">
        <v>1</v>
      </c>
      <c r="J14" s="6"/>
      <c r="K14" s="5">
        <v>1</v>
      </c>
      <c r="L14" s="6"/>
      <c r="M14" s="31">
        <f t="shared" si="0"/>
        <v>0</v>
      </c>
    </row>
    <row r="15" spans="1:13" ht="15.75" thickBot="1" x14ac:dyDescent="0.3">
      <c r="A15" s="3">
        <v>10</v>
      </c>
      <c r="B15" s="4" t="s">
        <v>101</v>
      </c>
      <c r="C15" s="5">
        <v>1</v>
      </c>
      <c r="D15" s="5">
        <v>0</v>
      </c>
      <c r="E15" s="5">
        <v>22</v>
      </c>
      <c r="F15" s="5">
        <v>160</v>
      </c>
      <c r="G15" s="44" t="s">
        <v>158</v>
      </c>
      <c r="H15" s="5" t="s">
        <v>60</v>
      </c>
      <c r="I15" s="5">
        <v>1</v>
      </c>
      <c r="J15" s="6"/>
      <c r="K15" s="5">
        <v>1</v>
      </c>
      <c r="L15" s="6"/>
      <c r="M15" s="31">
        <f t="shared" si="0"/>
        <v>0</v>
      </c>
    </row>
    <row r="16" spans="1:13" ht="15.75" thickBot="1" x14ac:dyDescent="0.3">
      <c r="A16" s="3">
        <v>11</v>
      </c>
      <c r="B16" s="4" t="s">
        <v>102</v>
      </c>
      <c r="C16" s="5">
        <v>1</v>
      </c>
      <c r="D16" s="5">
        <v>0</v>
      </c>
      <c r="E16" s="5">
        <v>22</v>
      </c>
      <c r="F16" s="5">
        <v>160</v>
      </c>
      <c r="G16" s="44" t="s">
        <v>158</v>
      </c>
      <c r="H16" s="5" t="s">
        <v>60</v>
      </c>
      <c r="I16" s="5">
        <v>1</v>
      </c>
      <c r="J16" s="6"/>
      <c r="K16" s="5">
        <v>1</v>
      </c>
      <c r="L16" s="6"/>
      <c r="M16" s="31">
        <f t="shared" si="0"/>
        <v>0</v>
      </c>
    </row>
    <row r="17" spans="1:13" ht="15.75" thickBot="1" x14ac:dyDescent="0.3">
      <c r="A17" s="3">
        <v>12</v>
      </c>
      <c r="B17" s="4" t="s">
        <v>103</v>
      </c>
      <c r="C17" s="5">
        <v>1</v>
      </c>
      <c r="D17" s="5">
        <v>0</v>
      </c>
      <c r="E17" s="5">
        <v>22</v>
      </c>
      <c r="F17" s="5">
        <v>160</v>
      </c>
      <c r="G17" s="44" t="s">
        <v>158</v>
      </c>
      <c r="H17" s="5" t="s">
        <v>23</v>
      </c>
      <c r="I17" s="5">
        <v>1</v>
      </c>
      <c r="J17" s="6"/>
      <c r="K17" s="5">
        <v>1</v>
      </c>
      <c r="L17" s="6"/>
      <c r="M17" s="31">
        <f t="shared" si="0"/>
        <v>0</v>
      </c>
    </row>
    <row r="18" spans="1:13" ht="26.25" thickBot="1" x14ac:dyDescent="0.3">
      <c r="A18" s="11">
        <v>13</v>
      </c>
      <c r="B18" s="61" t="s">
        <v>104</v>
      </c>
      <c r="C18" s="54">
        <v>0</v>
      </c>
      <c r="D18" s="54">
        <v>1</v>
      </c>
      <c r="E18" s="54">
        <v>22</v>
      </c>
      <c r="F18" s="54" t="s">
        <v>105</v>
      </c>
      <c r="G18" s="55" t="s">
        <v>158</v>
      </c>
      <c r="H18" s="50" t="s">
        <v>106</v>
      </c>
      <c r="I18" s="54">
        <v>1</v>
      </c>
      <c r="J18" s="17"/>
      <c r="K18" s="11">
        <v>1</v>
      </c>
      <c r="L18" s="17"/>
      <c r="M18" s="31">
        <f t="shared" si="0"/>
        <v>0</v>
      </c>
    </row>
    <row r="19" spans="1:13" ht="15.75" thickBot="1" x14ac:dyDescent="0.3">
      <c r="A19" s="3">
        <v>14</v>
      </c>
      <c r="B19" s="4" t="s">
        <v>107</v>
      </c>
      <c r="C19" s="5">
        <v>1</v>
      </c>
      <c r="D19" s="5">
        <v>1</v>
      </c>
      <c r="E19" s="5">
        <v>22</v>
      </c>
      <c r="F19" s="5">
        <v>50</v>
      </c>
      <c r="G19" s="44" t="s">
        <v>158</v>
      </c>
      <c r="H19" s="5" t="s">
        <v>23</v>
      </c>
      <c r="I19" s="5">
        <v>1</v>
      </c>
      <c r="J19" s="6"/>
      <c r="K19" s="5">
        <v>1</v>
      </c>
      <c r="L19" s="6"/>
      <c r="M19" s="31">
        <f t="shared" si="0"/>
        <v>0</v>
      </c>
    </row>
    <row r="20" spans="1:13" ht="15.75" thickBot="1" x14ac:dyDescent="0.3">
      <c r="A20" s="3">
        <v>15</v>
      </c>
      <c r="B20" s="4" t="s">
        <v>108</v>
      </c>
      <c r="C20" s="5">
        <v>1</v>
      </c>
      <c r="D20" s="5">
        <v>0</v>
      </c>
      <c r="E20" s="5">
        <v>22</v>
      </c>
      <c r="F20" s="5">
        <v>60</v>
      </c>
      <c r="G20" s="47" t="s">
        <v>158</v>
      </c>
      <c r="H20" s="5" t="s">
        <v>23</v>
      </c>
      <c r="I20" s="5">
        <v>1</v>
      </c>
      <c r="J20" s="6"/>
      <c r="K20" s="5">
        <v>0</v>
      </c>
      <c r="L20" s="6"/>
      <c r="M20" s="31">
        <f t="shared" si="0"/>
        <v>0</v>
      </c>
    </row>
    <row r="21" spans="1:13" ht="15" customHeight="1" x14ac:dyDescent="0.25">
      <c r="A21" s="110" t="s">
        <v>40</v>
      </c>
      <c r="B21" s="111"/>
      <c r="C21" s="116">
        <f>SUM(C6:C20)</f>
        <v>15</v>
      </c>
      <c r="D21" s="118">
        <f>SUM(D6:D20)</f>
        <v>13</v>
      </c>
      <c r="E21" s="127"/>
      <c r="F21" s="114"/>
      <c r="G21" s="114"/>
      <c r="H21" s="114"/>
      <c r="I21" s="128">
        <f>SUM(I6:I20)</f>
        <v>15</v>
      </c>
      <c r="J21" s="114"/>
      <c r="K21" s="130">
        <f>SUM(K6:K20)</f>
        <v>14</v>
      </c>
      <c r="L21" s="114"/>
      <c r="M21" s="135">
        <f>SUM(M6:M20)</f>
        <v>0</v>
      </c>
    </row>
    <row r="22" spans="1:13" ht="15" customHeight="1" thickBot="1" x14ac:dyDescent="0.3">
      <c r="A22" s="112"/>
      <c r="B22" s="113"/>
      <c r="C22" s="117"/>
      <c r="D22" s="119"/>
      <c r="E22" s="115"/>
      <c r="F22" s="115"/>
      <c r="G22" s="115"/>
      <c r="H22" s="115"/>
      <c r="I22" s="129"/>
      <c r="J22" s="115"/>
      <c r="K22" s="131"/>
      <c r="L22" s="115"/>
      <c r="M22" s="124"/>
    </row>
    <row r="24" spans="1:13" ht="15.75" thickBot="1" x14ac:dyDescent="0.3"/>
    <row r="25" spans="1:13" ht="26.25" thickBot="1" x14ac:dyDescent="0.3">
      <c r="B25" s="25" t="s">
        <v>43</v>
      </c>
      <c r="C25" s="8" t="s">
        <v>124</v>
      </c>
      <c r="D25" s="7" t="s">
        <v>44</v>
      </c>
      <c r="E25" s="7" t="s">
        <v>45</v>
      </c>
    </row>
    <row r="26" spans="1:13" ht="15.75" thickBot="1" x14ac:dyDescent="0.3">
      <c r="B26" s="9" t="s">
        <v>46</v>
      </c>
      <c r="C26" s="5">
        <f>C21</f>
        <v>15</v>
      </c>
      <c r="D26" s="5"/>
      <c r="E26" s="22">
        <f>C26*D26</f>
        <v>0</v>
      </c>
    </row>
    <row r="27" spans="1:13" ht="26.25" thickBot="1" x14ac:dyDescent="0.3">
      <c r="B27" s="9" t="s">
        <v>47</v>
      </c>
      <c r="C27" s="5">
        <f>C21</f>
        <v>15</v>
      </c>
      <c r="D27" s="5"/>
      <c r="E27" s="22">
        <f t="shared" ref="E27:E45" si="1">C27*D27</f>
        <v>0</v>
      </c>
    </row>
    <row r="28" spans="1:13" ht="15.75" thickBot="1" x14ac:dyDescent="0.3">
      <c r="B28" s="9" t="s">
        <v>48</v>
      </c>
      <c r="C28" s="5">
        <f>C21</f>
        <v>15</v>
      </c>
      <c r="D28" s="5"/>
      <c r="E28" s="22">
        <f t="shared" si="1"/>
        <v>0</v>
      </c>
    </row>
    <row r="29" spans="1:13" ht="15.75" thickBot="1" x14ac:dyDescent="0.3">
      <c r="B29" s="9" t="s">
        <v>49</v>
      </c>
      <c r="C29" s="5">
        <f>C21</f>
        <v>15</v>
      </c>
      <c r="D29" s="5"/>
      <c r="E29" s="22">
        <f t="shared" si="1"/>
        <v>0</v>
      </c>
    </row>
    <row r="30" spans="1:13" ht="26.25" thickBot="1" x14ac:dyDescent="0.3">
      <c r="B30" s="9" t="s">
        <v>116</v>
      </c>
      <c r="C30" s="5">
        <v>13</v>
      </c>
      <c r="D30" s="5"/>
      <c r="E30" s="22">
        <f t="shared" si="1"/>
        <v>0</v>
      </c>
    </row>
    <row r="31" spans="1:13" ht="26.25" thickBot="1" x14ac:dyDescent="0.3">
      <c r="B31" s="9" t="s">
        <v>118</v>
      </c>
      <c r="C31" s="5">
        <v>15</v>
      </c>
      <c r="D31" s="5"/>
      <c r="E31" s="22">
        <f t="shared" si="1"/>
        <v>0</v>
      </c>
    </row>
    <row r="32" spans="1:13" ht="26.25" thickBot="1" x14ac:dyDescent="0.3">
      <c r="B32" s="19" t="s">
        <v>50</v>
      </c>
      <c r="C32" s="18">
        <v>15</v>
      </c>
      <c r="D32" s="18"/>
      <c r="E32" s="22">
        <f t="shared" si="1"/>
        <v>0</v>
      </c>
    </row>
    <row r="33" spans="2:5" ht="15.75" thickBot="1" x14ac:dyDescent="0.3">
      <c r="B33" s="10" t="s">
        <v>51</v>
      </c>
      <c r="C33" s="16">
        <v>15</v>
      </c>
      <c r="D33" s="16"/>
      <c r="E33" s="22">
        <f t="shared" si="1"/>
        <v>0</v>
      </c>
    </row>
    <row r="34" spans="2:5" ht="15.75" thickBot="1" x14ac:dyDescent="0.3">
      <c r="B34" s="9" t="s">
        <v>52</v>
      </c>
      <c r="C34" s="5">
        <f>C21</f>
        <v>15</v>
      </c>
      <c r="D34" s="5"/>
      <c r="E34" s="22">
        <f t="shared" si="1"/>
        <v>0</v>
      </c>
    </row>
    <row r="35" spans="2:5" ht="15.75" thickBot="1" x14ac:dyDescent="0.3">
      <c r="B35" s="9" t="s">
        <v>117</v>
      </c>
      <c r="C35" s="5">
        <v>13</v>
      </c>
      <c r="D35" s="5"/>
      <c r="E35" s="22">
        <f t="shared" si="1"/>
        <v>0</v>
      </c>
    </row>
    <row r="36" spans="2:5" ht="15.75" thickBot="1" x14ac:dyDescent="0.3">
      <c r="B36" s="9" t="s">
        <v>53</v>
      </c>
      <c r="C36" s="5">
        <f>D21</f>
        <v>13</v>
      </c>
      <c r="D36" s="5"/>
      <c r="E36" s="22">
        <f t="shared" si="1"/>
        <v>0</v>
      </c>
    </row>
    <row r="37" spans="2:5" ht="15.75" thickBot="1" x14ac:dyDescent="0.3">
      <c r="B37" s="9" t="s">
        <v>119</v>
      </c>
      <c r="C37" s="5">
        <v>15</v>
      </c>
      <c r="D37" s="5"/>
      <c r="E37" s="22">
        <f t="shared" si="1"/>
        <v>0</v>
      </c>
    </row>
    <row r="38" spans="2:5" ht="15.75" thickBot="1" x14ac:dyDescent="0.3">
      <c r="B38" s="9" t="s">
        <v>120</v>
      </c>
      <c r="C38" s="5">
        <v>15</v>
      </c>
      <c r="D38" s="5"/>
      <c r="E38" s="22">
        <f t="shared" si="1"/>
        <v>0</v>
      </c>
    </row>
    <row r="39" spans="2:5" ht="15.75" thickBot="1" x14ac:dyDescent="0.3">
      <c r="B39" s="9" t="s">
        <v>54</v>
      </c>
      <c r="C39" s="5">
        <f>C21</f>
        <v>15</v>
      </c>
      <c r="D39" s="5"/>
      <c r="E39" s="22">
        <f t="shared" si="1"/>
        <v>0</v>
      </c>
    </row>
    <row r="40" spans="2:5" ht="26.25" thickBot="1" x14ac:dyDescent="0.3">
      <c r="B40" s="9" t="s">
        <v>121</v>
      </c>
      <c r="C40" s="5">
        <v>15</v>
      </c>
      <c r="D40" s="5"/>
      <c r="E40" s="22">
        <f t="shared" si="1"/>
        <v>0</v>
      </c>
    </row>
    <row r="41" spans="2:5" ht="26.25" thickBot="1" x14ac:dyDescent="0.3">
      <c r="B41" s="9" t="s">
        <v>122</v>
      </c>
      <c r="C41" s="5">
        <v>15</v>
      </c>
      <c r="D41" s="5"/>
      <c r="E41" s="22">
        <f t="shared" si="1"/>
        <v>0</v>
      </c>
    </row>
    <row r="42" spans="2:5" ht="15.75" thickBot="1" x14ac:dyDescent="0.3">
      <c r="B42" s="53" t="s">
        <v>172</v>
      </c>
      <c r="C42" s="11">
        <v>15</v>
      </c>
      <c r="D42" s="5"/>
      <c r="E42" s="22">
        <f t="shared" si="1"/>
        <v>0</v>
      </c>
    </row>
    <row r="43" spans="2:5" ht="26.25" thickBot="1" x14ac:dyDescent="0.3">
      <c r="B43" s="53" t="s">
        <v>171</v>
      </c>
      <c r="C43" s="51">
        <v>15</v>
      </c>
      <c r="D43" s="5"/>
      <c r="E43" s="22">
        <f t="shared" si="1"/>
        <v>0</v>
      </c>
    </row>
    <row r="44" spans="2:5" ht="26.25" thickBot="1" x14ac:dyDescent="0.3">
      <c r="B44" s="9" t="s">
        <v>42</v>
      </c>
      <c r="C44" s="5">
        <v>7</v>
      </c>
      <c r="D44" s="5"/>
      <c r="E44" s="22">
        <f t="shared" si="1"/>
        <v>0</v>
      </c>
    </row>
    <row r="45" spans="2:5" ht="39" thickBot="1" x14ac:dyDescent="0.3">
      <c r="B45" s="19" t="s">
        <v>123</v>
      </c>
      <c r="C45" s="18">
        <v>15</v>
      </c>
      <c r="D45" s="18"/>
      <c r="E45" s="23">
        <f t="shared" si="1"/>
        <v>0</v>
      </c>
    </row>
    <row r="46" spans="2:5" ht="15.75" thickBot="1" x14ac:dyDescent="0.3">
      <c r="B46" s="120" t="s">
        <v>41</v>
      </c>
      <c r="C46" s="134"/>
      <c r="D46" s="122"/>
      <c r="E46" s="24">
        <f>SUM(E26:E45)</f>
        <v>0</v>
      </c>
    </row>
    <row r="48" spans="2:5" ht="15.75" thickBot="1" x14ac:dyDescent="0.3"/>
    <row r="49" spans="2:7" x14ac:dyDescent="0.25">
      <c r="B49" s="103" t="s">
        <v>129</v>
      </c>
      <c r="C49" s="33" t="s">
        <v>130</v>
      </c>
      <c r="D49" s="105" t="s">
        <v>132</v>
      </c>
      <c r="E49" s="105" t="s">
        <v>133</v>
      </c>
      <c r="F49" s="105" t="s">
        <v>134</v>
      </c>
      <c r="G49" s="105" t="s">
        <v>135</v>
      </c>
    </row>
    <row r="50" spans="2:7" ht="22.5" customHeight="1" thickBot="1" x14ac:dyDescent="0.3">
      <c r="B50" s="104"/>
      <c r="C50" s="2" t="s">
        <v>131</v>
      </c>
      <c r="D50" s="106"/>
      <c r="E50" s="106"/>
      <c r="F50" s="106"/>
      <c r="G50" s="106"/>
    </row>
    <row r="51" spans="2:7" ht="26.25" thickBot="1" x14ac:dyDescent="0.3">
      <c r="B51" s="34" t="s">
        <v>136</v>
      </c>
      <c r="C51" s="5">
        <v>7</v>
      </c>
      <c r="D51" s="22"/>
      <c r="E51" s="22"/>
      <c r="F51" s="22">
        <f>C51*D51</f>
        <v>0</v>
      </c>
      <c r="G51" s="22">
        <f>C51*E51</f>
        <v>0</v>
      </c>
    </row>
    <row r="52" spans="2:7" ht="15.75" thickBot="1" x14ac:dyDescent="0.3">
      <c r="B52" s="9" t="s">
        <v>137</v>
      </c>
      <c r="C52" s="5">
        <v>7</v>
      </c>
      <c r="D52" s="22"/>
      <c r="E52" s="39"/>
      <c r="F52" s="22">
        <f t="shared" ref="F52:F61" si="2">C52*D52</f>
        <v>0</v>
      </c>
      <c r="G52" s="39"/>
    </row>
    <row r="53" spans="2:7" ht="26.25" thickBot="1" x14ac:dyDescent="0.3">
      <c r="B53" s="9" t="s">
        <v>138</v>
      </c>
      <c r="C53" s="5">
        <v>7</v>
      </c>
      <c r="D53" s="22"/>
      <c r="E53" s="22"/>
      <c r="F53" s="22">
        <f t="shared" si="2"/>
        <v>0</v>
      </c>
      <c r="G53" s="22">
        <f>C51*E51</f>
        <v>0</v>
      </c>
    </row>
    <row r="54" spans="2:7" ht="15.75" thickBot="1" x14ac:dyDescent="0.3">
      <c r="B54" s="9" t="s">
        <v>156</v>
      </c>
      <c r="C54" s="5">
        <v>7</v>
      </c>
      <c r="D54" s="22"/>
      <c r="E54" s="22"/>
      <c r="F54" s="22">
        <f t="shared" si="2"/>
        <v>0</v>
      </c>
      <c r="G54" s="22">
        <f t="shared" ref="G54:G61" si="3">C52*E52</f>
        <v>0</v>
      </c>
    </row>
    <row r="55" spans="2:7" ht="15.75" thickBot="1" x14ac:dyDescent="0.3">
      <c r="B55" s="9" t="s">
        <v>139</v>
      </c>
      <c r="C55" s="5">
        <v>7</v>
      </c>
      <c r="D55" s="22"/>
      <c r="E55" s="39"/>
      <c r="F55" s="22">
        <f t="shared" si="2"/>
        <v>0</v>
      </c>
      <c r="G55" s="39"/>
    </row>
    <row r="56" spans="2:7" ht="15.75" thickBot="1" x14ac:dyDescent="0.3">
      <c r="B56" s="9" t="s">
        <v>140</v>
      </c>
      <c r="C56" s="5">
        <v>7</v>
      </c>
      <c r="D56" s="22"/>
      <c r="E56" s="22"/>
      <c r="F56" s="22">
        <f t="shared" si="2"/>
        <v>0</v>
      </c>
      <c r="G56" s="22">
        <f t="shared" si="3"/>
        <v>0</v>
      </c>
    </row>
    <row r="57" spans="2:7" ht="15.75" thickBot="1" x14ac:dyDescent="0.3">
      <c r="B57" s="9" t="s">
        <v>141</v>
      </c>
      <c r="C57" s="5">
        <v>7</v>
      </c>
      <c r="D57" s="22"/>
      <c r="E57" s="22"/>
      <c r="F57" s="22">
        <f t="shared" si="2"/>
        <v>0</v>
      </c>
      <c r="G57" s="22">
        <f t="shared" si="3"/>
        <v>0</v>
      </c>
    </row>
    <row r="58" spans="2:7" ht="15.75" thickBot="1" x14ac:dyDescent="0.3">
      <c r="B58" s="9" t="s">
        <v>142</v>
      </c>
      <c r="C58" s="5">
        <v>7</v>
      </c>
      <c r="D58" s="22"/>
      <c r="E58" s="39"/>
      <c r="F58" s="22">
        <f t="shared" si="2"/>
        <v>0</v>
      </c>
      <c r="G58" s="39"/>
    </row>
    <row r="59" spans="2:7" ht="15.75" thickBot="1" x14ac:dyDescent="0.3">
      <c r="B59" s="9" t="s">
        <v>143</v>
      </c>
      <c r="C59" s="5">
        <v>7</v>
      </c>
      <c r="D59" s="22"/>
      <c r="E59" s="39"/>
      <c r="F59" s="22">
        <f t="shared" si="2"/>
        <v>0</v>
      </c>
      <c r="G59" s="39"/>
    </row>
    <row r="60" spans="2:7" ht="15.75" thickBot="1" x14ac:dyDescent="0.3">
      <c r="B60" s="34" t="s">
        <v>144</v>
      </c>
      <c r="C60" s="5">
        <v>7</v>
      </c>
      <c r="D60" s="22"/>
      <c r="E60" s="39"/>
      <c r="F60" s="22">
        <f t="shared" si="2"/>
        <v>0</v>
      </c>
      <c r="G60" s="39"/>
    </row>
    <row r="61" spans="2:7" ht="26.25" thickBot="1" x14ac:dyDescent="0.3">
      <c r="B61" s="34" t="s">
        <v>145</v>
      </c>
      <c r="C61" s="5">
        <v>7</v>
      </c>
      <c r="D61" s="22"/>
      <c r="E61" s="22"/>
      <c r="F61" s="22">
        <f t="shared" si="2"/>
        <v>0</v>
      </c>
      <c r="G61" s="22">
        <f t="shared" si="3"/>
        <v>0</v>
      </c>
    </row>
    <row r="62" spans="2:7" ht="15.75" thickBot="1" x14ac:dyDescent="0.3">
      <c r="B62" s="100" t="s">
        <v>41</v>
      </c>
      <c r="C62" s="101"/>
      <c r="D62" s="101"/>
      <c r="E62" s="102"/>
      <c r="F62" s="22">
        <f>SUM(F51:F61)</f>
        <v>0</v>
      </c>
      <c r="G62" s="22">
        <f>SUM(G51:G61)</f>
        <v>0</v>
      </c>
    </row>
    <row r="64" spans="2:7" ht="15.75" thickBot="1" x14ac:dyDescent="0.3"/>
    <row r="65" spans="2:5" x14ac:dyDescent="0.25">
      <c r="B65" s="103" t="s">
        <v>128</v>
      </c>
      <c r="C65" s="33" t="s">
        <v>146</v>
      </c>
      <c r="D65" s="105" t="s">
        <v>44</v>
      </c>
      <c r="E65" s="105" t="s">
        <v>45</v>
      </c>
    </row>
    <row r="66" spans="2:5" ht="22.5" customHeight="1" thickBot="1" x14ac:dyDescent="0.3">
      <c r="B66" s="104"/>
      <c r="C66" s="2" t="s">
        <v>131</v>
      </c>
      <c r="D66" s="106"/>
      <c r="E66" s="106"/>
    </row>
    <row r="67" spans="2:5" ht="26.25" thickBot="1" x14ac:dyDescent="0.3">
      <c r="B67" s="9" t="s">
        <v>147</v>
      </c>
      <c r="C67" s="5">
        <v>15</v>
      </c>
      <c r="D67" s="22"/>
      <c r="E67" s="22">
        <f>C67*D67</f>
        <v>0</v>
      </c>
    </row>
    <row r="68" spans="2:5" ht="15.75" thickBot="1" x14ac:dyDescent="0.3">
      <c r="B68" s="9" t="s">
        <v>148</v>
      </c>
      <c r="C68" s="5">
        <v>15</v>
      </c>
      <c r="D68" s="22"/>
      <c r="E68" s="22">
        <f t="shared" ref="E68:E75" si="4">C68*D68</f>
        <v>0</v>
      </c>
    </row>
    <row r="69" spans="2:5" ht="15.75" thickBot="1" x14ac:dyDescent="0.3">
      <c r="B69" s="9" t="s">
        <v>149</v>
      </c>
      <c r="C69" s="5">
        <v>15</v>
      </c>
      <c r="D69" s="22"/>
      <c r="E69" s="22">
        <f t="shared" si="4"/>
        <v>0</v>
      </c>
    </row>
    <row r="70" spans="2:5" ht="15.75" thickBot="1" x14ac:dyDescent="0.3">
      <c r="B70" s="9" t="s">
        <v>150</v>
      </c>
      <c r="C70" s="5">
        <v>15</v>
      </c>
      <c r="D70" s="22"/>
      <c r="E70" s="22">
        <f t="shared" si="4"/>
        <v>0</v>
      </c>
    </row>
    <row r="71" spans="2:5" ht="15.75" thickBot="1" x14ac:dyDescent="0.3">
      <c r="B71" s="9" t="s">
        <v>151</v>
      </c>
      <c r="C71" s="5">
        <v>15</v>
      </c>
      <c r="D71" s="22"/>
      <c r="E71" s="22">
        <f t="shared" si="4"/>
        <v>0</v>
      </c>
    </row>
    <row r="72" spans="2:5" ht="15.75" thickBot="1" x14ac:dyDescent="0.3">
      <c r="B72" s="9" t="s">
        <v>152</v>
      </c>
      <c r="C72" s="5">
        <v>15</v>
      </c>
      <c r="D72" s="22"/>
      <c r="E72" s="22">
        <f t="shared" si="4"/>
        <v>0</v>
      </c>
    </row>
    <row r="73" spans="2:5" ht="15.75" thickBot="1" x14ac:dyDescent="0.3">
      <c r="B73" s="9" t="s">
        <v>153</v>
      </c>
      <c r="C73" s="5">
        <v>15</v>
      </c>
      <c r="D73" s="22"/>
      <c r="E73" s="22">
        <f t="shared" si="4"/>
        <v>0</v>
      </c>
    </row>
    <row r="74" spans="2:5" ht="26.25" thickBot="1" x14ac:dyDescent="0.3">
      <c r="B74" s="9" t="s">
        <v>154</v>
      </c>
      <c r="C74" s="5">
        <v>7</v>
      </c>
      <c r="D74" s="22"/>
      <c r="E74" s="22">
        <f t="shared" si="4"/>
        <v>0</v>
      </c>
    </row>
    <row r="75" spans="2:5" ht="15.75" thickBot="1" x14ac:dyDescent="0.3">
      <c r="B75" s="9" t="s">
        <v>155</v>
      </c>
      <c r="C75" s="5">
        <v>7</v>
      </c>
      <c r="D75" s="22"/>
      <c r="E75" s="22">
        <f t="shared" si="4"/>
        <v>0</v>
      </c>
    </row>
    <row r="76" spans="2:5" ht="15.75" thickBot="1" x14ac:dyDescent="0.3">
      <c r="B76" s="120" t="s">
        <v>41</v>
      </c>
      <c r="C76" s="121"/>
      <c r="D76" s="122"/>
      <c r="E76" s="40">
        <f>SUM(E67:E75)</f>
        <v>0</v>
      </c>
    </row>
  </sheetData>
  <mergeCells count="37">
    <mergeCell ref="L21:L22"/>
    <mergeCell ref="C21:C22"/>
    <mergeCell ref="D21:D22"/>
    <mergeCell ref="G21:G22"/>
    <mergeCell ref="H21:H22"/>
    <mergeCell ref="E21:E22"/>
    <mergeCell ref="F21:F22"/>
    <mergeCell ref="I21:I22"/>
    <mergeCell ref="J21:J22"/>
    <mergeCell ref="K21:K22"/>
    <mergeCell ref="L3:L4"/>
    <mergeCell ref="E3:E4"/>
    <mergeCell ref="F3:F4"/>
    <mergeCell ref="G3:G4"/>
    <mergeCell ref="H3:H4"/>
    <mergeCell ref="I3:I4"/>
    <mergeCell ref="M21:M22"/>
    <mergeCell ref="M3:M4"/>
    <mergeCell ref="A2:M2"/>
    <mergeCell ref="B46:D46"/>
    <mergeCell ref="B49:B50"/>
    <mergeCell ref="D49:D50"/>
    <mergeCell ref="E49:E50"/>
    <mergeCell ref="F49:F50"/>
    <mergeCell ref="G49:G50"/>
    <mergeCell ref="A21:B22"/>
    <mergeCell ref="A3:A4"/>
    <mergeCell ref="B3:B4"/>
    <mergeCell ref="C3:C4"/>
    <mergeCell ref="D3:D4"/>
    <mergeCell ref="J3:J4"/>
    <mergeCell ref="K3:K4"/>
    <mergeCell ref="B62:E62"/>
    <mergeCell ref="B65:B66"/>
    <mergeCell ref="D65:D66"/>
    <mergeCell ref="E65:E66"/>
    <mergeCell ref="B76:D76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C9EF4C-1CCF-4391-B0B5-B414D3288D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7C69F6-43DF-4423-999B-FA8FF444C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77BACFB-DDA4-4758-AF7C-40A6BA1449A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CP BA</vt:lpstr>
      <vt:lpstr>CP TT</vt:lpstr>
      <vt:lpstr>CP TN</vt:lpstr>
      <vt:lpstr>CP NR</vt:lpstr>
      <vt:lpstr>CP ZA</vt:lpstr>
      <vt:lpstr>CP BB</vt:lpstr>
      <vt:lpstr>CP PO</vt:lpstr>
      <vt:lpstr>CP 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2025-04-23T09:19:45Z</dcterms:modified>
</cp:coreProperties>
</file>