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01\cenari\5300\30000\R3 Oravský Podzámok- Dolný Kubín správa o hodnotení\DMS1\"/>
    </mc:Choice>
  </mc:AlternateContent>
  <bookViews>
    <workbookView xWindow="0" yWindow="0" windowWidth="38400" windowHeight="17270" tabRatio="816"/>
  </bookViews>
  <sheets>
    <sheet name="Príloha č1 časť B.2_Špec Ceny" sheetId="2" r:id="rId1"/>
    <sheet name="Špecifikácia ceny_SPOLU" sheetId="16" r:id="rId2"/>
    <sheet name="Príloha č1 A.2_Návrh na pl krit" sheetId="17" r:id="rId3"/>
  </sheets>
  <definedNames>
    <definedName name="_xlnm.Print_Area" localSheetId="2">'Príloha č1 A.2_Návrh na pl krit'!$A$1:$E$34</definedName>
    <definedName name="_xlnm.Print_Area" localSheetId="1">'Špecifikácia ceny_SPOLU'!$A$1:$G$22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H15" i="2"/>
  <c r="H14" i="2"/>
  <c r="H13" i="2" s="1"/>
  <c r="H18" i="2"/>
  <c r="H25" i="2" l="1"/>
  <c r="H9" i="2" l="1"/>
  <c r="H10" i="2"/>
  <c r="H11" i="2"/>
  <c r="H26" i="2" l="1"/>
  <c r="H22" i="2"/>
  <c r="H21" i="2"/>
  <c r="H20" i="2"/>
  <c r="H24" i="2"/>
  <c r="H23" i="2"/>
  <c r="H27" i="2" l="1"/>
  <c r="H28" i="2"/>
  <c r="H12" i="2"/>
  <c r="H29" i="2"/>
  <c r="D9" i="16" s="1"/>
  <c r="E9" i="16" s="1"/>
  <c r="H30" i="2"/>
  <c r="D10" i="16" s="1"/>
  <c r="E10" i="16" s="1"/>
  <c r="F9" i="16" l="1"/>
  <c r="H19" i="2"/>
  <c r="H8" i="2"/>
  <c r="D7" i="16" s="1"/>
  <c r="E7" i="16" s="1"/>
  <c r="D8" i="16" l="1"/>
  <c r="E8" i="16" s="1"/>
  <c r="H17" i="2"/>
  <c r="H31" i="2"/>
  <c r="H32" i="2" s="1"/>
  <c r="F10" i="16"/>
  <c r="F8" i="16" l="1"/>
  <c r="H33" i="2"/>
  <c r="E11" i="16" l="1"/>
  <c r="C19" i="17" s="1"/>
  <c r="D11" i="16"/>
  <c r="B19" i="17" s="1"/>
  <c r="F7" i="16" l="1"/>
  <c r="F11" i="16" s="1"/>
  <c r="D19" i="17" s="1"/>
</calcChain>
</file>

<file path=xl/sharedStrings.xml><?xml version="1.0" encoding="utf-8"?>
<sst xmlns="http://schemas.openxmlformats.org/spreadsheetml/2006/main" count="111" uniqueCount="85">
  <si>
    <t>Cena celkom</t>
  </si>
  <si>
    <t>Navrhovaná cena bez DPH</t>
  </si>
  <si>
    <t>Navrhovaná cena s DPH</t>
  </si>
  <si>
    <t>Poznámky:</t>
  </si>
  <si>
    <t xml:space="preserve"> - Uchádzač vypĺňa žltou farbou označené bunky.</t>
  </si>
  <si>
    <t xml:space="preserve"> - Uchádzač zadáva sadzby na 2 desatinné miesta, počet hodín zadáva na celé čísla.</t>
  </si>
  <si>
    <t>Stavba:</t>
  </si>
  <si>
    <t>sadzba € / h</t>
  </si>
  <si>
    <t>Názov časti dokumentácie</t>
  </si>
  <si>
    <t>Potrebný počet hodín</t>
  </si>
  <si>
    <t>A</t>
  </si>
  <si>
    <t>Sprievodná správa</t>
  </si>
  <si>
    <t>B</t>
  </si>
  <si>
    <t>C</t>
  </si>
  <si>
    <t>D</t>
  </si>
  <si>
    <t>E</t>
  </si>
  <si>
    <t>–</t>
  </si>
  <si>
    <t>Hluková štúdia</t>
  </si>
  <si>
    <t>Cena v €</t>
  </si>
  <si>
    <t>bez DPH</t>
  </si>
  <si>
    <t>Spolu</t>
  </si>
  <si>
    <t>Tabuľka č. 2</t>
  </si>
  <si>
    <t>1</t>
  </si>
  <si>
    <t>2</t>
  </si>
  <si>
    <t>3</t>
  </si>
  <si>
    <t>Grafická časť</t>
  </si>
  <si>
    <t>Dokladová časť</t>
  </si>
  <si>
    <t>Orientačné stavebné náklady</t>
  </si>
  <si>
    <t>Technická pomoc</t>
  </si>
  <si>
    <t>Migračná štúdia</t>
  </si>
  <si>
    <t>Informačný bulletin, vrátane podkladov a vizualizácií</t>
  </si>
  <si>
    <t>Netechnické zhrnutie</t>
  </si>
  <si>
    <t>Podklady k informačnému bulletinu+vizualizácie, informačný bulletin</t>
  </si>
  <si>
    <t>4</t>
  </si>
  <si>
    <r>
      <t xml:space="preserve">Správa o hodnotení </t>
    </r>
    <r>
      <rPr>
        <sz val="8"/>
        <rFont val="Arial"/>
        <family val="2"/>
        <charset val="238"/>
      </rPr>
      <t>(podľa prílohy č.2 časti B.1)</t>
    </r>
  </si>
  <si>
    <r>
      <t xml:space="preserve">Súvisiace štúdie a prieskumy k Správe o hodnotení </t>
    </r>
    <r>
      <rPr>
        <sz val="8"/>
        <rFont val="Arial"/>
        <family val="2"/>
        <charset val="238"/>
      </rPr>
      <t>(podľa prílohy č.2a časti B.1)</t>
    </r>
  </si>
  <si>
    <t xml:space="preserve">Správa o hodnotení spolu </t>
  </si>
  <si>
    <t>Správa o hodnotení spolu</t>
  </si>
  <si>
    <t>Tabuľka č.1</t>
  </si>
  <si>
    <t>Vibračná štúdia</t>
  </si>
  <si>
    <t>Rýchlostná cesta R3 Oravský Podzámok - Dolný Kubín - Diaľnica D1</t>
  </si>
  <si>
    <t>Primerané posúdenie na Natura 2000 vrátane kumulatívnych vplyvov</t>
  </si>
  <si>
    <t>Posúdenie na klimatické zmeny</t>
  </si>
  <si>
    <t>Rozptylová štúdia</t>
  </si>
  <si>
    <t>Inventarizácia a spoločenské ohodnotenie biotopov</t>
  </si>
  <si>
    <t>Hodnotenie vplyvov na verejné zdravie (HIA)</t>
  </si>
  <si>
    <t>Inžinierskogeologická štúdia pre Správu o hodnotení vplyvov stavby na zložky životného protredia (IGŠ)</t>
  </si>
  <si>
    <r>
      <t xml:space="preserve">Technická podklad </t>
    </r>
    <r>
      <rPr>
        <sz val="8"/>
        <rFont val="Arial"/>
        <family val="2"/>
        <charset val="238"/>
      </rPr>
      <t>(podľa prílohy č.2a časti B.1)</t>
    </r>
  </si>
  <si>
    <t>Príloha č. 1 Časti B.2</t>
  </si>
  <si>
    <t>(zároveň aj ako Príloha č. 1 Zmluvy)</t>
  </si>
  <si>
    <t>Vypracovanie správy o hodnotení (SoH) vrátane súvisiacich štúdií stavby ,,Rýchlostná cesta R3 Oravský Podzámok - Dolný Kubín - Diaľnica D1</t>
  </si>
  <si>
    <t>V ............................. Dňa: ...........................</t>
  </si>
  <si>
    <t xml:space="preserve">				
..........................................................
meno, priezvisko a  podpis uchádzača, jeho štatutárneho orgánu alebo člena štatutárneho orgánu alebo iného zástupcu uchádzača, ktorý je oprávnený konať v mene uchádzača v záväzkových vzťahoch
</t>
  </si>
  <si>
    <t>DPH 23 %</t>
  </si>
  <si>
    <t>DPH 23%</t>
  </si>
  <si>
    <t>s 23% DPH</t>
  </si>
  <si>
    <t>Uchádzač uvedie skutočnosť či je/nie je platcom DPH: som / nie som platcom DPH.</t>
  </si>
  <si>
    <t>2. Identifikácia uchádzača:</t>
  </si>
  <si>
    <t>Obchodné meno:</t>
  </si>
  <si>
    <t>Sídlo/miesto podnikania:</t>
  </si>
  <si>
    <t>IČO:</t>
  </si>
  <si>
    <t>Kontaktná osoba:</t>
  </si>
  <si>
    <t>Telef. číslo:</t>
  </si>
  <si>
    <t>E - mail:</t>
  </si>
  <si>
    <t xml:space="preserve">Kritérium </t>
  </si>
  <si>
    <t>Cena celkom v € bez DPH</t>
  </si>
  <si>
    <t>Uchádzačom navrhovaná celková cena za celý predmet zákazky zahŕňajúca všetky náklady súvisiace s predmetom zákazky vyjadrená v eurách bez DPH.</t>
  </si>
  <si>
    <t>Poznámka:</t>
  </si>
  <si>
    <t>Uchádzač vyplňuje žlto označené bunky.</t>
  </si>
  <si>
    <t>Uchádzač uvedie skutočnosť či je/nie je platcom DPH:  som/nie* som platcom DPH.</t>
  </si>
  <si>
    <t>V ..................................,dňa......................</t>
  </si>
  <si>
    <t>*uchádzač označí či je alebo nie je platcom DPH.</t>
  </si>
  <si>
    <t>23% DPH v €</t>
  </si>
  <si>
    <t>Cena celkom v € s 23% DPH</t>
  </si>
  <si>
    <t>Cena spolu v €</t>
  </si>
  <si>
    <t>Špecifikácia ceny</t>
  </si>
  <si>
    <t>NÁVRH NA PLNENIE KRITÉRIA</t>
  </si>
  <si>
    <t>Vypracovanie správy o hodnotení (SoH) vrátane súvisiacich štúdií stavby ,,Rýchlostná cesta R3 Oravský Podzámok - Dolný Kubín - Diaľnica D1"</t>
  </si>
  <si>
    <t>Príloha č. 1 Časť A.2 - Návrh na plnenie kritéria</t>
  </si>
  <si>
    <t>3. Návrh na plnenie kritéria:</t>
  </si>
  <si>
    <t>1. Názov predmetu zákazky:</t>
  </si>
  <si>
    <t xml:space="preserve">Prílohová časť </t>
  </si>
  <si>
    <t>Dopravné prieskumy</t>
  </si>
  <si>
    <t>Dopravný model a prognóza</t>
  </si>
  <si>
    <t>Dopravno - inžinierska analýza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</si>
</sst>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i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8" fillId="0" borderId="0"/>
    <xf numFmtId="0" fontId="8" fillId="0" borderId="0"/>
  </cellStyleXfs>
  <cellXfs count="217">
    <xf numFmtId="0" fontId="0" fillId="0" borderId="0" xfId="0"/>
    <xf numFmtId="0" fontId="7" fillId="0" borderId="1" xfId="1" applyFont="1" applyFill="1" applyBorder="1" applyProtection="1"/>
    <xf numFmtId="0" fontId="7" fillId="0" borderId="26" xfId="1" applyFont="1" applyFill="1" applyBorder="1" applyProtection="1"/>
    <xf numFmtId="0" fontId="7" fillId="0" borderId="2" xfId="1" applyFont="1" applyFill="1" applyBorder="1" applyAlignment="1" applyProtection="1">
      <alignment wrapText="1"/>
    </xf>
    <xf numFmtId="0" fontId="7" fillId="0" borderId="7" xfId="1" applyFont="1" applyFill="1" applyBorder="1" applyProtection="1"/>
    <xf numFmtId="0" fontId="7" fillId="0" borderId="23" xfId="1" applyFont="1" applyFill="1" applyBorder="1" applyAlignment="1" applyProtection="1">
      <alignment horizontal="center" vertical="center"/>
    </xf>
    <xf numFmtId="0" fontId="7" fillId="0" borderId="0" xfId="1" applyFont="1" applyProtection="1"/>
    <xf numFmtId="0" fontId="6" fillId="0" borderId="3" xfId="1" applyFont="1" applyFill="1" applyBorder="1" applyAlignment="1" applyProtection="1">
      <alignment horizontal="center" vertical="center"/>
    </xf>
    <xf numFmtId="0" fontId="6" fillId="0" borderId="25" xfId="1" applyFont="1" applyFill="1" applyBorder="1" applyAlignment="1" applyProtection="1">
      <alignment horizontal="center" vertical="center"/>
    </xf>
    <xf numFmtId="4" fontId="6" fillId="0" borderId="51" xfId="1" applyNumberFormat="1" applyFont="1" applyFill="1" applyBorder="1" applyAlignment="1" applyProtection="1">
      <alignment horizontal="center" vertical="center"/>
    </xf>
    <xf numFmtId="4" fontId="6" fillId="0" borderId="29" xfId="1" applyNumberFormat="1" applyFont="1" applyFill="1" applyBorder="1" applyAlignment="1" applyProtection="1">
      <alignment horizontal="center" vertical="center"/>
    </xf>
    <xf numFmtId="49" fontId="6" fillId="0" borderId="55" xfId="1" applyNumberFormat="1" applyFont="1" applyFill="1" applyBorder="1" applyAlignment="1" applyProtection="1">
      <alignment horizontal="center" vertical="center"/>
    </xf>
    <xf numFmtId="49" fontId="6" fillId="0" borderId="37" xfId="1" applyNumberFormat="1" applyFont="1" applyFill="1" applyBorder="1" applyAlignment="1" applyProtection="1">
      <alignment horizontal="center" vertical="center"/>
    </xf>
    <xf numFmtId="0" fontId="7" fillId="0" borderId="6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6" fillId="0" borderId="13" xfId="1" applyFont="1" applyFill="1" applyBorder="1" applyAlignment="1" applyProtection="1">
      <alignment horizontal="center" vertical="center"/>
    </xf>
    <xf numFmtId="0" fontId="7" fillId="0" borderId="30" xfId="1" applyFont="1" applyFill="1" applyBorder="1" applyAlignment="1" applyProtection="1">
      <alignment horizontal="center" vertical="center"/>
    </xf>
    <xf numFmtId="0" fontId="6" fillId="0" borderId="14" xfId="1" applyFont="1" applyFill="1" applyBorder="1" applyAlignment="1" applyProtection="1">
      <alignment vertical="center" wrapText="1"/>
    </xf>
    <xf numFmtId="0" fontId="6" fillId="0" borderId="71" xfId="1" applyFont="1" applyFill="1" applyBorder="1" applyAlignment="1" applyProtection="1">
      <alignment horizontal="left" vertical="center" wrapText="1"/>
    </xf>
    <xf numFmtId="0" fontId="6" fillId="0" borderId="28" xfId="1" applyFont="1" applyFill="1" applyBorder="1" applyAlignment="1" applyProtection="1">
      <alignment vertical="center" wrapText="1"/>
    </xf>
    <xf numFmtId="49" fontId="6" fillId="0" borderId="9" xfId="1" applyNumberFormat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0" fontId="6" fillId="0" borderId="11" xfId="1" applyFont="1" applyFill="1" applyBorder="1" applyAlignment="1" applyProtection="1">
      <alignment vertical="center" wrapText="1"/>
    </xf>
    <xf numFmtId="0" fontId="6" fillId="0" borderId="28" xfId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/>
    </xf>
    <xf numFmtId="0" fontId="6" fillId="0" borderId="8" xfId="1" applyFont="1" applyFill="1" applyBorder="1" applyAlignment="1" applyProtection="1">
      <alignment horizontal="left" wrapText="1"/>
    </xf>
    <xf numFmtId="0" fontId="0" fillId="0" borderId="0" xfId="0" applyNumberFormat="1" applyProtection="1"/>
    <xf numFmtId="0" fontId="2" fillId="0" borderId="0" xfId="0" applyNumberFormat="1" applyFont="1" applyBorder="1" applyAlignment="1" applyProtection="1">
      <alignment wrapText="1"/>
    </xf>
    <xf numFmtId="0" fontId="7" fillId="0" borderId="0" xfId="0" applyNumberFormat="1" applyFont="1" applyAlignment="1" applyProtection="1">
      <alignment horizontal="left"/>
    </xf>
    <xf numFmtId="0" fontId="9" fillId="0" borderId="0" xfId="1" applyNumberFormat="1" applyFont="1" applyAlignment="1" applyProtection="1"/>
    <xf numFmtId="0" fontId="7" fillId="0" borderId="1" xfId="1" applyNumberFormat="1" applyFont="1" applyFill="1" applyBorder="1" applyProtection="1"/>
    <xf numFmtId="0" fontId="7" fillId="0" borderId="26" xfId="1" applyNumberFormat="1" applyFont="1" applyFill="1" applyBorder="1" applyProtection="1"/>
    <xf numFmtId="0" fontId="7" fillId="0" borderId="2" xfId="1" applyNumberFormat="1" applyFont="1" applyFill="1" applyBorder="1" applyAlignment="1" applyProtection="1">
      <alignment wrapText="1"/>
    </xf>
    <xf numFmtId="0" fontId="7" fillId="0" borderId="32" xfId="1" applyNumberFormat="1" applyFont="1" applyFill="1" applyBorder="1" applyAlignment="1" applyProtection="1">
      <alignment horizontal="center" vertical="center"/>
    </xf>
    <xf numFmtId="0" fontId="7" fillId="0" borderId="4" xfId="1" applyNumberFormat="1" applyFont="1" applyFill="1" applyBorder="1" applyAlignment="1" applyProtection="1">
      <alignment horizontal="center" vertical="center"/>
    </xf>
    <xf numFmtId="0" fontId="7" fillId="0" borderId="5" xfId="1" applyNumberFormat="1" applyFont="1" applyFill="1" applyBorder="1" applyAlignment="1" applyProtection="1">
      <alignment horizontal="center" vertical="center"/>
    </xf>
    <xf numFmtId="0" fontId="7" fillId="0" borderId="7" xfId="1" applyNumberFormat="1" applyFont="1" applyFill="1" applyBorder="1" applyProtection="1"/>
    <xf numFmtId="0" fontId="7" fillId="0" borderId="13" xfId="1" applyNumberFormat="1" applyFont="1" applyFill="1" applyBorder="1" applyProtection="1"/>
    <xf numFmtId="0" fontId="7" fillId="0" borderId="30" xfId="1" applyNumberFormat="1" applyFont="1" applyFill="1" applyBorder="1" applyProtection="1"/>
    <xf numFmtId="0" fontId="6" fillId="0" borderId="14" xfId="1" applyNumberFormat="1" applyFont="1" applyFill="1" applyBorder="1" applyAlignment="1" applyProtection="1">
      <alignment horizontal="center" wrapText="1"/>
    </xf>
    <xf numFmtId="0" fontId="7" fillId="0" borderId="49" xfId="1" applyNumberFormat="1" applyFont="1" applyFill="1" applyBorder="1" applyProtection="1"/>
    <xf numFmtId="0" fontId="7" fillId="0" borderId="65" xfId="1" applyNumberFormat="1" applyFont="1" applyFill="1" applyBorder="1" applyAlignment="1" applyProtection="1">
      <alignment horizontal="center" vertical="center"/>
    </xf>
    <xf numFmtId="0" fontId="7" fillId="0" borderId="60" xfId="1" applyNumberFormat="1" applyFont="1" applyFill="1" applyBorder="1" applyAlignment="1" applyProtection="1">
      <alignment horizontal="center" vertical="center"/>
    </xf>
    <xf numFmtId="0" fontId="7" fillId="0" borderId="48" xfId="1" applyNumberFormat="1" applyFont="1" applyFill="1" applyBorder="1" applyAlignment="1" applyProtection="1">
      <alignment horizontal="center" vertical="center"/>
    </xf>
    <xf numFmtId="0" fontId="6" fillId="0" borderId="61" xfId="1" applyNumberFormat="1" applyFont="1" applyFill="1" applyBorder="1" applyAlignment="1" applyProtection="1">
      <alignment horizontal="center" vertical="center"/>
    </xf>
    <xf numFmtId="0" fontId="7" fillId="0" borderId="19" xfId="1" applyNumberFormat="1" applyFont="1" applyFill="1" applyBorder="1" applyAlignment="1" applyProtection="1">
      <alignment horizontal="center" vertical="center"/>
    </xf>
    <xf numFmtId="0" fontId="7" fillId="0" borderId="53" xfId="1" applyNumberFormat="1" applyFont="1" applyFill="1" applyBorder="1" applyAlignment="1" applyProtection="1">
      <alignment horizontal="left" vertical="center" wrapText="1"/>
    </xf>
    <xf numFmtId="0" fontId="6" fillId="0" borderId="21" xfId="1" applyNumberFormat="1" applyFont="1" applyFill="1" applyBorder="1" applyAlignment="1" applyProtection="1">
      <alignment horizontal="center" vertical="center"/>
    </xf>
    <xf numFmtId="0" fontId="7" fillId="0" borderId="23" xfId="1" applyNumberFormat="1" applyFont="1" applyFill="1" applyBorder="1" applyAlignment="1" applyProtection="1">
      <alignment horizontal="center" vertical="center"/>
    </xf>
    <xf numFmtId="0" fontId="7" fillId="0" borderId="36" xfId="1" applyNumberFormat="1" applyFont="1" applyFill="1" applyBorder="1" applyAlignment="1" applyProtection="1">
      <alignment horizontal="left" vertical="center" wrapText="1"/>
    </xf>
    <xf numFmtId="0" fontId="6" fillId="0" borderId="67" xfId="1" applyNumberFormat="1" applyFont="1" applyFill="1" applyBorder="1" applyAlignment="1" applyProtection="1">
      <alignment horizontal="center" vertical="center"/>
    </xf>
    <xf numFmtId="0" fontId="7" fillId="0" borderId="43" xfId="1" applyNumberFormat="1" applyFont="1" applyFill="1" applyBorder="1" applyAlignment="1" applyProtection="1">
      <alignment horizontal="left" vertical="center" wrapText="1"/>
    </xf>
    <xf numFmtId="0" fontId="6" fillId="0" borderId="15" xfId="1" applyNumberFormat="1" applyFont="1" applyFill="1" applyBorder="1" applyAlignment="1" applyProtection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/>
    </xf>
    <xf numFmtId="0" fontId="6" fillId="0" borderId="59" xfId="1" applyNumberFormat="1" applyFont="1" applyFill="1" applyBorder="1" applyAlignment="1" applyProtection="1">
      <alignment horizontal="center" vertical="center"/>
    </xf>
    <xf numFmtId="0" fontId="6" fillId="0" borderId="7" xfId="1" applyNumberFormat="1" applyFont="1" applyFill="1" applyBorder="1" applyAlignment="1" applyProtection="1">
      <alignment horizontal="center"/>
    </xf>
    <xf numFmtId="0" fontId="7" fillId="0" borderId="35" xfId="1" applyNumberFormat="1" applyFont="1" applyFill="1" applyBorder="1" applyAlignment="1" applyProtection="1">
      <alignment horizontal="center" vertical="center"/>
    </xf>
    <xf numFmtId="0" fontId="7" fillId="0" borderId="66" xfId="1" applyNumberFormat="1" applyFont="1" applyFill="1" applyBorder="1" applyAlignment="1" applyProtection="1">
      <alignment vertical="center" wrapText="1"/>
    </xf>
    <xf numFmtId="0" fontId="7" fillId="0" borderId="38" xfId="1" applyNumberFormat="1" applyFont="1" applyFill="1" applyBorder="1" applyAlignment="1" applyProtection="1">
      <alignment horizontal="center" vertical="center"/>
    </xf>
    <xf numFmtId="0" fontId="7" fillId="3" borderId="69" xfId="1" applyNumberFormat="1" applyFont="1" applyFill="1" applyBorder="1" applyAlignment="1" applyProtection="1">
      <alignment vertical="center" wrapText="1"/>
    </xf>
    <xf numFmtId="0" fontId="7" fillId="0" borderId="40" xfId="1" applyNumberFormat="1" applyFont="1" applyFill="1" applyBorder="1" applyAlignment="1" applyProtection="1">
      <alignment horizontal="center" vertical="center"/>
    </xf>
    <xf numFmtId="0" fontId="7" fillId="0" borderId="69" xfId="1" applyNumberFormat="1" applyFont="1" applyFill="1" applyBorder="1" applyAlignment="1" applyProtection="1">
      <alignment horizontal="justify" vertical="center" wrapText="1"/>
    </xf>
    <xf numFmtId="0" fontId="7" fillId="0" borderId="39" xfId="1" applyNumberFormat="1" applyFont="1" applyFill="1" applyBorder="1" applyAlignment="1" applyProtection="1">
      <alignment horizontal="center" vertical="center"/>
    </xf>
    <xf numFmtId="0" fontId="7" fillId="0" borderId="70" xfId="1" applyNumberFormat="1" applyFont="1" applyFill="1" applyBorder="1" applyAlignment="1" applyProtection="1">
      <alignment horizontal="justify" vertical="center" wrapText="1"/>
    </xf>
    <xf numFmtId="0" fontId="6" fillId="0" borderId="63" xfId="1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Protection="1"/>
    <xf numFmtId="0" fontId="0" fillId="0" borderId="0" xfId="0" applyNumberFormat="1" applyBorder="1" applyProtection="1"/>
    <xf numFmtId="0" fontId="6" fillId="0" borderId="1" xfId="1" applyNumberFormat="1" applyFont="1" applyFill="1" applyBorder="1" applyAlignment="1" applyProtection="1">
      <alignment horizontal="center" vertical="center"/>
    </xf>
    <xf numFmtId="0" fontId="5" fillId="0" borderId="1" xfId="1" applyNumberFormat="1" applyFont="1" applyFill="1" applyBorder="1" applyProtection="1"/>
    <xf numFmtId="0" fontId="3" fillId="0" borderId="1" xfId="1" applyNumberFormat="1" applyFont="1" applyFill="1" applyBorder="1" applyProtection="1"/>
    <xf numFmtId="0" fontId="3" fillId="0" borderId="26" xfId="1" applyNumberFormat="1" applyFont="1" applyFill="1" applyBorder="1" applyProtection="1"/>
    <xf numFmtId="0" fontId="3" fillId="0" borderId="2" xfId="1" applyNumberFormat="1" applyFont="1" applyFill="1" applyBorder="1" applyProtection="1"/>
    <xf numFmtId="0" fontId="3" fillId="0" borderId="7" xfId="1" applyNumberFormat="1" applyFont="1" applyFill="1" applyBorder="1" applyProtection="1"/>
    <xf numFmtId="0" fontId="3" fillId="0" borderId="0" xfId="1" applyNumberFormat="1" applyFont="1" applyFill="1" applyBorder="1" applyProtection="1"/>
    <xf numFmtId="0" fontId="3" fillId="0" borderId="8" xfId="1" applyNumberFormat="1" applyFont="1" applyFill="1" applyBorder="1" applyProtection="1"/>
    <xf numFmtId="0" fontId="3" fillId="0" borderId="13" xfId="1" applyNumberFormat="1" applyFont="1" applyFill="1" applyBorder="1" applyProtection="1"/>
    <xf numFmtId="0" fontId="3" fillId="0" borderId="30" xfId="1" applyNumberFormat="1" applyFont="1" applyFill="1" applyBorder="1" applyProtection="1"/>
    <xf numFmtId="0" fontId="3" fillId="0" borderId="14" xfId="1" applyNumberFormat="1" applyFont="1" applyFill="1" applyBorder="1" applyProtection="1"/>
    <xf numFmtId="0" fontId="7" fillId="0" borderId="0" xfId="1" applyNumberFormat="1" applyFont="1" applyProtection="1"/>
    <xf numFmtId="0" fontId="3" fillId="0" borderId="0" xfId="1" applyNumberFormat="1" applyFont="1" applyFill="1" applyBorder="1" applyAlignment="1" applyProtection="1">
      <alignment vertical="center"/>
    </xf>
    <xf numFmtId="0" fontId="0" fillId="0" borderId="0" xfId="0" applyNumberFormat="1" applyProtection="1">
      <protection locked="0"/>
    </xf>
    <xf numFmtId="0" fontId="11" fillId="0" borderId="0" xfId="0" applyNumberFormat="1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7" fillId="0" borderId="0" xfId="1" applyFont="1" applyProtection="1">
      <protection locked="0"/>
    </xf>
    <xf numFmtId="44" fontId="7" fillId="0" borderId="0" xfId="1" applyNumberFormat="1" applyFont="1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Protection="1"/>
    <xf numFmtId="0" fontId="12" fillId="0" borderId="6" xfId="1" applyNumberFormat="1" applyFont="1" applyFill="1" applyBorder="1" applyAlignment="1" applyProtection="1">
      <alignment horizontal="right" vertical="center"/>
    </xf>
    <xf numFmtId="0" fontId="12" fillId="4" borderId="57" xfId="1" applyNumberFormat="1" applyFont="1" applyFill="1" applyBorder="1" applyAlignment="1" applyProtection="1">
      <alignment vertical="center"/>
    </xf>
    <xf numFmtId="0" fontId="12" fillId="4" borderId="12" xfId="1" applyNumberFormat="1" applyFont="1" applyFill="1" applyBorder="1" applyAlignment="1" applyProtection="1">
      <alignment vertical="center"/>
    </xf>
    <xf numFmtId="0" fontId="12" fillId="4" borderId="20" xfId="1" applyNumberFormat="1" applyFont="1" applyFill="1" applyBorder="1" applyAlignment="1" applyProtection="1">
      <alignment vertical="center"/>
    </xf>
    <xf numFmtId="0" fontId="12" fillId="0" borderId="47" xfId="1" applyNumberFormat="1" applyFont="1" applyFill="1" applyBorder="1" applyAlignment="1" applyProtection="1">
      <alignment vertical="center"/>
    </xf>
    <xf numFmtId="0" fontId="12" fillId="4" borderId="64" xfId="1" applyNumberFormat="1" applyFont="1" applyFill="1" applyBorder="1" applyAlignment="1" applyProtection="1">
      <alignment vertical="center"/>
    </xf>
    <xf numFmtId="0" fontId="12" fillId="0" borderId="3" xfId="1" applyNumberFormat="1" applyFont="1" applyFill="1" applyBorder="1" applyAlignment="1" applyProtection="1">
      <alignment vertical="center"/>
    </xf>
    <xf numFmtId="0" fontId="12" fillId="4" borderId="6" xfId="1" applyNumberFormat="1" applyFont="1" applyFill="1" applyBorder="1" applyAlignment="1" applyProtection="1">
      <alignment vertical="center"/>
    </xf>
    <xf numFmtId="0" fontId="12" fillId="4" borderId="72" xfId="1" applyNumberFormat="1" applyFont="1" applyFill="1" applyBorder="1" applyAlignment="1" applyProtection="1">
      <alignment vertical="center"/>
    </xf>
    <xf numFmtId="0" fontId="12" fillId="0" borderId="33" xfId="1" applyNumberFormat="1" applyFont="1" applyFill="1" applyBorder="1" applyAlignment="1" applyProtection="1">
      <alignment vertical="center"/>
    </xf>
    <xf numFmtId="0" fontId="12" fillId="0" borderId="27" xfId="1" applyNumberFormat="1" applyFont="1" applyFill="1" applyBorder="1" applyAlignment="1" applyProtection="1">
      <alignment vertical="center"/>
    </xf>
    <xf numFmtId="1" fontId="12" fillId="2" borderId="18" xfId="1" applyNumberFormat="1" applyFont="1" applyFill="1" applyBorder="1" applyAlignment="1" applyProtection="1">
      <alignment vertical="center" wrapText="1"/>
      <protection locked="0"/>
    </xf>
    <xf numFmtId="1" fontId="12" fillId="2" borderId="19" xfId="1" applyNumberFormat="1" applyFont="1" applyFill="1" applyBorder="1" applyAlignment="1" applyProtection="1">
      <alignment vertical="center" wrapText="1"/>
      <protection locked="0"/>
    </xf>
    <xf numFmtId="1" fontId="12" fillId="2" borderId="62" xfId="1" applyNumberFormat="1" applyFont="1" applyFill="1" applyBorder="1" applyAlignment="1" applyProtection="1">
      <alignment vertical="center" wrapText="1"/>
      <protection locked="0"/>
    </xf>
    <xf numFmtId="2" fontId="13" fillId="2" borderId="9" xfId="1" applyNumberFormat="1" applyFont="1" applyFill="1" applyBorder="1" applyAlignment="1" applyProtection="1">
      <alignment vertical="center"/>
      <protection locked="0"/>
    </xf>
    <xf numFmtId="2" fontId="13" fillId="2" borderId="10" xfId="1" applyNumberFormat="1" applyFont="1" applyFill="1" applyBorder="1" applyAlignment="1" applyProtection="1">
      <alignment vertical="center"/>
      <protection locked="0"/>
    </xf>
    <xf numFmtId="2" fontId="13" fillId="2" borderId="11" xfId="1" applyNumberFormat="1" applyFont="1" applyFill="1" applyBorder="1" applyAlignment="1" applyProtection="1">
      <alignment vertical="center"/>
      <protection locked="0"/>
    </xf>
    <xf numFmtId="1" fontId="12" fillId="2" borderId="34" xfId="1" applyNumberFormat="1" applyFont="1" applyFill="1" applyBorder="1" applyAlignment="1" applyProtection="1">
      <alignment vertical="center" wrapText="1"/>
      <protection locked="0"/>
    </xf>
    <xf numFmtId="1" fontId="12" fillId="2" borderId="35" xfId="1" applyNumberFormat="1" applyFont="1" applyFill="1" applyBorder="1" applyAlignment="1" applyProtection="1">
      <alignment vertical="center" wrapText="1"/>
      <protection locked="0"/>
    </xf>
    <xf numFmtId="1" fontId="12" fillId="2" borderId="66" xfId="1" applyNumberFormat="1" applyFont="1" applyFill="1" applyBorder="1" applyAlignment="1" applyProtection="1">
      <alignment vertical="center" wrapText="1"/>
      <protection locked="0"/>
    </xf>
    <xf numFmtId="1" fontId="12" fillId="2" borderId="55" xfId="1" applyNumberFormat="1" applyFont="1" applyFill="1" applyBorder="1" applyAlignment="1" applyProtection="1">
      <alignment vertical="center"/>
      <protection locked="0"/>
    </xf>
    <xf numFmtId="1" fontId="12" fillId="2" borderId="60" xfId="1" applyNumberFormat="1" applyFont="1" applyFill="1" applyBorder="1" applyAlignment="1" applyProtection="1">
      <alignment vertical="center"/>
      <protection locked="0"/>
    </xf>
    <xf numFmtId="1" fontId="12" fillId="2" borderId="48" xfId="1" applyNumberFormat="1" applyFont="1" applyFill="1" applyBorder="1" applyAlignment="1" applyProtection="1">
      <alignment vertical="center"/>
      <protection locked="0"/>
    </xf>
    <xf numFmtId="1" fontId="12" fillId="2" borderId="37" xfId="1" applyNumberFormat="1" applyFont="1" applyFill="1" applyBorder="1" applyAlignment="1" applyProtection="1">
      <alignment vertical="center" wrapText="1"/>
      <protection locked="0"/>
    </xf>
    <xf numFmtId="1" fontId="12" fillId="2" borderId="23" xfId="1" applyNumberFormat="1" applyFont="1" applyFill="1" applyBorder="1" applyAlignment="1" applyProtection="1">
      <alignment vertical="center" wrapText="1"/>
      <protection locked="0"/>
    </xf>
    <xf numFmtId="1" fontId="12" fillId="2" borderId="24" xfId="1" applyNumberFormat="1" applyFont="1" applyFill="1" applyBorder="1" applyAlignment="1" applyProtection="1">
      <alignment vertical="center" wrapText="1"/>
      <protection locked="0"/>
    </xf>
    <xf numFmtId="1" fontId="12" fillId="2" borderId="9" xfId="1" applyNumberFormat="1" applyFont="1" applyFill="1" applyBorder="1" applyAlignment="1" applyProtection="1">
      <alignment vertical="center"/>
      <protection locked="0"/>
    </xf>
    <xf numFmtId="1" fontId="12" fillId="2" borderId="10" xfId="1" applyNumberFormat="1" applyFont="1" applyFill="1" applyBorder="1" applyAlignment="1" applyProtection="1">
      <alignment vertical="center"/>
      <protection locked="0"/>
    </xf>
    <xf numFmtId="1" fontId="12" fillId="2" borderId="68" xfId="1" applyNumberFormat="1" applyFont="1" applyFill="1" applyBorder="1" applyAlignment="1" applyProtection="1">
      <alignment vertical="center"/>
      <protection locked="0"/>
    </xf>
    <xf numFmtId="1" fontId="12" fillId="2" borderId="34" xfId="1" applyNumberFormat="1" applyFont="1" applyFill="1" applyBorder="1" applyAlignment="1" applyProtection="1">
      <alignment vertical="center"/>
      <protection locked="0"/>
    </xf>
    <xf numFmtId="1" fontId="12" fillId="2" borderId="35" xfId="1" applyNumberFormat="1" applyFont="1" applyFill="1" applyBorder="1" applyAlignment="1" applyProtection="1">
      <alignment vertical="center"/>
      <protection locked="0"/>
    </xf>
    <xf numFmtId="1" fontId="12" fillId="2" borderId="41" xfId="1" applyNumberFormat="1" applyFont="1" applyFill="1" applyBorder="1" applyAlignment="1" applyProtection="1">
      <alignment vertical="center"/>
      <protection locked="0"/>
    </xf>
    <xf numFmtId="1" fontId="12" fillId="2" borderId="3" xfId="1" applyNumberFormat="1" applyFont="1" applyFill="1" applyBorder="1" applyAlignment="1" applyProtection="1">
      <alignment vertical="center"/>
      <protection locked="0"/>
    </xf>
    <xf numFmtId="1" fontId="12" fillId="2" borderId="4" xfId="1" applyNumberFormat="1" applyFont="1" applyFill="1" applyBorder="1" applyAlignment="1" applyProtection="1">
      <alignment vertical="center"/>
      <protection locked="0"/>
    </xf>
    <xf numFmtId="1" fontId="12" fillId="2" borderId="25" xfId="1" applyNumberFormat="1" applyFont="1" applyFill="1" applyBorder="1" applyAlignment="1" applyProtection="1">
      <alignment vertical="center"/>
      <protection locked="0"/>
    </xf>
    <xf numFmtId="164" fontId="5" fillId="5" borderId="27" xfId="1" applyNumberFormat="1" applyFont="1" applyFill="1" applyBorder="1" applyAlignment="1" applyProtection="1">
      <alignment vertical="center"/>
    </xf>
    <xf numFmtId="164" fontId="5" fillId="5" borderId="12" xfId="1" applyNumberFormat="1" applyFont="1" applyFill="1" applyBorder="1" applyAlignment="1" applyProtection="1">
      <alignment vertical="center"/>
    </xf>
    <xf numFmtId="164" fontId="5" fillId="5" borderId="31" xfId="1" applyNumberFormat="1" applyFont="1" applyFill="1" applyBorder="1" applyAlignment="1" applyProtection="1">
      <alignment vertical="center"/>
    </xf>
    <xf numFmtId="44" fontId="12" fillId="0" borderId="18" xfId="1" applyNumberFormat="1" applyFont="1" applyFill="1" applyBorder="1" applyAlignment="1" applyProtection="1">
      <alignment vertical="center" wrapText="1"/>
    </xf>
    <xf numFmtId="44" fontId="12" fillId="0" borderId="19" xfId="1" applyNumberFormat="1" applyFont="1" applyFill="1" applyBorder="1" applyAlignment="1" applyProtection="1">
      <alignment vertical="center" wrapText="1"/>
    </xf>
    <xf numFmtId="44" fontId="12" fillId="0" borderId="54" xfId="1" applyNumberFormat="1" applyFont="1" applyFill="1" applyBorder="1" applyAlignment="1" applyProtection="1">
      <alignment vertical="center" wrapText="1"/>
    </xf>
    <xf numFmtId="44" fontId="12" fillId="0" borderId="22" xfId="1" applyNumberFormat="1" applyFont="1" applyFill="1" applyBorder="1" applyAlignment="1" applyProtection="1">
      <alignment vertical="center" wrapText="1"/>
    </xf>
    <xf numFmtId="44" fontId="12" fillId="0" borderId="28" xfId="1" applyNumberFormat="1" applyFont="1" applyFill="1" applyBorder="1" applyAlignment="1" applyProtection="1">
      <alignment vertical="center" wrapText="1"/>
    </xf>
    <xf numFmtId="44" fontId="12" fillId="0" borderId="22" xfId="1" applyNumberFormat="1" applyFont="1" applyFill="1" applyBorder="1" applyAlignment="1" applyProtection="1">
      <alignment vertical="center"/>
    </xf>
    <xf numFmtId="44" fontId="12" fillId="0" borderId="28" xfId="1" applyNumberFormat="1" applyFont="1" applyFill="1" applyBorder="1" applyAlignment="1" applyProtection="1">
      <alignment vertical="center"/>
    </xf>
    <xf numFmtId="44" fontId="13" fillId="5" borderId="45" xfId="1" applyNumberFormat="1" applyFont="1" applyFill="1" applyBorder="1" applyAlignment="1" applyProtection="1">
      <alignment horizontal="center" vertical="center"/>
    </xf>
    <xf numFmtId="44" fontId="13" fillId="5" borderId="46" xfId="1" applyNumberFormat="1" applyFont="1" applyFill="1" applyBorder="1" applyAlignment="1" applyProtection="1">
      <alignment horizontal="center" vertical="center"/>
    </xf>
    <xf numFmtId="44" fontId="13" fillId="5" borderId="56" xfId="1" applyNumberFormat="1" applyFont="1" applyFill="1" applyBorder="1" applyAlignment="1" applyProtection="1">
      <alignment horizontal="center" vertical="center"/>
    </xf>
    <xf numFmtId="0" fontId="14" fillId="0" borderId="0" xfId="0" applyFont="1" applyAlignment="1" applyProtection="1"/>
    <xf numFmtId="0" fontId="15" fillId="0" borderId="0" xfId="0" applyFont="1" applyFill="1" applyAlignment="1" applyProtection="1"/>
    <xf numFmtId="0" fontId="15" fillId="0" borderId="0" xfId="0" applyFont="1" applyProtection="1"/>
    <xf numFmtId="0" fontId="15" fillId="0" borderId="0" xfId="0" applyFont="1" applyAlignment="1" applyProtection="1"/>
    <xf numFmtId="0" fontId="15" fillId="0" borderId="0" xfId="0" applyFont="1" applyAlignment="1" applyProtection="1">
      <alignment horizontal="right"/>
    </xf>
    <xf numFmtId="0" fontId="11" fillId="0" borderId="0" xfId="0" applyFont="1" applyAlignment="1" applyProtection="1">
      <alignment wrapText="1"/>
    </xf>
    <xf numFmtId="0" fontId="17" fillId="0" borderId="0" xfId="0" applyFont="1" applyAlignment="1" applyProtection="1"/>
    <xf numFmtId="0" fontId="11" fillId="0" borderId="0" xfId="0" applyFont="1" applyAlignment="1" applyProtection="1"/>
    <xf numFmtId="0" fontId="11" fillId="0" borderId="0" xfId="0" applyFont="1" applyProtection="1"/>
    <xf numFmtId="0" fontId="11" fillId="0" borderId="23" xfId="0" applyFont="1" applyBorder="1" applyAlignment="1" applyProtection="1"/>
    <xf numFmtId="0" fontId="11" fillId="0" borderId="15" xfId="0" applyFont="1" applyBorder="1" applyAlignment="1" applyProtection="1">
      <alignment horizontal="center" vertical="center" wrapText="1"/>
    </xf>
    <xf numFmtId="0" fontId="11" fillId="0" borderId="47" xfId="0" applyFont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left" vertical="center" wrapText="1"/>
    </xf>
    <xf numFmtId="44" fontId="17" fillId="3" borderId="15" xfId="0" applyNumberFormat="1" applyFont="1" applyFill="1" applyBorder="1" applyAlignment="1" applyProtection="1">
      <alignment vertical="center"/>
    </xf>
    <xf numFmtId="44" fontId="17" fillId="3" borderId="47" xfId="0" applyNumberFormat="1" applyFont="1" applyFill="1" applyBorder="1" applyAlignment="1" applyProtection="1">
      <alignment vertical="center"/>
    </xf>
    <xf numFmtId="44" fontId="17" fillId="0" borderId="47" xfId="0" applyNumberFormat="1" applyFont="1" applyBorder="1" applyAlignment="1" applyProtection="1">
      <alignment vertical="center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vertical="top"/>
    </xf>
    <xf numFmtId="0" fontId="5" fillId="0" borderId="0" xfId="1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 wrapText="1"/>
    </xf>
    <xf numFmtId="0" fontId="7" fillId="0" borderId="0" xfId="1" applyNumberFormat="1" applyFont="1" applyFill="1" applyBorder="1" applyAlignment="1" applyProtection="1"/>
    <xf numFmtId="0" fontId="7" fillId="0" borderId="0" xfId="1" applyNumberFormat="1" applyFont="1" applyAlignment="1" applyProtection="1"/>
    <xf numFmtId="0" fontId="7" fillId="0" borderId="0" xfId="1" applyFont="1" applyAlignment="1" applyProtection="1">
      <alignment horizontal="left"/>
    </xf>
    <xf numFmtId="0" fontId="6" fillId="0" borderId="67" xfId="1" applyFont="1" applyFill="1" applyBorder="1" applyAlignment="1" applyProtection="1">
      <alignment horizontal="center" vertical="center"/>
    </xf>
    <xf numFmtId="0" fontId="7" fillId="0" borderId="39" xfId="1" applyFont="1" applyFill="1" applyBorder="1" applyAlignment="1" applyProtection="1">
      <alignment horizontal="center" vertical="center"/>
    </xf>
    <xf numFmtId="3" fontId="7" fillId="2" borderId="58" xfId="1" applyNumberFormat="1" applyFont="1" applyFill="1" applyBorder="1" applyAlignment="1" applyProtection="1">
      <alignment vertical="center" wrapText="1"/>
      <protection locked="0"/>
    </xf>
    <xf numFmtId="3" fontId="7" fillId="2" borderId="44" xfId="1" applyNumberFormat="1" applyFont="1" applyFill="1" applyBorder="1" applyAlignment="1" applyProtection="1">
      <alignment vertical="center" wrapText="1"/>
      <protection locked="0"/>
    </xf>
    <xf numFmtId="3" fontId="7" fillId="2" borderId="42" xfId="1" applyNumberFormat="1" applyFont="1" applyFill="1" applyBorder="1" applyAlignment="1" applyProtection="1">
      <alignment vertical="center" wrapText="1"/>
      <protection locked="0"/>
    </xf>
    <xf numFmtId="0" fontId="12" fillId="0" borderId="20" xfId="1" applyNumberFormat="1" applyFont="1" applyFill="1" applyBorder="1" applyAlignment="1" applyProtection="1">
      <alignment vertical="center"/>
    </xf>
    <xf numFmtId="0" fontId="10" fillId="0" borderId="0" xfId="0" applyNumberFormat="1" applyFont="1" applyAlignment="1" applyProtection="1">
      <alignment horizontal="left"/>
    </xf>
    <xf numFmtId="0" fontId="2" fillId="0" borderId="0" xfId="1" applyNumberFormat="1" applyFont="1" applyBorder="1" applyAlignment="1" applyProtection="1"/>
    <xf numFmtId="0" fontId="2" fillId="0" borderId="0" xfId="0" applyNumberFormat="1" applyFont="1" applyAlignment="1" applyProtection="1">
      <alignment horizontal="center" vertical="center"/>
    </xf>
    <xf numFmtId="0" fontId="5" fillId="0" borderId="0" xfId="0" applyNumberFormat="1" applyFont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wrapText="1"/>
    </xf>
    <xf numFmtId="0" fontId="3" fillId="0" borderId="0" xfId="1" applyNumberFormat="1" applyFont="1" applyAlignment="1" applyProtection="1">
      <alignment wrapText="1"/>
    </xf>
    <xf numFmtId="0" fontId="7" fillId="0" borderId="0" xfId="1" applyNumberFormat="1" applyFont="1" applyFill="1" applyBorder="1" applyAlignment="1" applyProtection="1"/>
    <xf numFmtId="0" fontId="7" fillId="0" borderId="0" xfId="1" applyNumberFormat="1" applyFont="1" applyAlignment="1" applyProtection="1"/>
    <xf numFmtId="0" fontId="6" fillId="0" borderId="27" xfId="1" applyNumberFormat="1" applyFont="1" applyFill="1" applyBorder="1" applyAlignment="1" applyProtection="1">
      <alignment horizontal="center" vertical="center" wrapText="1"/>
    </xf>
    <xf numFmtId="0" fontId="7" fillId="0" borderId="33" xfId="1" applyNumberFormat="1" applyFont="1" applyBorder="1" applyAlignment="1" applyProtection="1">
      <alignment horizontal="center" vertical="center"/>
    </xf>
    <xf numFmtId="0" fontId="7" fillId="0" borderId="31" xfId="1" applyNumberFormat="1" applyFont="1" applyBorder="1" applyAlignment="1" applyProtection="1">
      <alignment horizontal="center" vertical="center"/>
    </xf>
    <xf numFmtId="0" fontId="6" fillId="0" borderId="16" xfId="1" applyNumberFormat="1" applyFont="1" applyFill="1" applyBorder="1" applyAlignment="1" applyProtection="1">
      <alignment horizontal="center" vertical="center"/>
    </xf>
    <xf numFmtId="0" fontId="7" fillId="0" borderId="16" xfId="1" applyNumberFormat="1" applyFont="1" applyBorder="1" applyAlignment="1" applyProtection="1">
      <alignment horizontal="center" vertical="center"/>
    </xf>
    <xf numFmtId="0" fontId="7" fillId="0" borderId="17" xfId="1" applyNumberFormat="1" applyFont="1" applyBorder="1" applyAlignment="1" applyProtection="1">
      <alignment horizontal="center" vertical="center"/>
    </xf>
    <xf numFmtId="0" fontId="6" fillId="0" borderId="0" xfId="1" applyNumberFormat="1" applyFont="1" applyFill="1" applyBorder="1" applyAlignment="1" applyProtection="1">
      <alignment horizontal="left" wrapText="1"/>
    </xf>
    <xf numFmtId="0" fontId="6" fillId="0" borderId="8" xfId="1" applyNumberFormat="1" applyFont="1" applyFill="1" applyBorder="1" applyAlignment="1" applyProtection="1">
      <alignment horizontal="left" wrapText="1"/>
    </xf>
    <xf numFmtId="0" fontId="6" fillId="0" borderId="26" xfId="1" applyNumberFormat="1" applyFont="1" applyFill="1" applyBorder="1" applyAlignment="1" applyProtection="1">
      <alignment horizontal="left" vertical="center" wrapText="1"/>
    </xf>
    <xf numFmtId="0" fontId="6" fillId="0" borderId="2" xfId="1" applyNumberFormat="1" applyFont="1" applyFill="1" applyBorder="1" applyAlignment="1" applyProtection="1">
      <alignment horizontal="left" vertical="center" wrapText="1"/>
    </xf>
    <xf numFmtId="0" fontId="5" fillId="0" borderId="60" xfId="0" applyNumberFormat="1" applyFont="1" applyFill="1" applyBorder="1" applyAlignment="1" applyProtection="1">
      <alignment horizontal="left" wrapText="1"/>
    </xf>
    <xf numFmtId="0" fontId="5" fillId="0" borderId="48" xfId="0" applyNumberFormat="1" applyFont="1" applyFill="1" applyBorder="1" applyAlignment="1" applyProtection="1">
      <alignment horizontal="left" wrapText="1"/>
    </xf>
    <xf numFmtId="0" fontId="11" fillId="0" borderId="0" xfId="0" applyNumberFormat="1" applyFont="1" applyAlignment="1" applyProtection="1">
      <alignment horizontal="center" wrapText="1"/>
      <protection locked="0"/>
    </xf>
    <xf numFmtId="0" fontId="11" fillId="0" borderId="0" xfId="0" applyNumberFormat="1" applyFont="1" applyAlignment="1" applyProtection="1">
      <alignment horizontal="center"/>
      <protection locked="0"/>
    </xf>
    <xf numFmtId="0" fontId="5" fillId="0" borderId="23" xfId="0" applyNumberFormat="1" applyFont="1" applyFill="1" applyBorder="1" applyAlignment="1" applyProtection="1">
      <alignment horizontal="left" wrapText="1"/>
    </xf>
    <xf numFmtId="0" fontId="5" fillId="0" borderId="24" xfId="0" applyNumberFormat="1" applyFont="1" applyFill="1" applyBorder="1" applyAlignment="1" applyProtection="1">
      <alignment horizontal="left" wrapText="1"/>
    </xf>
    <xf numFmtId="0" fontId="5" fillId="0" borderId="10" xfId="0" applyNumberFormat="1" applyFont="1" applyFill="1" applyBorder="1" applyAlignment="1" applyProtection="1">
      <alignment horizontal="left" wrapText="1"/>
    </xf>
    <xf numFmtId="0" fontId="5" fillId="0" borderId="68" xfId="0" applyNumberFormat="1" applyFont="1" applyFill="1" applyBorder="1" applyAlignment="1" applyProtection="1">
      <alignment horizontal="left" wrapText="1"/>
    </xf>
    <xf numFmtId="0" fontId="6" fillId="0" borderId="59" xfId="1" applyNumberFormat="1" applyFont="1" applyFill="1" applyBorder="1" applyAlignment="1" applyProtection="1">
      <alignment horizontal="left" wrapText="1"/>
    </xf>
    <xf numFmtId="0" fontId="6" fillId="0" borderId="50" xfId="1" applyNumberFormat="1" applyFont="1" applyFill="1" applyBorder="1" applyAlignment="1" applyProtection="1">
      <alignment horizontal="left" wrapText="1"/>
    </xf>
    <xf numFmtId="0" fontId="6" fillId="0" borderId="16" xfId="1" applyNumberFormat="1" applyFont="1" applyFill="1" applyBorder="1" applyAlignment="1" applyProtection="1">
      <alignment horizontal="left" vertical="center" wrapText="1"/>
    </xf>
    <xf numFmtId="0" fontId="6" fillId="0" borderId="17" xfId="1" applyNumberFormat="1" applyFont="1" applyFill="1" applyBorder="1" applyAlignment="1" applyProtection="1">
      <alignment horizontal="left" vertical="center" wrapText="1"/>
    </xf>
    <xf numFmtId="0" fontId="6" fillId="0" borderId="59" xfId="1" applyNumberFormat="1" applyFont="1" applyFill="1" applyBorder="1" applyAlignment="1" applyProtection="1">
      <alignment horizontal="left" vertical="center" wrapText="1"/>
    </xf>
    <xf numFmtId="0" fontId="6" fillId="0" borderId="50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6" fillId="0" borderId="4" xfId="1" applyFont="1" applyFill="1" applyBorder="1" applyAlignment="1" applyProtection="1">
      <alignment horizontal="center" vertical="center"/>
    </xf>
    <xf numFmtId="0" fontId="0" fillId="0" borderId="52" xfId="0" applyBorder="1" applyAlignment="1" applyProtection="1">
      <alignment horizontal="center" vertical="center"/>
    </xf>
    <xf numFmtId="0" fontId="4" fillId="0" borderId="30" xfId="1" applyFont="1" applyBorder="1" applyAlignment="1" applyProtection="1"/>
    <xf numFmtId="0" fontId="7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center" vertical="center"/>
    </xf>
    <xf numFmtId="0" fontId="7" fillId="0" borderId="0" xfId="0" applyNumberFormat="1" applyFont="1" applyAlignment="1" applyProtection="1">
      <alignment horizontal="right"/>
    </xf>
    <xf numFmtId="0" fontId="11" fillId="0" borderId="0" xfId="0" applyNumberFormat="1" applyFont="1" applyAlignment="1" applyProtection="1">
      <alignment horizontal="center" vertical="center" wrapText="1"/>
      <protection locked="0"/>
    </xf>
    <xf numFmtId="0" fontId="11" fillId="7" borderId="23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center" vertical="center"/>
    </xf>
    <xf numFmtId="0" fontId="17" fillId="6" borderId="0" xfId="0" applyFont="1" applyFill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left" vertical="center"/>
    </xf>
    <xf numFmtId="1" fontId="12" fillId="0" borderId="58" xfId="1" applyNumberFormat="1" applyFont="1" applyFill="1" applyBorder="1" applyAlignment="1" applyProtection="1">
      <alignment horizontal="center" vertical="center" wrapText="1"/>
    </xf>
    <xf numFmtId="1" fontId="12" fillId="0" borderId="44" xfId="1" applyNumberFormat="1" applyFont="1" applyFill="1" applyBorder="1" applyAlignment="1" applyProtection="1">
      <alignment horizontal="center" vertical="center" wrapText="1"/>
    </xf>
    <xf numFmtId="1" fontId="12" fillId="0" borderId="42" xfId="1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Alignment="1" applyProtection="1">
      <alignment wrapText="1"/>
    </xf>
    <xf numFmtId="0" fontId="17" fillId="0" borderId="0" xfId="0" applyFont="1" applyAlignment="1" applyProtection="1">
      <protection locked="0"/>
    </xf>
  </cellXfs>
  <cellStyles count="7">
    <cellStyle name="Normálna" xfId="0" builtinId="0"/>
    <cellStyle name="normálne 2" xfId="5"/>
    <cellStyle name="normálne 2 2" xfId="6"/>
    <cellStyle name="normálne 3 2" xfId="3"/>
    <cellStyle name="normálne 3 2 2 2" xfId="2"/>
    <cellStyle name="normálne 4" xfId="4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zoomScale="70" zoomScaleNormal="70" workbookViewId="0">
      <selection activeCell="E35" sqref="E35"/>
    </sheetView>
  </sheetViews>
  <sheetFormatPr defaultColWidth="9.1796875" defaultRowHeight="14.5" x14ac:dyDescent="0.35"/>
  <cols>
    <col min="1" max="1" width="5.26953125" style="27" customWidth="1"/>
    <col min="2" max="2" width="5.453125" style="27" customWidth="1"/>
    <col min="3" max="3" width="73.26953125" style="27" customWidth="1"/>
    <col min="4" max="6" width="15.1796875" style="27" customWidth="1"/>
    <col min="7" max="7" width="14.1796875" style="27" customWidth="1"/>
    <col min="8" max="8" width="20.81640625" style="27" customWidth="1"/>
    <col min="9" max="9" width="13.1796875" style="27" customWidth="1"/>
    <col min="10" max="14" width="9.1796875" style="27"/>
    <col min="15" max="15" width="11.81640625" style="27" bestFit="1" customWidth="1"/>
    <col min="16" max="16384" width="9.1796875" style="27"/>
  </cols>
  <sheetData>
    <row r="1" spans="1:8" x14ac:dyDescent="0.35">
      <c r="A1" s="167" t="s">
        <v>50</v>
      </c>
      <c r="B1" s="167"/>
      <c r="C1" s="167"/>
      <c r="D1" s="167"/>
      <c r="E1" s="167"/>
      <c r="F1" s="167"/>
      <c r="G1" s="167"/>
      <c r="H1" s="167"/>
    </row>
    <row r="2" spans="1:8" ht="18" customHeight="1" x14ac:dyDescent="0.35">
      <c r="A2" s="168" t="s">
        <v>6</v>
      </c>
      <c r="B2" s="168"/>
      <c r="C2" s="28" t="s">
        <v>40</v>
      </c>
      <c r="D2" s="169" t="s">
        <v>75</v>
      </c>
      <c r="E2" s="170"/>
      <c r="F2" s="170"/>
      <c r="G2" s="170"/>
      <c r="H2" s="29" t="s">
        <v>48</v>
      </c>
    </row>
    <row r="3" spans="1:8" x14ac:dyDescent="0.35">
      <c r="A3" s="171"/>
      <c r="B3" s="172"/>
      <c r="C3" s="172"/>
      <c r="D3" s="170"/>
      <c r="E3" s="170"/>
      <c r="F3" s="170"/>
      <c r="G3" s="170"/>
      <c r="H3" s="30" t="s">
        <v>49</v>
      </c>
    </row>
    <row r="4" spans="1:8" ht="15" thickBot="1" x14ac:dyDescent="0.4">
      <c r="A4" s="173"/>
      <c r="B4" s="174"/>
      <c r="C4" s="174"/>
      <c r="D4" s="158"/>
      <c r="E4" s="159"/>
      <c r="F4" s="159"/>
      <c r="G4" s="159"/>
      <c r="H4" s="159" t="s">
        <v>38</v>
      </c>
    </row>
    <row r="5" spans="1:8" ht="15" customHeight="1" x14ac:dyDescent="0.35">
      <c r="A5" s="31"/>
      <c r="B5" s="32"/>
      <c r="C5" s="33"/>
      <c r="D5" s="34" t="s">
        <v>7</v>
      </c>
      <c r="E5" s="35" t="s">
        <v>7</v>
      </c>
      <c r="F5" s="35" t="s">
        <v>7</v>
      </c>
      <c r="G5" s="36" t="s">
        <v>7</v>
      </c>
      <c r="H5" s="175" t="s">
        <v>0</v>
      </c>
    </row>
    <row r="6" spans="1:8" ht="15" customHeight="1" thickBot="1" x14ac:dyDescent="0.4">
      <c r="A6" s="37"/>
      <c r="B6" s="181" t="s">
        <v>8</v>
      </c>
      <c r="C6" s="182"/>
      <c r="D6" s="103"/>
      <c r="E6" s="104"/>
      <c r="F6" s="104"/>
      <c r="G6" s="105"/>
      <c r="H6" s="176"/>
    </row>
    <row r="7" spans="1:8" ht="15" customHeight="1" thickBot="1" x14ac:dyDescent="0.4">
      <c r="A7" s="38"/>
      <c r="B7" s="39"/>
      <c r="C7" s="40"/>
      <c r="D7" s="178" t="s">
        <v>9</v>
      </c>
      <c r="E7" s="179"/>
      <c r="F7" s="179"/>
      <c r="G7" s="180"/>
      <c r="H7" s="177"/>
    </row>
    <row r="8" spans="1:8" ht="15" customHeight="1" x14ac:dyDescent="0.35">
      <c r="A8" s="41"/>
      <c r="B8" s="193" t="s">
        <v>47</v>
      </c>
      <c r="C8" s="194"/>
      <c r="D8" s="42" t="s">
        <v>16</v>
      </c>
      <c r="E8" s="43" t="s">
        <v>16</v>
      </c>
      <c r="F8" s="43" t="s">
        <v>16</v>
      </c>
      <c r="G8" s="44" t="s">
        <v>16</v>
      </c>
      <c r="H8" s="89">
        <f>SUM(H9:H13)</f>
        <v>0</v>
      </c>
    </row>
    <row r="9" spans="1:8" ht="15" customHeight="1" x14ac:dyDescent="0.35">
      <c r="A9" s="45"/>
      <c r="B9" s="46" t="s">
        <v>10</v>
      </c>
      <c r="C9" s="47" t="s">
        <v>11</v>
      </c>
      <c r="D9" s="100"/>
      <c r="E9" s="101"/>
      <c r="F9" s="101"/>
      <c r="G9" s="102"/>
      <c r="H9" s="90">
        <f>($D$6*D9)+($E$6*E9)+($F$6*F9)+($G$6*G9)</f>
        <v>0</v>
      </c>
    </row>
    <row r="10" spans="1:8" ht="15" customHeight="1" x14ac:dyDescent="0.35">
      <c r="A10" s="48"/>
      <c r="B10" s="49" t="s">
        <v>12</v>
      </c>
      <c r="C10" s="50" t="s">
        <v>25</v>
      </c>
      <c r="D10" s="100"/>
      <c r="E10" s="101"/>
      <c r="F10" s="101"/>
      <c r="G10" s="102"/>
      <c r="H10" s="91">
        <f>($D$6*D10)+($E$6*E10)+($F$6*F10)+($G$6*G10)</f>
        <v>0</v>
      </c>
    </row>
    <row r="11" spans="1:8" ht="15" customHeight="1" x14ac:dyDescent="0.35">
      <c r="A11" s="48"/>
      <c r="B11" s="49" t="s">
        <v>13</v>
      </c>
      <c r="C11" s="50" t="s">
        <v>26</v>
      </c>
      <c r="D11" s="100"/>
      <c r="E11" s="101"/>
      <c r="F11" s="101"/>
      <c r="G11" s="102"/>
      <c r="H11" s="91">
        <f>($D$6*D11)+($E$6*E11)+($F$6*F11)+($G$6*G11)</f>
        <v>0</v>
      </c>
    </row>
    <row r="12" spans="1:8" ht="15" customHeight="1" x14ac:dyDescent="0.35">
      <c r="A12" s="48"/>
      <c r="B12" s="49" t="s">
        <v>14</v>
      </c>
      <c r="C12" s="50" t="s">
        <v>27</v>
      </c>
      <c r="D12" s="100"/>
      <c r="E12" s="101"/>
      <c r="F12" s="101"/>
      <c r="G12" s="102"/>
      <c r="H12" s="91">
        <f>($D$6*D12)+($E$6*E12)+($F$6*F12)+($G$6*G12)</f>
        <v>0</v>
      </c>
    </row>
    <row r="13" spans="1:8" ht="15" customHeight="1" x14ac:dyDescent="0.35">
      <c r="A13" s="51"/>
      <c r="B13" s="49" t="s">
        <v>15</v>
      </c>
      <c r="C13" s="52" t="s">
        <v>81</v>
      </c>
      <c r="D13" s="212" t="s">
        <v>16</v>
      </c>
      <c r="E13" s="213" t="s">
        <v>16</v>
      </c>
      <c r="F13" s="213" t="s">
        <v>16</v>
      </c>
      <c r="G13" s="214" t="s">
        <v>16</v>
      </c>
      <c r="H13" s="166">
        <f>SUM(H14:H16)</f>
        <v>0</v>
      </c>
    </row>
    <row r="14" spans="1:8" s="88" customFormat="1" ht="15" customHeight="1" x14ac:dyDescent="0.35">
      <c r="A14" s="161"/>
      <c r="B14" s="49"/>
      <c r="C14" s="50" t="s">
        <v>82</v>
      </c>
      <c r="D14" s="163"/>
      <c r="E14" s="164"/>
      <c r="F14" s="164"/>
      <c r="G14" s="165"/>
      <c r="H14" s="92">
        <f>($D$6*D14)+($E$6*E14)+($F$6*F14)+($G$6*G14)</f>
        <v>0</v>
      </c>
    </row>
    <row r="15" spans="1:8" s="88" customFormat="1" ht="15" customHeight="1" x14ac:dyDescent="0.35">
      <c r="A15" s="161"/>
      <c r="B15" s="49"/>
      <c r="C15" s="50" t="s">
        <v>83</v>
      </c>
      <c r="D15" s="163"/>
      <c r="E15" s="164"/>
      <c r="F15" s="164"/>
      <c r="G15" s="165"/>
      <c r="H15" s="92">
        <f>($D$6*D15)+($E$6*E15)+($F$6*F15)+($G$6*G15)</f>
        <v>0</v>
      </c>
    </row>
    <row r="16" spans="1:8" s="88" customFormat="1" ht="15" customHeight="1" thickBot="1" x14ac:dyDescent="0.4">
      <c r="A16" s="161"/>
      <c r="B16" s="162"/>
      <c r="C16" s="50" t="s">
        <v>84</v>
      </c>
      <c r="D16" s="163"/>
      <c r="E16" s="164"/>
      <c r="F16" s="164"/>
      <c r="G16" s="165"/>
      <c r="H16" s="92">
        <f>($D$6*D16)+($E$6*E16)+($F$6*F16)+($G$6*G16)</f>
        <v>0</v>
      </c>
    </row>
    <row r="17" spans="1:18" ht="15" customHeight="1" thickBot="1" x14ac:dyDescent="0.4">
      <c r="A17" s="53"/>
      <c r="B17" s="195" t="s">
        <v>36</v>
      </c>
      <c r="C17" s="196"/>
      <c r="D17" s="42" t="s">
        <v>16</v>
      </c>
      <c r="E17" s="43" t="s">
        <v>16</v>
      </c>
      <c r="F17" s="43" t="s">
        <v>16</v>
      </c>
      <c r="G17" s="44" t="s">
        <v>16</v>
      </c>
      <c r="H17" s="93">
        <f>SUM(H18:H19)</f>
        <v>0</v>
      </c>
    </row>
    <row r="18" spans="1:18" ht="15" customHeight="1" thickBot="1" x14ac:dyDescent="0.4">
      <c r="A18" s="54"/>
      <c r="B18" s="195" t="s">
        <v>34</v>
      </c>
      <c r="C18" s="196"/>
      <c r="D18" s="106"/>
      <c r="E18" s="107"/>
      <c r="F18" s="107"/>
      <c r="G18" s="108"/>
      <c r="H18" s="94">
        <f t="shared" ref="H18:H26" si="0">($D$6*D18)+($E$6*E18)+($F$6*F18)+($G$6*G18)</f>
        <v>0</v>
      </c>
    </row>
    <row r="19" spans="1:18" ht="15" customHeight="1" thickBot="1" x14ac:dyDescent="0.4">
      <c r="A19" s="55"/>
      <c r="B19" s="197" t="s">
        <v>35</v>
      </c>
      <c r="C19" s="198"/>
      <c r="D19" s="34" t="s">
        <v>16</v>
      </c>
      <c r="E19" s="35" t="s">
        <v>16</v>
      </c>
      <c r="F19" s="35" t="s">
        <v>16</v>
      </c>
      <c r="G19" s="36" t="s">
        <v>16</v>
      </c>
      <c r="H19" s="95">
        <f>SUM(H20:H28)</f>
        <v>0</v>
      </c>
    </row>
    <row r="20" spans="1:18" ht="15" customHeight="1" x14ac:dyDescent="0.35">
      <c r="A20" s="56"/>
      <c r="B20" s="57">
        <v>1</v>
      </c>
      <c r="C20" s="58" t="s">
        <v>41</v>
      </c>
      <c r="D20" s="109"/>
      <c r="E20" s="110"/>
      <c r="F20" s="110"/>
      <c r="G20" s="111"/>
      <c r="H20" s="96">
        <f t="shared" si="0"/>
        <v>0</v>
      </c>
    </row>
    <row r="21" spans="1:18" ht="15" customHeight="1" x14ac:dyDescent="0.35">
      <c r="A21" s="56"/>
      <c r="B21" s="59">
        <v>2</v>
      </c>
      <c r="C21" s="60" t="s">
        <v>42</v>
      </c>
      <c r="D21" s="112"/>
      <c r="E21" s="113"/>
      <c r="F21" s="113"/>
      <c r="G21" s="114"/>
      <c r="H21" s="91">
        <f t="shared" si="0"/>
        <v>0</v>
      </c>
    </row>
    <row r="22" spans="1:18" ht="15" customHeight="1" x14ac:dyDescent="0.35">
      <c r="A22" s="56"/>
      <c r="B22" s="61">
        <v>3</v>
      </c>
      <c r="C22" s="62" t="s">
        <v>29</v>
      </c>
      <c r="D22" s="112"/>
      <c r="E22" s="113"/>
      <c r="F22" s="113"/>
      <c r="G22" s="114"/>
      <c r="H22" s="91">
        <f t="shared" si="0"/>
        <v>0</v>
      </c>
    </row>
    <row r="23" spans="1:18" ht="15" customHeight="1" x14ac:dyDescent="0.35">
      <c r="A23" s="56"/>
      <c r="B23" s="59">
        <v>4</v>
      </c>
      <c r="C23" s="62" t="s">
        <v>17</v>
      </c>
      <c r="D23" s="112"/>
      <c r="E23" s="113"/>
      <c r="F23" s="113"/>
      <c r="G23" s="114"/>
      <c r="H23" s="91">
        <f t="shared" si="0"/>
        <v>0</v>
      </c>
    </row>
    <row r="24" spans="1:18" ht="15" customHeight="1" x14ac:dyDescent="0.35">
      <c r="A24" s="56"/>
      <c r="B24" s="59">
        <v>5</v>
      </c>
      <c r="C24" s="62" t="s">
        <v>43</v>
      </c>
      <c r="D24" s="112"/>
      <c r="E24" s="113"/>
      <c r="F24" s="113"/>
      <c r="G24" s="114"/>
      <c r="H24" s="91">
        <f t="shared" si="0"/>
        <v>0</v>
      </c>
    </row>
    <row r="25" spans="1:18" ht="15" customHeight="1" x14ac:dyDescent="0.35">
      <c r="A25" s="56"/>
      <c r="B25" s="59">
        <v>6</v>
      </c>
      <c r="C25" s="62" t="s">
        <v>39</v>
      </c>
      <c r="D25" s="112"/>
      <c r="E25" s="113"/>
      <c r="F25" s="113"/>
      <c r="G25" s="114"/>
      <c r="H25" s="91">
        <f>($D$6*D25)+($E$6*E25)+($F$6*F25)+($G$6*G25)</f>
        <v>0</v>
      </c>
    </row>
    <row r="26" spans="1:18" ht="15" customHeight="1" x14ac:dyDescent="0.35">
      <c r="A26" s="56"/>
      <c r="B26" s="59">
        <v>7</v>
      </c>
      <c r="C26" s="62" t="s">
        <v>44</v>
      </c>
      <c r="D26" s="112"/>
      <c r="E26" s="113"/>
      <c r="F26" s="113"/>
      <c r="G26" s="114"/>
      <c r="H26" s="91">
        <f t="shared" si="0"/>
        <v>0</v>
      </c>
    </row>
    <row r="27" spans="1:18" ht="15" customHeight="1" x14ac:dyDescent="0.35">
      <c r="A27" s="56"/>
      <c r="B27" s="59">
        <v>8</v>
      </c>
      <c r="C27" s="62" t="s">
        <v>45</v>
      </c>
      <c r="D27" s="112"/>
      <c r="E27" s="113"/>
      <c r="F27" s="113"/>
      <c r="G27" s="114"/>
      <c r="H27" s="91">
        <f t="shared" ref="H27:H28" si="1">($D$6*D27)+($E$6*E27)+($F$6*F27)+($G$6*G27)</f>
        <v>0</v>
      </c>
    </row>
    <row r="28" spans="1:18" ht="15" customHeight="1" thickBot="1" x14ac:dyDescent="0.4">
      <c r="A28" s="56"/>
      <c r="B28" s="63">
        <v>9</v>
      </c>
      <c r="C28" s="64" t="s">
        <v>46</v>
      </c>
      <c r="D28" s="115"/>
      <c r="E28" s="116"/>
      <c r="F28" s="116"/>
      <c r="G28" s="117"/>
      <c r="H28" s="97">
        <f t="shared" si="1"/>
        <v>0</v>
      </c>
    </row>
    <row r="29" spans="1:18" ht="15" customHeight="1" thickBot="1" x14ac:dyDescent="0.4">
      <c r="A29" s="65"/>
      <c r="B29" s="195" t="s">
        <v>30</v>
      </c>
      <c r="C29" s="196"/>
      <c r="D29" s="118"/>
      <c r="E29" s="119"/>
      <c r="F29" s="119"/>
      <c r="G29" s="120"/>
      <c r="H29" s="98">
        <f t="shared" ref="H29:H30" si="2">($D$6*D29)+($E$6*E29)+($F$6*F29)+($G$6*G29)</f>
        <v>0</v>
      </c>
      <c r="N29" s="66"/>
      <c r="R29" s="67"/>
    </row>
    <row r="30" spans="1:18" ht="15" customHeight="1" thickBot="1" x14ac:dyDescent="0.4">
      <c r="A30" s="68"/>
      <c r="B30" s="183" t="s">
        <v>31</v>
      </c>
      <c r="C30" s="184"/>
      <c r="D30" s="121"/>
      <c r="E30" s="122"/>
      <c r="F30" s="122"/>
      <c r="G30" s="123"/>
      <c r="H30" s="99">
        <f t="shared" si="2"/>
        <v>0</v>
      </c>
    </row>
    <row r="31" spans="1:18" ht="15" customHeight="1" x14ac:dyDescent="0.35">
      <c r="A31" s="69"/>
      <c r="B31" s="185" t="s">
        <v>1</v>
      </c>
      <c r="C31" s="186"/>
      <c r="D31" s="70"/>
      <c r="E31" s="71"/>
      <c r="F31" s="71"/>
      <c r="G31" s="72"/>
      <c r="H31" s="124">
        <f xml:space="preserve"> H8+H17+H29+H30</f>
        <v>0</v>
      </c>
    </row>
    <row r="32" spans="1:18" ht="15" customHeight="1" x14ac:dyDescent="0.35">
      <c r="A32" s="73"/>
      <c r="B32" s="189" t="s">
        <v>53</v>
      </c>
      <c r="C32" s="190"/>
      <c r="D32" s="73"/>
      <c r="E32" s="74"/>
      <c r="F32" s="74"/>
      <c r="G32" s="75"/>
      <c r="H32" s="125">
        <f>ROUND(H31*0.23,2)</f>
        <v>0</v>
      </c>
    </row>
    <row r="33" spans="1:8" ht="15" customHeight="1" thickBot="1" x14ac:dyDescent="0.4">
      <c r="A33" s="76"/>
      <c r="B33" s="191" t="s">
        <v>2</v>
      </c>
      <c r="C33" s="192"/>
      <c r="D33" s="76"/>
      <c r="E33" s="77"/>
      <c r="F33" s="77"/>
      <c r="G33" s="78"/>
      <c r="H33" s="126">
        <f>H31+H32</f>
        <v>0</v>
      </c>
    </row>
    <row r="34" spans="1:8" x14ac:dyDescent="0.35">
      <c r="A34" s="79"/>
      <c r="B34" s="79"/>
      <c r="C34" s="79"/>
      <c r="D34" s="79"/>
      <c r="E34" s="79"/>
      <c r="F34" s="79"/>
      <c r="G34" s="79"/>
      <c r="H34" s="79"/>
    </row>
    <row r="35" spans="1:8" x14ac:dyDescent="0.35">
      <c r="A35" s="80" t="s">
        <v>3</v>
      </c>
      <c r="B35" s="79"/>
      <c r="C35" s="79"/>
      <c r="D35" s="79"/>
      <c r="E35" s="79"/>
      <c r="F35" s="79"/>
      <c r="G35" s="79"/>
      <c r="H35" s="79"/>
    </row>
    <row r="36" spans="1:8" x14ac:dyDescent="0.35">
      <c r="A36" s="80" t="s">
        <v>4</v>
      </c>
      <c r="B36" s="79"/>
      <c r="C36" s="79"/>
      <c r="D36" s="79"/>
      <c r="E36" s="79"/>
      <c r="F36" s="79"/>
      <c r="G36" s="79"/>
      <c r="H36" s="79"/>
    </row>
    <row r="37" spans="1:8" x14ac:dyDescent="0.35">
      <c r="A37" s="80" t="s">
        <v>5</v>
      </c>
      <c r="B37" s="79"/>
      <c r="C37" s="79"/>
      <c r="D37" s="79"/>
      <c r="E37" s="79"/>
      <c r="F37" s="79"/>
      <c r="G37" s="79"/>
      <c r="H37" s="79"/>
    </row>
    <row r="39" spans="1:8" x14ac:dyDescent="0.35">
      <c r="B39" s="81"/>
      <c r="C39" s="81"/>
      <c r="D39" s="81"/>
      <c r="E39" s="81"/>
      <c r="F39" s="187" t="s">
        <v>52</v>
      </c>
      <c r="G39" s="188"/>
      <c r="H39" s="188"/>
    </row>
    <row r="40" spans="1:8" x14ac:dyDescent="0.35">
      <c r="B40" s="81"/>
      <c r="C40" s="82" t="s">
        <v>51</v>
      </c>
      <c r="D40" s="81"/>
      <c r="E40" s="81"/>
      <c r="F40" s="188"/>
      <c r="G40" s="188"/>
      <c r="H40" s="188"/>
    </row>
    <row r="41" spans="1:8" x14ac:dyDescent="0.35">
      <c r="B41" s="81"/>
      <c r="C41" s="81"/>
      <c r="D41" s="81"/>
      <c r="E41" s="81"/>
      <c r="F41" s="188"/>
      <c r="G41" s="188"/>
      <c r="H41" s="188"/>
    </row>
    <row r="42" spans="1:8" x14ac:dyDescent="0.35">
      <c r="B42" s="81"/>
      <c r="C42" s="81"/>
      <c r="D42" s="81"/>
      <c r="E42" s="81"/>
      <c r="F42" s="188"/>
      <c r="G42" s="188"/>
      <c r="H42" s="188"/>
    </row>
    <row r="43" spans="1:8" ht="37.5" customHeight="1" x14ac:dyDescent="0.35">
      <c r="B43" s="81"/>
      <c r="C43" s="81"/>
      <c r="D43" s="81"/>
      <c r="E43" s="81"/>
      <c r="F43" s="188"/>
      <c r="G43" s="188"/>
      <c r="H43" s="188"/>
    </row>
    <row r="44" spans="1:8" x14ac:dyDescent="0.35">
      <c r="B44" s="81"/>
      <c r="C44" s="81"/>
      <c r="D44" s="81"/>
      <c r="E44" s="81"/>
      <c r="F44" s="188"/>
      <c r="G44" s="188"/>
      <c r="H44" s="188"/>
    </row>
  </sheetData>
  <sheetProtection algorithmName="SHA-512" hashValue="qxkHmjBPNuWJBcItYa8x1IRPBahwvsumB0XKlODbOcJm7z++VPdqQppVNRZKpqOeFFsYMJJkmxpsEhn1vp6oxA==" saltValue="pR5GSjXsKNyo7Tsm9/EoGw==" spinCount="100000" sheet="1" objects="1" scenarios="1"/>
  <mergeCells count="18">
    <mergeCell ref="F39:H44"/>
    <mergeCell ref="B32:C32"/>
    <mergeCell ref="B33:C33"/>
    <mergeCell ref="B8:C8"/>
    <mergeCell ref="B17:C17"/>
    <mergeCell ref="B18:C18"/>
    <mergeCell ref="B19:C19"/>
    <mergeCell ref="B29:C29"/>
    <mergeCell ref="H5:H7"/>
    <mergeCell ref="D7:G7"/>
    <mergeCell ref="B6:C6"/>
    <mergeCell ref="B30:C30"/>
    <mergeCell ref="B31:C31"/>
    <mergeCell ref="A1:H1"/>
    <mergeCell ref="A2:B2"/>
    <mergeCell ref="D2:G3"/>
    <mergeCell ref="A3:C3"/>
    <mergeCell ref="A4:C4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85" zoomScaleNormal="85" workbookViewId="0">
      <selection activeCell="C16" sqref="C16"/>
    </sheetView>
  </sheetViews>
  <sheetFormatPr defaultColWidth="8.7265625" defaultRowHeight="14.5" x14ac:dyDescent="0.35"/>
  <cols>
    <col min="1" max="1" width="6.453125" style="6" customWidth="1"/>
    <col min="2" max="2" width="4.7265625" style="6" customWidth="1"/>
    <col min="3" max="3" width="71.7265625" style="6" customWidth="1"/>
    <col min="4" max="6" width="20.7265625" style="6" customWidth="1"/>
    <col min="7" max="16384" width="8.7265625" style="88"/>
  </cols>
  <sheetData>
    <row r="1" spans="1:6" x14ac:dyDescent="0.35">
      <c r="A1" s="204" t="s">
        <v>77</v>
      </c>
      <c r="B1" s="204"/>
      <c r="C1" s="204"/>
      <c r="D1" s="204"/>
      <c r="E1" s="204"/>
      <c r="F1" s="204"/>
    </row>
    <row r="2" spans="1:6" x14ac:dyDescent="0.35">
      <c r="A2" s="168" t="s">
        <v>6</v>
      </c>
      <c r="B2" s="168"/>
      <c r="C2" s="28" t="s">
        <v>40</v>
      </c>
      <c r="D2" s="205" t="s">
        <v>75</v>
      </c>
      <c r="E2" s="205"/>
      <c r="F2" s="160"/>
    </row>
    <row r="3" spans="1:6" x14ac:dyDescent="0.35">
      <c r="A3" s="156"/>
      <c r="B3" s="156"/>
      <c r="C3" s="157"/>
      <c r="D3" s="205"/>
      <c r="E3" s="205"/>
      <c r="F3" s="24" t="s">
        <v>21</v>
      </c>
    </row>
    <row r="4" spans="1:6" ht="15" thickBot="1" x14ac:dyDescent="0.4">
      <c r="A4" s="203"/>
      <c r="B4" s="203"/>
      <c r="C4" s="25"/>
      <c r="D4" s="155"/>
      <c r="E4" s="155"/>
    </row>
    <row r="5" spans="1:6" x14ac:dyDescent="0.35">
      <c r="A5" s="1"/>
      <c r="B5" s="2"/>
      <c r="C5" s="3"/>
      <c r="D5" s="7" t="s">
        <v>18</v>
      </c>
      <c r="E5" s="201" t="s">
        <v>54</v>
      </c>
      <c r="F5" s="8" t="s">
        <v>74</v>
      </c>
    </row>
    <row r="6" spans="1:6" ht="15" thickBot="1" x14ac:dyDescent="0.4">
      <c r="A6" s="4"/>
      <c r="B6" s="14"/>
      <c r="C6" s="26"/>
      <c r="D6" s="9" t="s">
        <v>19</v>
      </c>
      <c r="E6" s="202"/>
      <c r="F6" s="10" t="s">
        <v>55</v>
      </c>
    </row>
    <row r="7" spans="1:6" x14ac:dyDescent="0.35">
      <c r="A7" s="11" t="s">
        <v>22</v>
      </c>
      <c r="B7" s="13"/>
      <c r="C7" s="18" t="s">
        <v>28</v>
      </c>
      <c r="D7" s="127">
        <f>'Príloha č1 časť B.2_Špec Ceny'!H8</f>
        <v>0</v>
      </c>
      <c r="E7" s="128">
        <f>ROUND(D7*0.23,2)</f>
        <v>0</v>
      </c>
      <c r="F7" s="129">
        <f t="shared" ref="F7:F10" si="0">D7+E7</f>
        <v>0</v>
      </c>
    </row>
    <row r="8" spans="1:6" x14ac:dyDescent="0.35">
      <c r="A8" s="12" t="s">
        <v>23</v>
      </c>
      <c r="B8" s="5"/>
      <c r="C8" s="23" t="s">
        <v>37</v>
      </c>
      <c r="D8" s="130">
        <f>'Príloha č1 časť B.2_Špec Ceny'!H17</f>
        <v>0</v>
      </c>
      <c r="E8" s="128">
        <f t="shared" ref="E8:E10" si="1">ROUND(D8*0.23,2)</f>
        <v>0</v>
      </c>
      <c r="F8" s="131">
        <f t="shared" si="0"/>
        <v>0</v>
      </c>
    </row>
    <row r="9" spans="1:6" ht="15.75" customHeight="1" x14ac:dyDescent="0.35">
      <c r="A9" s="12" t="s">
        <v>24</v>
      </c>
      <c r="B9" s="5"/>
      <c r="C9" s="19" t="s">
        <v>32</v>
      </c>
      <c r="D9" s="130">
        <f>'Príloha č1 časť B.2_Špec Ceny'!H29</f>
        <v>0</v>
      </c>
      <c r="E9" s="128">
        <f t="shared" si="1"/>
        <v>0</v>
      </c>
      <c r="F9" s="131">
        <f t="shared" si="0"/>
        <v>0</v>
      </c>
    </row>
    <row r="10" spans="1:6" ht="15" thickBot="1" x14ac:dyDescent="0.4">
      <c r="A10" s="20" t="s">
        <v>33</v>
      </c>
      <c r="B10" s="21"/>
      <c r="C10" s="22" t="s">
        <v>31</v>
      </c>
      <c r="D10" s="132">
        <f>'Príloha č1 časť B.2_Špec Ceny'!H30</f>
        <v>0</v>
      </c>
      <c r="E10" s="128">
        <f t="shared" si="1"/>
        <v>0</v>
      </c>
      <c r="F10" s="133">
        <f t="shared" si="0"/>
        <v>0</v>
      </c>
    </row>
    <row r="11" spans="1:6" ht="15" thickBot="1" x14ac:dyDescent="0.4">
      <c r="A11" s="15"/>
      <c r="B11" s="16"/>
      <c r="C11" s="17" t="s">
        <v>20</v>
      </c>
      <c r="D11" s="134">
        <f>SUM(D7:D10)</f>
        <v>0</v>
      </c>
      <c r="E11" s="135">
        <f>SUM(E7:E10)</f>
        <v>0</v>
      </c>
      <c r="F11" s="136">
        <f>SUM(F7:F10)</f>
        <v>0</v>
      </c>
    </row>
    <row r="13" spans="1:6" ht="15.75" customHeight="1" x14ac:dyDescent="0.35">
      <c r="A13" s="83" t="s">
        <v>56</v>
      </c>
      <c r="B13" s="84"/>
      <c r="C13" s="84"/>
      <c r="D13" s="85"/>
      <c r="E13" s="84"/>
      <c r="F13" s="84"/>
    </row>
    <row r="14" spans="1:6" x14ac:dyDescent="0.35">
      <c r="A14" s="84"/>
      <c r="B14" s="84"/>
      <c r="C14" s="86"/>
      <c r="D14" s="84"/>
      <c r="E14" s="84"/>
      <c r="F14" s="84"/>
    </row>
    <row r="15" spans="1:6" ht="15.75" customHeight="1" x14ac:dyDescent="0.35">
      <c r="A15" s="87"/>
      <c r="B15" s="87"/>
      <c r="C15" s="87"/>
      <c r="D15" s="87"/>
      <c r="E15" s="87"/>
      <c r="F15" s="87"/>
    </row>
    <row r="16" spans="1:6" x14ac:dyDescent="0.35">
      <c r="A16" s="87"/>
      <c r="B16" s="87"/>
      <c r="C16" s="87"/>
      <c r="D16" s="87"/>
      <c r="E16" s="87"/>
      <c r="F16" s="87"/>
    </row>
    <row r="17" spans="1:6" x14ac:dyDescent="0.35">
      <c r="A17" s="84"/>
      <c r="B17" s="84"/>
      <c r="C17" s="84"/>
      <c r="D17" s="199" t="s">
        <v>52</v>
      </c>
      <c r="E17" s="200"/>
      <c r="F17" s="200"/>
    </row>
    <row r="18" spans="1:6" x14ac:dyDescent="0.35">
      <c r="A18" s="84"/>
      <c r="B18" s="84"/>
      <c r="C18" s="86" t="s">
        <v>51</v>
      </c>
      <c r="D18" s="200"/>
      <c r="E18" s="200"/>
      <c r="F18" s="200"/>
    </row>
    <row r="19" spans="1:6" x14ac:dyDescent="0.35">
      <c r="A19" s="84"/>
      <c r="B19" s="84"/>
      <c r="C19" s="84"/>
      <c r="D19" s="200"/>
      <c r="E19" s="200"/>
      <c r="F19" s="200"/>
    </row>
    <row r="20" spans="1:6" x14ac:dyDescent="0.35">
      <c r="A20" s="84"/>
      <c r="B20" s="84"/>
      <c r="C20" s="84"/>
      <c r="D20" s="200"/>
      <c r="E20" s="200"/>
      <c r="F20" s="200"/>
    </row>
    <row r="21" spans="1:6" x14ac:dyDescent="0.35">
      <c r="A21" s="84"/>
      <c r="B21" s="84"/>
      <c r="C21" s="84"/>
      <c r="D21" s="200"/>
      <c r="E21" s="200"/>
      <c r="F21" s="200"/>
    </row>
    <row r="22" spans="1:6" x14ac:dyDescent="0.35">
      <c r="A22" s="84"/>
      <c r="B22" s="84"/>
      <c r="C22" s="84"/>
      <c r="D22" s="200"/>
      <c r="E22" s="200"/>
      <c r="F22" s="200"/>
    </row>
  </sheetData>
  <sheetProtection algorithmName="SHA-512" hashValue="NIpWDKedZR+QbHZuH/i2qQ20I5WLjhzGNhAWxgAycnsTk3xED+jaLx121fqmyYIIrJscihDHQxlMCASL67ZNDQ==" saltValue="3wbDS5uSJeQcX32bgHnXfw==" spinCount="100000" sheet="1" objects="1" scenarios="1"/>
  <mergeCells count="6">
    <mergeCell ref="D17:F22"/>
    <mergeCell ref="E5:E6"/>
    <mergeCell ref="A4:B4"/>
    <mergeCell ref="A2:B2"/>
    <mergeCell ref="A1:F1"/>
    <mergeCell ref="D2:E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5" zoomScale="85" zoomScaleNormal="85" workbookViewId="0">
      <selection activeCell="L13" sqref="L13"/>
    </sheetView>
  </sheetViews>
  <sheetFormatPr defaultColWidth="9.1796875" defaultRowHeight="14" x14ac:dyDescent="0.3"/>
  <cols>
    <col min="1" max="1" width="31.54296875" style="139" customWidth="1"/>
    <col min="2" max="4" width="25.7265625" style="139" customWidth="1"/>
    <col min="5" max="16384" width="9.1796875" style="139"/>
  </cols>
  <sheetData>
    <row r="1" spans="1:4" x14ac:dyDescent="0.3">
      <c r="A1" s="137"/>
      <c r="B1" s="138"/>
      <c r="C1" s="206" t="s">
        <v>78</v>
      </c>
      <c r="D1" s="206"/>
    </row>
    <row r="2" spans="1:4" x14ac:dyDescent="0.3">
      <c r="A2" s="140"/>
      <c r="B2" s="140"/>
      <c r="C2" s="141"/>
      <c r="D2" s="141"/>
    </row>
    <row r="3" spans="1:4" ht="18" x14ac:dyDescent="0.3">
      <c r="A3" s="209" t="s">
        <v>76</v>
      </c>
      <c r="B3" s="209"/>
      <c r="C3" s="209"/>
      <c r="D3" s="209"/>
    </row>
    <row r="4" spans="1:4" x14ac:dyDescent="0.3">
      <c r="A4" s="140"/>
      <c r="B4" s="140"/>
      <c r="C4" s="140"/>
      <c r="D4" s="140"/>
    </row>
    <row r="5" spans="1:4" s="145" customFormat="1" ht="13" x14ac:dyDescent="0.3">
      <c r="A5" s="143" t="s">
        <v>80</v>
      </c>
      <c r="B5" s="144"/>
      <c r="C5" s="144"/>
      <c r="D5" s="144"/>
    </row>
    <row r="6" spans="1:4" s="145" customFormat="1" ht="33" customHeight="1" x14ac:dyDescent="0.25">
      <c r="A6" s="210" t="s">
        <v>77</v>
      </c>
      <c r="B6" s="210"/>
      <c r="C6" s="210"/>
      <c r="D6" s="210"/>
    </row>
    <row r="7" spans="1:4" s="145" customFormat="1" ht="12.5" x14ac:dyDescent="0.25">
      <c r="A7" s="144"/>
      <c r="B7" s="144"/>
      <c r="C7" s="144"/>
      <c r="D7" s="144"/>
    </row>
    <row r="8" spans="1:4" s="145" customFormat="1" ht="13" x14ac:dyDescent="0.3">
      <c r="A8" s="143" t="s">
        <v>57</v>
      </c>
      <c r="B8" s="211"/>
      <c r="C8" s="211"/>
      <c r="D8" s="211"/>
    </row>
    <row r="9" spans="1:4" s="145" customFormat="1" ht="16.5" customHeight="1" x14ac:dyDescent="0.25">
      <c r="A9" s="146" t="s">
        <v>58</v>
      </c>
      <c r="B9" s="208"/>
      <c r="C9" s="208"/>
      <c r="D9" s="208"/>
    </row>
    <row r="10" spans="1:4" s="145" customFormat="1" ht="16.5" customHeight="1" x14ac:dyDescent="0.25">
      <c r="A10" s="146" t="s">
        <v>59</v>
      </c>
      <c r="B10" s="208"/>
      <c r="C10" s="208"/>
      <c r="D10" s="208"/>
    </row>
    <row r="11" spans="1:4" s="145" customFormat="1" ht="16.5" customHeight="1" x14ac:dyDescent="0.25">
      <c r="A11" s="146" t="s">
        <v>60</v>
      </c>
      <c r="B11" s="208"/>
      <c r="C11" s="208"/>
      <c r="D11" s="208"/>
    </row>
    <row r="12" spans="1:4" s="145" customFormat="1" ht="16.5" customHeight="1" x14ac:dyDescent="0.25">
      <c r="A12" s="146" t="s">
        <v>61</v>
      </c>
      <c r="B12" s="208"/>
      <c r="C12" s="208"/>
      <c r="D12" s="208"/>
    </row>
    <row r="13" spans="1:4" s="145" customFormat="1" ht="16.5" customHeight="1" x14ac:dyDescent="0.25">
      <c r="A13" s="146" t="s">
        <v>62</v>
      </c>
      <c r="B13" s="208"/>
      <c r="C13" s="208"/>
      <c r="D13" s="208"/>
    </row>
    <row r="14" spans="1:4" s="145" customFormat="1" ht="16.5" customHeight="1" x14ac:dyDescent="0.25">
      <c r="A14" s="146" t="s">
        <v>63</v>
      </c>
      <c r="B14" s="208"/>
      <c r="C14" s="208"/>
      <c r="D14" s="208"/>
    </row>
    <row r="15" spans="1:4" s="145" customFormat="1" ht="12.5" x14ac:dyDescent="0.25">
      <c r="A15" s="144"/>
      <c r="B15" s="144"/>
      <c r="C15" s="144"/>
      <c r="D15" s="144"/>
    </row>
    <row r="16" spans="1:4" s="145" customFormat="1" ht="13" x14ac:dyDescent="0.3">
      <c r="A16" s="143" t="s">
        <v>79</v>
      </c>
      <c r="B16" s="144"/>
      <c r="C16" s="144"/>
      <c r="D16" s="144"/>
    </row>
    <row r="17" spans="1:6" s="145" customFormat="1" ht="13.5" thickBot="1" x14ac:dyDescent="0.35">
      <c r="A17" s="143"/>
      <c r="B17" s="144"/>
      <c r="C17" s="144"/>
      <c r="D17" s="144"/>
    </row>
    <row r="18" spans="1:6" s="145" customFormat="1" ht="13" thickBot="1" x14ac:dyDescent="0.3">
      <c r="A18" s="147" t="s">
        <v>64</v>
      </c>
      <c r="B18" s="147" t="s">
        <v>65</v>
      </c>
      <c r="C18" s="148" t="s">
        <v>72</v>
      </c>
      <c r="D18" s="148" t="s">
        <v>73</v>
      </c>
    </row>
    <row r="19" spans="1:6" s="145" customFormat="1" ht="63" thickBot="1" x14ac:dyDescent="0.3">
      <c r="A19" s="149" t="s">
        <v>66</v>
      </c>
      <c r="B19" s="150">
        <f>'Špecifikácia ceny_SPOLU'!D11</f>
        <v>0</v>
      </c>
      <c r="C19" s="151">
        <f>'Špecifikácia ceny_SPOLU'!E11</f>
        <v>0</v>
      </c>
      <c r="D19" s="152">
        <f>'Špecifikácia ceny_SPOLU'!F11</f>
        <v>0</v>
      </c>
    </row>
    <row r="20" spans="1:6" s="145" customFormat="1" ht="12.5" x14ac:dyDescent="0.25">
      <c r="A20" s="144"/>
      <c r="B20" s="144"/>
      <c r="C20" s="144"/>
      <c r="D20" s="144"/>
    </row>
    <row r="21" spans="1:6" s="145" customFormat="1" ht="13" x14ac:dyDescent="0.3">
      <c r="A21" s="216" t="s">
        <v>67</v>
      </c>
      <c r="B21" s="153"/>
      <c r="C21" s="153"/>
      <c r="D21" s="153"/>
    </row>
    <row r="22" spans="1:6" s="145" customFormat="1" ht="12.5" x14ac:dyDescent="0.25">
      <c r="A22" s="83" t="s">
        <v>68</v>
      </c>
      <c r="B22" s="153"/>
      <c r="C22" s="153"/>
      <c r="D22" s="153"/>
    </row>
    <row r="23" spans="1:6" s="145" customFormat="1" ht="12.5" x14ac:dyDescent="0.25">
      <c r="A23" s="153" t="s">
        <v>69</v>
      </c>
      <c r="B23" s="153"/>
      <c r="C23" s="153"/>
      <c r="D23" s="153"/>
    </row>
    <row r="24" spans="1:6" s="145" customFormat="1" ht="12.5" x14ac:dyDescent="0.25">
      <c r="A24" s="153"/>
      <c r="B24" s="153"/>
      <c r="C24" s="153"/>
      <c r="D24" s="153"/>
    </row>
    <row r="25" spans="1:6" s="145" customFormat="1" ht="12.5" x14ac:dyDescent="0.25">
      <c r="A25" s="153"/>
      <c r="B25" s="153"/>
      <c r="C25" s="153"/>
      <c r="D25" s="153"/>
    </row>
    <row r="26" spans="1:6" s="145" customFormat="1" ht="12.5" x14ac:dyDescent="0.25">
      <c r="A26" s="153"/>
      <c r="B26" s="153"/>
      <c r="C26" s="153"/>
      <c r="D26" s="153"/>
    </row>
    <row r="27" spans="1:6" s="145" customFormat="1" ht="12.5" x14ac:dyDescent="0.25">
      <c r="A27" s="153"/>
      <c r="B27" s="153"/>
      <c r="C27" s="153"/>
      <c r="D27" s="153"/>
    </row>
    <row r="28" spans="1:6" s="145" customFormat="1" ht="15" customHeight="1" x14ac:dyDescent="0.25">
      <c r="A28" s="153" t="s">
        <v>70</v>
      </c>
      <c r="B28" s="153"/>
      <c r="C28" s="207" t="s">
        <v>52</v>
      </c>
      <c r="D28" s="207"/>
    </row>
    <row r="29" spans="1:6" s="145" customFormat="1" ht="12.5" x14ac:dyDescent="0.25">
      <c r="A29" s="153"/>
      <c r="B29" s="153"/>
      <c r="C29" s="207"/>
      <c r="D29" s="207"/>
    </row>
    <row r="30" spans="1:6" s="145" customFormat="1" ht="15" customHeight="1" x14ac:dyDescent="0.25">
      <c r="A30" s="153"/>
      <c r="B30" s="153"/>
      <c r="C30" s="207"/>
      <c r="D30" s="207"/>
      <c r="E30" s="215"/>
    </row>
    <row r="31" spans="1:6" s="145" customFormat="1" ht="15" customHeight="1" x14ac:dyDescent="0.25">
      <c r="A31" s="153"/>
      <c r="B31" s="153"/>
      <c r="C31" s="207"/>
      <c r="D31" s="207"/>
      <c r="E31" s="215"/>
    </row>
    <row r="32" spans="1:6" s="145" customFormat="1" ht="15" customHeight="1" x14ac:dyDescent="0.25">
      <c r="A32" s="153"/>
      <c r="B32" s="153"/>
      <c r="C32" s="207"/>
      <c r="D32" s="207"/>
      <c r="E32" s="215"/>
      <c r="F32" s="142"/>
    </row>
    <row r="33" spans="1:5" s="145" customFormat="1" ht="12.5" x14ac:dyDescent="0.25">
      <c r="A33" s="83"/>
      <c r="B33" s="83"/>
      <c r="C33" s="207"/>
      <c r="D33" s="207"/>
      <c r="E33" s="215"/>
    </row>
    <row r="34" spans="1:5" s="145" customFormat="1" ht="12.5" x14ac:dyDescent="0.25">
      <c r="A34" s="154" t="s">
        <v>71</v>
      </c>
      <c r="B34" s="83"/>
      <c r="C34" s="207"/>
      <c r="D34" s="207"/>
      <c r="E34" s="215"/>
    </row>
    <row r="35" spans="1:5" s="145" customFormat="1" ht="12.5" x14ac:dyDescent="0.25">
      <c r="C35" s="215"/>
      <c r="D35" s="215"/>
      <c r="E35" s="215"/>
    </row>
  </sheetData>
  <sheetProtection algorithmName="SHA-512" hashValue="WDxJIzBeXQN+xqhVwsMqY4C7KUn0YAIs82zOy0uNuKl2tQfx6oPT2NKM/Qp0e08z9Fq83TRw39FaIXaILu7HVA==" saltValue="IDSYVKo5qYCgbtikvjx5gQ==" spinCount="100000" sheet="1" objects="1" scenarios="1"/>
  <mergeCells count="11">
    <mergeCell ref="C1:D1"/>
    <mergeCell ref="C28:D34"/>
    <mergeCell ref="B10:D10"/>
    <mergeCell ref="B11:D11"/>
    <mergeCell ref="A3:D3"/>
    <mergeCell ref="A6:D6"/>
    <mergeCell ref="B8:D8"/>
    <mergeCell ref="B9:D9"/>
    <mergeCell ref="B12:D12"/>
    <mergeCell ref="B13:D13"/>
    <mergeCell ref="B14:D14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Príloha č1 časť B.2_Špec Ceny</vt:lpstr>
      <vt:lpstr>Špecifikácia ceny_SPOLU</vt:lpstr>
      <vt:lpstr>Príloha č1 A.2_Návrh na pl krit</vt:lpstr>
      <vt:lpstr>'Príloha č1 A.2_Návrh na pl krit'!Oblasť_tlače</vt:lpstr>
      <vt:lpstr>'Špecifikácia ceny_SPOLU'!Oblasť_tlače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Sobolová Viera</dc:creator>
  <cp:lastModifiedBy>Gutek Peter</cp:lastModifiedBy>
  <cp:lastPrinted>2025-01-24T08:42:55Z</cp:lastPrinted>
  <dcterms:created xsi:type="dcterms:W3CDTF">2016-12-10T19:29:34Z</dcterms:created>
  <dcterms:modified xsi:type="dcterms:W3CDTF">2025-01-31T12:49:16Z</dcterms:modified>
</cp:coreProperties>
</file>