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6-37-DNS - Gazdoraň - kone\"/>
    </mc:Choice>
  </mc:AlternateContent>
  <bookViews>
    <workbookView xWindow="0" yWindow="0" windowWidth="28800" windowHeight="12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ponuka'!$A$1:$Q$31</definedName>
  </definedNames>
  <calcPr calcId="162913"/>
</workbook>
</file>

<file path=xl/calcChain.xml><?xml version="1.0" encoding="utf-8"?>
<calcChain xmlns="http://schemas.openxmlformats.org/spreadsheetml/2006/main">
  <c r="O18" i="1" l="1"/>
  <c r="O17" i="1" s="1"/>
  <c r="O16" i="1"/>
  <c r="O12" i="1"/>
  <c r="M16" i="1" l="1"/>
  <c r="F15" i="1" l="1"/>
  <c r="E15" i="1"/>
  <c r="O13" i="1" l="1"/>
  <c r="O14" i="1"/>
  <c r="G15" i="1" l="1"/>
</calcChain>
</file>

<file path=xl/sharedStrings.xml><?xml version="1.0" encoding="utf-8"?>
<sst xmlns="http://schemas.openxmlformats.org/spreadsheetml/2006/main" count="88" uniqueCount="79">
  <si>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</si>
  <si>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</si>
  <si>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</si>
  <si>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</si>
  <si>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</si>
  <si>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</si>
  <si>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</si>
  <si>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</si>
  <si>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</si>
  <si>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</si>
  <si>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</si>
  <si>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</si>
  <si>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</si>
  <si>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</si>
  <si>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</si>
  <si>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</si>
  <si>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</si>
  <si>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</si>
  <si>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</si>
  <si>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</si>
  <si>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</si>
  <si>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</si>
  <si>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</si>
  <si>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</si>
  <si>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</si>
  <si>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</si>
  <si>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</si>
  <si>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</si>
  <si>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</si>
  <si>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</si>
  <si>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</si>
  <si>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</si>
  <si>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</si>
  <si>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</si>
  <si>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</si>
  <si>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</si>
  <si>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</si>
  <si>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</si>
  <si>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</si>
  <si>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</si>
  <si>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</si>
  <si>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</si>
  <si>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</si>
  <si>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</si>
  <si>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</si>
  <si>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</si>
  <si>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</si>
  <si>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</si>
  <si>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</si>
  <si>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</si>
  <si>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</si>
  <si>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</si>
  <si>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</si>
  <si>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</si>
  <si>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</si>
  <si>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</si>
  <si>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</si>
  <si>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</si>
  <si>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</si>
  <si>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</si>
  <si>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</si>
  <si>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</si>
  <si>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</si>
  <si>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</si>
  <si>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</si>
  <si>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</si>
  <si>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</si>
  <si>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</si>
  <si>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</si>
  <si>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</si>
  <si>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</si>
  <si>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Saligovo</t>
  </si>
  <si>
    <t>DNS – Lesnícke služby v ťažbovom procese na OZ Ulič - výzva č. 26/37/DNS/44460</t>
  </si>
  <si>
    <t>1370A0</t>
  </si>
  <si>
    <t>1371A0</t>
  </si>
  <si>
    <t>1374A0</t>
  </si>
  <si>
    <t>VU-50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</si>
  <si>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ks ŠLKT (príp. UKT), 1 ks kôň (príp. železný 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Ján Hudák, správca LS Gazdoraň, tel: 0945 553 590.      </t>
    </r>
    <r>
      <rPr>
        <sz val="10"/>
        <color theme="1"/>
        <rFont val="Arial"/>
        <family val="2"/>
        <charset val="238"/>
      </rPr>
      <t xml:space="preserve">               </t>
    </r>
  </si>
  <si>
    <t>1,2,4a,4d,6,7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</si>
</sst>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charset val="1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 applyProtection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2" fontId="4" fillId="3" borderId="3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11" fillId="0" borderId="36" xfId="0" applyNumberFormat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3" fillId="0" borderId="35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7" zoomScaleNormal="100" zoomScaleSheetLayoutView="100" workbookViewId="0">
      <selection activeCell="A17" sqref="A17:M18"/>
    </sheetView>
  </sheetViews>
  <sheetFormatPr defaultRowHeight="14.25" x14ac:dyDescent="0.2"/>
  <cols>
    <col min="1" max="1" width="13.7109375" style="17" customWidth="1"/>
    <col min="2" max="2" width="14.140625" style="17" customWidth="1"/>
    <col min="3" max="3" width="14.85546875" style="17" customWidth="1"/>
    <col min="4" max="4" width="19.5703125" style="17" customWidth="1"/>
    <col min="5" max="5" width="9.140625" style="17"/>
    <col min="6" max="6" width="9.5703125" style="17" bestFit="1" customWidth="1"/>
    <col min="7" max="7" width="11.85546875" style="17" customWidth="1"/>
    <col min="8" max="10" width="9.140625" style="17"/>
    <col min="11" max="11" width="8" style="17" customWidth="1"/>
    <col min="12" max="12" width="17" style="17" customWidth="1"/>
    <col min="13" max="13" width="16.140625" style="17" customWidth="1"/>
    <col min="14" max="14" width="20.85546875" style="17" customWidth="1"/>
    <col min="15" max="15" width="19.42578125" style="17" customWidth="1"/>
    <col min="16" max="17" width="10.85546875" style="17" customWidth="1"/>
    <col min="18" max="16384" width="9.140625" style="17"/>
  </cols>
  <sheetData>
    <row r="1" spans="1:17" ht="19.5" customHeight="1" x14ac:dyDescent="0.2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O1" s="8"/>
      <c r="P1" s="8"/>
      <c r="Q1" s="18" t="s">
        <v>30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3"/>
      <c r="J2" s="15"/>
      <c r="K2" s="15"/>
      <c r="L2" s="15"/>
      <c r="O2" s="8"/>
      <c r="P2" s="18" t="s">
        <v>66</v>
      </c>
    </row>
    <row r="3" spans="1:17" ht="18" customHeight="1" x14ac:dyDescent="0.25">
      <c r="A3" s="45" t="s">
        <v>0</v>
      </c>
      <c r="B3" s="45"/>
      <c r="C3" s="100" t="s">
        <v>72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10.5" customHeight="1" x14ac:dyDescent="0.2">
      <c r="A4" s="16"/>
      <c r="B4" s="16"/>
      <c r="C4" s="29"/>
      <c r="D4" s="29"/>
      <c r="E4" s="29"/>
      <c r="F4" s="29"/>
      <c r="G4" s="29"/>
      <c r="H4" s="29"/>
      <c r="I4" s="34"/>
      <c r="J4" s="29"/>
      <c r="K4" s="29"/>
      <c r="L4" s="29"/>
      <c r="M4" s="29"/>
      <c r="N4" s="29"/>
      <c r="O4" s="30"/>
      <c r="P4" s="30"/>
      <c r="Q4" s="30"/>
    </row>
    <row r="5" spans="1:17" x14ac:dyDescent="0.2">
      <c r="A5" s="19"/>
      <c r="B5" s="19"/>
      <c r="C5" s="20"/>
      <c r="D5" s="20"/>
      <c r="E5" s="92"/>
      <c r="F5" s="9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x14ac:dyDescent="0.25">
      <c r="A6" s="45" t="s">
        <v>1</v>
      </c>
      <c r="B6" s="45"/>
      <c r="C6" s="45" t="s">
        <v>67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6" customHeight="1" x14ac:dyDescent="0.2">
      <c r="A7" s="21"/>
      <c r="B7" s="93"/>
      <c r="C7" s="93"/>
      <c r="D7" s="93"/>
      <c r="E7" s="93"/>
      <c r="F7" s="93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.5" customHeight="1" thickBot="1" x14ac:dyDescent="0.3">
      <c r="A8" s="105" t="s">
        <v>58</v>
      </c>
      <c r="B8" s="106"/>
      <c r="C8" s="106"/>
      <c r="D8" s="106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thickBot="1" x14ac:dyDescent="0.25">
      <c r="A9" s="94" t="s">
        <v>6</v>
      </c>
      <c r="B9" s="94" t="s">
        <v>2</v>
      </c>
      <c r="C9" s="95" t="s">
        <v>42</v>
      </c>
      <c r="D9" s="96"/>
      <c r="E9" s="97" t="s">
        <v>3</v>
      </c>
      <c r="F9" s="98"/>
      <c r="G9" s="99"/>
      <c r="H9" s="86" t="s">
        <v>4</v>
      </c>
      <c r="I9" s="56" t="s">
        <v>34</v>
      </c>
      <c r="J9" s="97" t="s">
        <v>21</v>
      </c>
      <c r="K9" s="98"/>
      <c r="L9" s="89" t="s">
        <v>57</v>
      </c>
      <c r="M9" s="46" t="s">
        <v>54</v>
      </c>
      <c r="N9" s="102" t="s">
        <v>61</v>
      </c>
      <c r="O9" s="46" t="s">
        <v>59</v>
      </c>
      <c r="P9" s="97" t="s">
        <v>63</v>
      </c>
      <c r="Q9" s="99"/>
    </row>
    <row r="10" spans="1:17" ht="21.75" customHeight="1" x14ac:dyDescent="0.2">
      <c r="A10" s="50"/>
      <c r="B10" s="50"/>
      <c r="C10" s="52" t="s">
        <v>29</v>
      </c>
      <c r="D10" s="53"/>
      <c r="E10" s="46" t="s">
        <v>31</v>
      </c>
      <c r="F10" s="46" t="s">
        <v>32</v>
      </c>
      <c r="G10" s="46" t="s">
        <v>33</v>
      </c>
      <c r="H10" s="87"/>
      <c r="I10" s="57"/>
      <c r="J10" s="46" t="s">
        <v>68</v>
      </c>
      <c r="K10" s="101" t="s">
        <v>69</v>
      </c>
      <c r="L10" s="90"/>
      <c r="M10" s="47"/>
      <c r="N10" s="103"/>
      <c r="O10" s="50"/>
      <c r="P10" s="28"/>
      <c r="Q10" s="28"/>
    </row>
    <row r="11" spans="1:17" ht="50.25" customHeight="1" thickBot="1" x14ac:dyDescent="0.25">
      <c r="A11" s="51"/>
      <c r="B11" s="51"/>
      <c r="C11" s="54"/>
      <c r="D11" s="55"/>
      <c r="E11" s="48"/>
      <c r="F11" s="48"/>
      <c r="G11" s="48"/>
      <c r="H11" s="88"/>
      <c r="I11" s="58"/>
      <c r="J11" s="48"/>
      <c r="K11" s="48"/>
      <c r="L11" s="91"/>
      <c r="M11" s="48"/>
      <c r="N11" s="104"/>
      <c r="O11" s="51"/>
      <c r="P11" s="27" t="s">
        <v>64</v>
      </c>
      <c r="Q11" s="27" t="s">
        <v>65</v>
      </c>
    </row>
    <row r="12" spans="1:17" ht="16.5" customHeight="1" thickBot="1" x14ac:dyDescent="0.25">
      <c r="A12" s="36" t="s">
        <v>71</v>
      </c>
      <c r="B12" s="36" t="s">
        <v>73</v>
      </c>
      <c r="C12" s="110" t="s">
        <v>78</v>
      </c>
      <c r="D12" s="49"/>
      <c r="E12" s="35">
        <v>58</v>
      </c>
      <c r="F12" s="35">
        <v>444</v>
      </c>
      <c r="G12" s="35">
        <v>502</v>
      </c>
      <c r="H12" s="35" t="s">
        <v>76</v>
      </c>
      <c r="I12" s="35">
        <v>35</v>
      </c>
      <c r="J12" s="35">
        <v>0.2</v>
      </c>
      <c r="K12" s="35">
        <v>0.28999999999999998</v>
      </c>
      <c r="L12" s="37">
        <v>900</v>
      </c>
      <c r="M12" s="38">
        <v>17710.560000000001</v>
      </c>
      <c r="N12" s="40"/>
      <c r="O12" s="24">
        <f>SUM(N12*G12)</f>
        <v>0</v>
      </c>
      <c r="P12" s="39">
        <v>45720</v>
      </c>
      <c r="Q12" s="39">
        <v>45900</v>
      </c>
    </row>
    <row r="13" spans="1:17" ht="16.5" customHeight="1" thickBot="1" x14ac:dyDescent="0.25">
      <c r="A13" s="36" t="s">
        <v>71</v>
      </c>
      <c r="B13" s="36" t="s">
        <v>74</v>
      </c>
      <c r="C13" s="110" t="s">
        <v>78</v>
      </c>
      <c r="D13" s="49"/>
      <c r="E13" s="35">
        <v>19</v>
      </c>
      <c r="F13" s="35">
        <v>82</v>
      </c>
      <c r="G13" s="35">
        <v>101</v>
      </c>
      <c r="H13" s="35" t="s">
        <v>76</v>
      </c>
      <c r="I13" s="35">
        <v>40</v>
      </c>
      <c r="J13" s="35">
        <v>0.2</v>
      </c>
      <c r="K13" s="35">
        <v>0.35</v>
      </c>
      <c r="L13" s="37">
        <v>1300</v>
      </c>
      <c r="M13" s="38">
        <v>3314.82</v>
      </c>
      <c r="N13" s="40"/>
      <c r="O13" s="24">
        <f t="shared" ref="O12:O14" si="0">SUM(N13*G13)</f>
        <v>0</v>
      </c>
      <c r="P13" s="39">
        <v>45720</v>
      </c>
      <c r="Q13" s="39">
        <v>45900</v>
      </c>
    </row>
    <row r="14" spans="1:17" ht="16.5" customHeight="1" thickBot="1" x14ac:dyDescent="0.25">
      <c r="A14" s="36" t="s">
        <v>71</v>
      </c>
      <c r="B14" s="36" t="s">
        <v>75</v>
      </c>
      <c r="C14" s="110" t="s">
        <v>78</v>
      </c>
      <c r="D14" s="49"/>
      <c r="E14" s="35">
        <v>23</v>
      </c>
      <c r="F14" s="35">
        <v>52</v>
      </c>
      <c r="G14" s="35">
        <v>75</v>
      </c>
      <c r="H14" s="35" t="s">
        <v>76</v>
      </c>
      <c r="I14" s="35">
        <v>50</v>
      </c>
      <c r="J14" s="35">
        <v>0.2</v>
      </c>
      <c r="K14" s="35">
        <v>0.2</v>
      </c>
      <c r="L14" s="37">
        <v>700</v>
      </c>
      <c r="M14" s="38">
        <v>3105.75</v>
      </c>
      <c r="N14" s="40"/>
      <c r="O14" s="24">
        <f t="shared" si="0"/>
        <v>0</v>
      </c>
      <c r="P14" s="39">
        <v>45720</v>
      </c>
      <c r="Q14" s="39">
        <v>45900</v>
      </c>
    </row>
    <row r="15" spans="1:17" ht="15.75" customHeight="1" thickBot="1" x14ac:dyDescent="0.25">
      <c r="A15" s="41"/>
      <c r="B15" s="42"/>
      <c r="C15" s="42"/>
      <c r="D15" s="42"/>
      <c r="E15" s="43">
        <f>SUM(E12:E14)</f>
        <v>100</v>
      </c>
      <c r="F15" s="44">
        <f>SUM(F12:F14)</f>
        <v>578</v>
      </c>
      <c r="G15" s="44">
        <f>SUM(G12:G14)</f>
        <v>678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ht="15.75" customHeight="1" thickBot="1" x14ac:dyDescent="0.25">
      <c r="A16" s="82" t="s">
        <v>8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4"/>
      <c r="M16" s="24">
        <f>SUM(M12:M14)</f>
        <v>24131.13</v>
      </c>
      <c r="N16" s="23" t="s">
        <v>9</v>
      </c>
      <c r="O16" s="24">
        <f>SUM(O12:O14)</f>
        <v>0</v>
      </c>
      <c r="P16" s="31"/>
      <c r="Q16" s="31"/>
    </row>
    <row r="17" spans="1:17" ht="15" thickBot="1" x14ac:dyDescent="0.2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  <c r="N17" s="23" t="s">
        <v>70</v>
      </c>
      <c r="O17" s="24">
        <f>O18-O16</f>
        <v>0</v>
      </c>
      <c r="P17" s="31"/>
      <c r="Q17" s="31"/>
    </row>
    <row r="18" spans="1:17" ht="15" thickBot="1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23" t="s">
        <v>10</v>
      </c>
      <c r="O18" s="24">
        <f>IF("nie"=MID(H26,1,3),O16,(O16*1.23))</f>
        <v>0</v>
      </c>
      <c r="P18" s="31"/>
      <c r="Q18" s="31"/>
    </row>
    <row r="19" spans="1:17" x14ac:dyDescent="0.2">
      <c r="A19" s="64"/>
      <c r="B19" s="64"/>
      <c r="C19" s="64"/>
      <c r="D19" s="9"/>
      <c r="E19" s="9"/>
      <c r="F19" s="9"/>
      <c r="G19" s="9"/>
      <c r="H19" s="9"/>
      <c r="I19" s="9"/>
      <c r="J19" s="9" t="s">
        <v>39</v>
      </c>
      <c r="K19" s="9"/>
      <c r="L19" s="9"/>
      <c r="M19" s="9"/>
      <c r="N19" s="9"/>
      <c r="O19" s="9"/>
      <c r="P19" s="9"/>
      <c r="Q19" s="9"/>
    </row>
    <row r="20" spans="1:17" ht="15" x14ac:dyDescent="0.2">
      <c r="A20" s="75" t="s">
        <v>56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32"/>
      <c r="Q20" s="32"/>
    </row>
    <row r="21" spans="1:17" ht="25.5" customHeight="1" x14ac:dyDescent="0.2">
      <c r="A21" s="26" t="s">
        <v>37</v>
      </c>
      <c r="B21" s="14"/>
      <c r="C21" s="14"/>
      <c r="D21" s="14"/>
      <c r="E21" s="14"/>
      <c r="F21" s="14"/>
      <c r="G21" s="13" t="s">
        <v>36</v>
      </c>
      <c r="H21" s="14"/>
      <c r="I21" s="14"/>
      <c r="J21" s="14"/>
      <c r="K21" s="10"/>
      <c r="L21" s="10"/>
      <c r="M21" s="10"/>
      <c r="N21" s="10"/>
      <c r="O21" s="10"/>
      <c r="P21" s="10"/>
      <c r="Q21" s="10"/>
    </row>
    <row r="22" spans="1:17" ht="15" customHeight="1" x14ac:dyDescent="0.2">
      <c r="A22" s="66" t="s">
        <v>77</v>
      </c>
      <c r="B22" s="67"/>
      <c r="C22" s="67"/>
      <c r="D22" s="67"/>
      <c r="E22" s="68"/>
      <c r="F22" s="65" t="s">
        <v>41</v>
      </c>
      <c r="G22" s="11" t="s">
        <v>11</v>
      </c>
      <c r="H22" s="59"/>
      <c r="I22" s="60"/>
      <c r="J22" s="60"/>
      <c r="K22" s="60"/>
      <c r="L22" s="60"/>
      <c r="M22" s="60"/>
      <c r="N22" s="60"/>
      <c r="O22" s="61"/>
      <c r="P22" s="32"/>
      <c r="Q22" s="32"/>
    </row>
    <row r="23" spans="1:17" x14ac:dyDescent="0.2">
      <c r="A23" s="69"/>
      <c r="B23" s="70"/>
      <c r="C23" s="70"/>
      <c r="D23" s="70"/>
      <c r="E23" s="71"/>
      <c r="F23" s="65"/>
      <c r="G23" s="11" t="s">
        <v>12</v>
      </c>
      <c r="H23" s="59"/>
      <c r="I23" s="60"/>
      <c r="J23" s="60"/>
      <c r="K23" s="60"/>
      <c r="L23" s="60"/>
      <c r="M23" s="60"/>
      <c r="N23" s="60"/>
      <c r="O23" s="61"/>
      <c r="P23" s="32"/>
      <c r="Q23" s="32"/>
    </row>
    <row r="24" spans="1:17" ht="18" customHeight="1" x14ac:dyDescent="0.2">
      <c r="A24" s="69"/>
      <c r="B24" s="70"/>
      <c r="C24" s="70"/>
      <c r="D24" s="70"/>
      <c r="E24" s="71"/>
      <c r="F24" s="65"/>
      <c r="G24" s="11" t="s">
        <v>13</v>
      </c>
      <c r="H24" s="59"/>
      <c r="I24" s="60"/>
      <c r="J24" s="60"/>
      <c r="K24" s="60"/>
      <c r="L24" s="60"/>
      <c r="M24" s="60"/>
      <c r="N24" s="60"/>
      <c r="O24" s="61"/>
      <c r="P24" s="32"/>
      <c r="Q24" s="32"/>
    </row>
    <row r="25" spans="1:17" x14ac:dyDescent="0.2">
      <c r="A25" s="69"/>
      <c r="B25" s="70"/>
      <c r="C25" s="70"/>
      <c r="D25" s="70"/>
      <c r="E25" s="71"/>
      <c r="F25" s="65"/>
      <c r="G25" s="11" t="s">
        <v>14</v>
      </c>
      <c r="H25" s="59"/>
      <c r="I25" s="60"/>
      <c r="J25" s="60"/>
      <c r="K25" s="60"/>
      <c r="L25" s="60"/>
      <c r="M25" s="60"/>
      <c r="N25" s="60"/>
      <c r="O25" s="61"/>
      <c r="P25" s="32"/>
      <c r="Q25" s="32"/>
    </row>
    <row r="26" spans="1:17" x14ac:dyDescent="0.2">
      <c r="A26" s="69"/>
      <c r="B26" s="70"/>
      <c r="C26" s="70"/>
      <c r="D26" s="70"/>
      <c r="E26" s="71"/>
      <c r="F26" s="65"/>
      <c r="G26" s="11" t="s">
        <v>15</v>
      </c>
      <c r="H26" s="59"/>
      <c r="I26" s="60"/>
      <c r="J26" s="60"/>
      <c r="K26" s="60"/>
      <c r="L26" s="60"/>
      <c r="M26" s="60"/>
      <c r="N26" s="60"/>
      <c r="O26" s="61"/>
      <c r="P26" s="32"/>
      <c r="Q26" s="32"/>
    </row>
    <row r="27" spans="1:17" x14ac:dyDescent="0.2">
      <c r="A27" s="69"/>
      <c r="B27" s="70"/>
      <c r="C27" s="70"/>
      <c r="D27" s="70"/>
      <c r="E27" s="7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2">
      <c r="A28" s="69"/>
      <c r="B28" s="70"/>
      <c r="C28" s="70"/>
      <c r="D28" s="70"/>
      <c r="E28" s="7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2">
      <c r="A29" s="72"/>
      <c r="B29" s="73"/>
      <c r="C29" s="73"/>
      <c r="D29" s="73"/>
      <c r="E29" s="74"/>
      <c r="F29" s="10"/>
      <c r="G29" s="22"/>
      <c r="H29" s="19"/>
      <c r="I29" s="19"/>
      <c r="J29" s="22"/>
      <c r="K29" s="22" t="s">
        <v>38</v>
      </c>
      <c r="L29" s="22"/>
      <c r="M29" s="62"/>
      <c r="N29" s="63"/>
      <c r="O29" s="22"/>
      <c r="P29" s="22"/>
      <c r="Q29" s="22"/>
    </row>
    <row r="30" spans="1:17" x14ac:dyDescent="0.2">
      <c r="A30" s="10"/>
      <c r="B30" s="10"/>
      <c r="C30" s="10"/>
      <c r="D30" s="10"/>
      <c r="E30" s="10"/>
      <c r="F30" s="10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">
      <c r="A31" s="25"/>
      <c r="B31" s="25"/>
      <c r="C31" s="25"/>
      <c r="D31" s="25"/>
      <c r="E31" s="25"/>
      <c r="F31" s="25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</sheetData>
  <mergeCells count="41"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A8:D8"/>
    <mergeCell ref="P9:Q9"/>
    <mergeCell ref="A17:M18"/>
    <mergeCell ref="C13:D13"/>
    <mergeCell ref="C14:D14"/>
    <mergeCell ref="A16:L16"/>
    <mergeCell ref="H26:O26"/>
    <mergeCell ref="M29:N29"/>
    <mergeCell ref="A19:C19"/>
    <mergeCell ref="F22:F26"/>
    <mergeCell ref="H22:O22"/>
    <mergeCell ref="H23:O23"/>
    <mergeCell ref="H24:O24"/>
    <mergeCell ref="H25:O25"/>
    <mergeCell ref="A22:E29"/>
    <mergeCell ref="A20:O20"/>
    <mergeCell ref="C6:Q6"/>
    <mergeCell ref="O9:O11"/>
    <mergeCell ref="C10:D11"/>
    <mergeCell ref="E10:E11"/>
    <mergeCell ref="F10:F11"/>
    <mergeCell ref="G10:G11"/>
    <mergeCell ref="I9:I11"/>
    <mergeCell ref="A6:B6"/>
    <mergeCell ref="M9:M11"/>
    <mergeCell ref="C12:D12"/>
    <mergeCell ref="J10:J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8" t="s">
        <v>26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x14ac:dyDescent="0.25">
      <c r="A2" s="2" t="s">
        <v>17</v>
      </c>
      <c r="B2" s="107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5">
      <c r="A3" s="2" t="s">
        <v>6</v>
      </c>
      <c r="B3" s="107" t="s">
        <v>44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x14ac:dyDescent="0.25">
      <c r="A4" s="2" t="s">
        <v>2</v>
      </c>
      <c r="B4" s="107" t="s">
        <v>18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x14ac:dyDescent="0.25">
      <c r="A5" s="2" t="s">
        <v>7</v>
      </c>
      <c r="B5" s="107" t="s">
        <v>45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x14ac:dyDescent="0.25">
      <c r="A6" s="3" t="s">
        <v>47</v>
      </c>
      <c r="B6" s="107" t="s">
        <v>46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x14ac:dyDescent="0.25">
      <c r="A7" s="3" t="s">
        <v>48</v>
      </c>
      <c r="B7" s="107" t="s">
        <v>49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x14ac:dyDescent="0.25">
      <c r="A8" s="4" t="s">
        <v>19</v>
      </c>
      <c r="B8" s="107" t="s">
        <v>50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x14ac:dyDescent="0.25">
      <c r="A9" s="5" t="s">
        <v>20</v>
      </c>
      <c r="B9" s="107" t="s">
        <v>51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x14ac:dyDescent="0.25">
      <c r="A10" s="4" t="s">
        <v>40</v>
      </c>
      <c r="B10" s="107" t="s">
        <v>62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 ht="16.5" customHeight="1" x14ac:dyDescent="0.25">
      <c r="A11" s="4" t="s">
        <v>5</v>
      </c>
      <c r="B11" s="107" t="s">
        <v>27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1:14" x14ac:dyDescent="0.25">
      <c r="A12" s="4" t="s">
        <v>21</v>
      </c>
      <c r="B12" s="107" t="s">
        <v>22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16.5" customHeight="1" x14ac:dyDescent="0.25">
      <c r="A13" s="6" t="s">
        <v>60</v>
      </c>
      <c r="B13" s="107" t="s">
        <v>23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x14ac:dyDescent="0.25">
      <c r="A14" s="6" t="s">
        <v>24</v>
      </c>
      <c r="B14" s="107" t="s">
        <v>52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x14ac:dyDescent="0.25">
      <c r="A15" s="7" t="s">
        <v>25</v>
      </c>
      <c r="B15" s="107" t="s">
        <v>53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ht="45" x14ac:dyDescent="0.25">
      <c r="A16" s="12" t="s">
        <v>28</v>
      </c>
      <c r="B16" s="109" t="s">
        <v>55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2025-01-09T11:05:08Z</cp:lastPrinted>
  <dcterms:created xsi:type="dcterms:W3CDTF">2012-08-13T12:29:09Z</dcterms:created>
  <dcterms:modified xsi:type="dcterms:W3CDTF">2025-02-18T11:11:08Z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