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1 2025/"/>
    </mc:Choice>
  </mc:AlternateContent>
  <xr:revisionPtr revIDLastSave="13" documentId="13_ncr:1_{A76DEC58-4EA9-43AD-8A85-76A0B84B61CF}" xr6:coauthVersionLast="47" xr6:coauthVersionMax="47" xr10:uidLastSave="{2B6AECA5-503B-4069-B26C-9E4632809C9B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5" i="1" l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39" i="1"/>
  <c r="J38" i="1"/>
  <c r="J37" i="1"/>
  <c r="J36" i="1"/>
  <c r="J35" i="1"/>
  <c r="J34" i="1"/>
  <c r="J33" i="1"/>
  <c r="J32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  <c r="J30" i="1" l="1"/>
  <c r="J56" i="1"/>
  <c r="J40" i="1"/>
  <c r="J58" i="1" l="1"/>
</calcChain>
</file>

<file path=xl/sharedStrings.xml><?xml version="1.0" encoding="utf-8"?>
<sst xmlns="http://schemas.openxmlformats.org/spreadsheetml/2006/main" count="277" uniqueCount="200">
  <si>
    <t>POR.</t>
  </si>
  <si>
    <t>ODEVY</t>
  </si>
  <si>
    <t>FARBA</t>
  </si>
  <si>
    <t>LINK</t>
  </si>
  <si>
    <t>MIN. POŽIADAVKY NA MATERIÁL</t>
  </si>
  <si>
    <t>MAX. POČET</t>
  </si>
  <si>
    <t>CENA*MAX KS v EUR bez DPH</t>
  </si>
  <si>
    <t>POTLAČ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</si>
  <si>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</si>
  <si>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</si>
  <si>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</si>
  <si>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</si>
  <si>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</si>
  <si>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</si>
  <si>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</si>
  <si>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</si>
  <si>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čierna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</si>
  <si>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</si>
  <si>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</si>
  <si>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</si>
  <si>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</si>
  <si>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</si>
  <si>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</si>
  <si>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</si>
  <si>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</si>
  <si>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</si>
  <si>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</si>
  <si>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</si>
  <si>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</si>
  <si>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</si>
  <si>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</si>
  <si>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</si>
  <si>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</si>
  <si>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</si>
  <si>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</si>
  <si>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</si>
  <si>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</si>
  <si>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</si>
  <si>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</si>
  <si>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</si>
  <si>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</si>
  <si>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</si>
  <si>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</si>
  <si>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</si>
  <si>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</si>
  <si>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</si>
  <si>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</si>
  <si>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</si>
  <si>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</si>
  <si>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</si>
  <si>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</si>
  <si>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</si>
  <si>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</si>
  <si>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</si>
  <si>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</si>
  <si>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konkrétne z linku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</si>
  <si>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</si>
  <si>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</si>
  <si>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</si>
  <si>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</si>
  <si>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</si>
  <si>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</si>
  <si>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</si>
  <si>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</si>
  <si>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</si>
  <si>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</si>
  <si>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</si>
  <si>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</si>
  <si>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SPOLU ODEVY</t>
  </si>
  <si>
    <t>OBUV PRACOVNÁ</t>
  </si>
  <si>
    <t>CENA*MAX KS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</si>
  <si>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</si>
  <si>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</si>
  <si>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</si>
  <si>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</si>
  <si>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</si>
  <si>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</si>
  <si>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</si>
  <si>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</si>
  <si>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</si>
  <si>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</si>
  <si>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</si>
  <si>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</si>
  <si>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</si>
  <si>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</si>
  <si>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</si>
  <si>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</si>
  <si>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</si>
  <si>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</si>
  <si>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</si>
  <si>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</si>
  <si>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Poloholeňová obuv bez špice</t>
  </si>
  <si>
    <t>https://www.cerva.com/sk/sk/raven-xt-o2-src-poloholen.obuv/p/02040148</t>
  </si>
  <si>
    <t>SPOLU OBUV</t>
  </si>
  <si>
    <t>PRACOVNÉ OCHRANNÉ PROSTRIEDKY</t>
  </si>
  <si>
    <t>Respirátor s výdychovým ventilom</t>
  </si>
  <si>
    <t>https://www.pracovnaochrana.sk/refil-611</t>
  </si>
  <si>
    <t>FFP1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</si>
  <si>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</si>
  <si>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</si>
  <si>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</si>
  <si>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</si>
  <si>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</si>
  <si>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</si>
  <si>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</si>
  <si>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</si>
  <si>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</si>
  <si>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</si>
  <si>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</si>
  <si>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</si>
  <si>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</si>
  <si>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</si>
  <si>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</si>
  <si>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</si>
  <si>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</si>
  <si>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</si>
  <si>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</si>
  <si>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</si>
  <si>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</si>
  <si>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</si>
  <si>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</si>
  <si>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</si>
  <si>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</si>
  <si>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</si>
  <si>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</si>
  <si>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</si>
  <si>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</si>
  <si>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</si>
  <si>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</si>
  <si>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</si>
  <si>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</si>
  <si>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</si>
  <si>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</si>
  <si>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</si>
  <si>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</si>
  <si>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</si>
  <si>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</si>
  <si>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</si>
  <si>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SPOLU OPP</t>
  </si>
  <si>
    <t>Dodanie do 3 týždňov od odoslania objednávky.</t>
  </si>
  <si>
    <t>A</t>
  </si>
  <si>
    <t>B</t>
  </si>
  <si>
    <t>C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</si>
  <si>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</si>
  <si>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</si>
  <si>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</si>
  <si>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</si>
  <si>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</si>
  <si>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</si>
  <si>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</si>
  <si>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</si>
  <si>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</si>
  <si>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</si>
  <si>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</si>
  <si>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</si>
  <si>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</si>
  <si>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</si>
  <si>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</si>
  <si>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</si>
  <si>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</si>
  <si>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</si>
  <si>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</si>
  <si>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</si>
  <si>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</si>
  <si>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</si>
  <si>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</si>
  <si>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</si>
  <si>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</si>
  <si>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</si>
  <si>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</si>
  <si>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</si>
  <si>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</si>
  <si>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</si>
  <si>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</si>
  <si>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</si>
  <si>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</si>
  <si>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</si>
  <si>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</si>
  <si>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</si>
  <si>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</si>
  <si>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</si>
  <si>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</si>
  <si>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</si>
  <si>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t>aj nadmerné veľkosti viac ako 3XL ( 3XL,4XL, max.1x 5XL) / Počet nadrozmeru Max. 12  Ks/</t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</si>
  <si>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</si>
  <si>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</si>
  <si>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</si>
  <si>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t>Monterková blúza</t>
  </si>
  <si>
    <t>aj nadmerné veľkosti viac ako 3XL ( 3XL,4XL, max.1x 5XL) / Počet nadrozmeru Max. 20  Ks/</t>
  </si>
  <si>
    <t>aj nadmerné veľkosti viac ako 3XL ( 3XL,4XL, max.1x 5XL) / Počet nadrozmeru Max. 10  Ks/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</si>
  <si>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20  Ks/</t>
    </r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</si>
  <si>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20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</si>
  <si>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</si>
  <si>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15  Ks/</t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</si>
  <si>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30 Ks/</t>
    </r>
  </si>
  <si>
    <t>aj nadmerné veľkosti viac ako 3XL ( 3XL,4XL, max.1x 5XL) / Počet nadrozmeru Max. 24 Ks/</t>
  </si>
  <si>
    <t>Nadrozmer číslo 49-50  Max 5ks</t>
  </si>
  <si>
    <t>CENA  za jednotku v EUR  bez  DPH</t>
  </si>
  <si>
    <t>Fixná čiastka ( 7000,- EUR bez DPH) na doplnkový sortiment v zmysle cenníka predávajúceho - vložiť do J 57</t>
  </si>
  <si>
    <t>SPOLU  Cena celkom / vrátane všetkých súvisiacich nákladov, dopravy a potlače/ - kritérium hodnotenia ( v EUR bez DPH)  //=J31+J41+J56+J57//  alebo suma A+B+C+ pol.57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</si>
</sst>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[$€]#,##0.00"/>
    <numFmt numFmtId="166" formatCode="_-* #,##0.00_-;\-* #,##0.00_-;_-* \-??_-;_-@_-"/>
  </numFmts>
  <fonts count="1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FF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ED7D31"/>
        <bgColor rgb="FFFF8080"/>
      </patternFill>
    </fill>
    <fill>
      <patternFill patternType="solid">
        <fgColor rgb="FFFFFF00"/>
        <bgColor rgb="FFFFFF00"/>
      </patternFill>
    </fill>
    <fill>
      <patternFill patternType="solid">
        <fgColor rgb="FFFBE5D6"/>
        <bgColor rgb="FFF8CBAD"/>
      </patternFill>
    </fill>
    <fill>
      <patternFill patternType="solid">
        <fgColor rgb="FFF4B183"/>
        <bgColor rgb="FFF8CBAD"/>
      </patternFill>
    </fill>
    <fill>
      <patternFill patternType="solid">
        <fgColor rgb="FFFFFFFF"/>
        <bgColor rgb="FFFBE5D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6" fontId="7" fillId="0" borderId="0" applyBorder="0" applyProtection="0"/>
    <xf numFmtId="0" fontId="2" fillId="0" borderId="0" applyBorder="0" applyProtection="0"/>
  </cellStyleXfs>
  <cellXfs count="80">
    <xf numFmtId="0" fontId="0" fillId="0" borderId="0" xfId="0"/>
    <xf numFmtId="0" fontId="0" fillId="0" borderId="13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2" applyBorder="1" applyAlignment="1" applyProtection="1">
      <alignment horizontal="center" vertical="center" wrapText="1"/>
    </xf>
    <xf numFmtId="164" fontId="0" fillId="5" borderId="9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2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164" fontId="1" fillId="6" borderId="16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5" fontId="0" fillId="0" borderId="18" xfId="0" applyNumberFormat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 vertical="center"/>
    </xf>
    <xf numFmtId="164" fontId="0" fillId="5" borderId="18" xfId="0" applyNumberForma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0" fontId="2" fillId="0" borderId="13" xfId="2" applyBorder="1" applyAlignment="1" applyProtection="1">
      <alignment horizontal="center" vertical="center" wrapText="1"/>
    </xf>
    <xf numFmtId="165" fontId="0" fillId="0" borderId="13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0" fillId="0" borderId="8" xfId="0" applyBorder="1"/>
    <xf numFmtId="0" fontId="0" fillId="0" borderId="10" xfId="0" applyBorder="1"/>
    <xf numFmtId="0" fontId="0" fillId="0" borderId="13" xfId="0" applyBorder="1"/>
    <xf numFmtId="164" fontId="0" fillId="0" borderId="8" xfId="0" applyNumberFormat="1" applyBorder="1"/>
    <xf numFmtId="166" fontId="1" fillId="0" borderId="18" xfId="1" applyFont="1" applyBorder="1" applyProtection="1"/>
    <xf numFmtId="0" fontId="1" fillId="0" borderId="23" xfId="0" applyFont="1" applyBorder="1"/>
    <xf numFmtId="164" fontId="5" fillId="7" borderId="24" xfId="0" applyNumberFormat="1" applyFont="1" applyFill="1" applyBorder="1" applyAlignment="1">
      <alignment horizontal="center" vertical="center"/>
    </xf>
    <xf numFmtId="0" fontId="0" fillId="0" borderId="25" xfId="0" applyBorder="1"/>
    <xf numFmtId="0" fontId="6" fillId="0" borderId="0" xfId="0" applyFont="1"/>
    <xf numFmtId="0" fontId="2" fillId="0" borderId="0" xfId="2"/>
    <xf numFmtId="0" fontId="9" fillId="0" borderId="3" xfId="0" applyFont="1" applyBorder="1" applyAlignment="1">
      <alignment horizontal="center" vertical="center"/>
    </xf>
    <xf numFmtId="0" fontId="0" fillId="8" borderId="8" xfId="0" applyFill="1" applyBorder="1" applyAlignment="1">
      <alignment horizontal="center" vertical="center" wrapText="1"/>
    </xf>
    <xf numFmtId="0" fontId="2" fillId="0" borderId="8" xfId="2" applyBorder="1" applyProtection="1"/>
    <xf numFmtId="0" fontId="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0" fontId="3" fillId="0" borderId="13" xfId="0" applyFont="1" applyBorder="1" applyAlignment="1">
      <alignment horizontal="center" vertical="center"/>
    </xf>
    <xf numFmtId="0" fontId="2" fillId="0" borderId="8" xfId="2" applyBorder="1"/>
    <xf numFmtId="0" fontId="9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2" fillId="0" borderId="30" xfId="2" applyBorder="1" applyAlignment="1" applyProtection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4" borderId="26" xfId="0" applyFont="1" applyFill="1" applyBorder="1" applyAlignment="1">
      <alignment horizontal="left" vertical="center"/>
    </xf>
    <xf numFmtId="0" fontId="1" fillId="4" borderId="27" xfId="0" applyFont="1" applyFill="1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22" xfId="0" applyFont="1" applyBorder="1" applyAlignment="1">
      <alignment horizontal="center"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rva.com/sk/sk/raven-xt-o1-src-poltopanka/p/02010301" TargetMode="External"/><Relationship Id="rId13" Type="http://schemas.openxmlformats.org/officeDocument/2006/relationships/hyperlink" Target="https://www.cerva.com/sk/sk/heron-rukavice-celokozene/p/01020001" TargetMode="External"/><Relationship Id="rId18" Type="http://schemas.openxmlformats.org/officeDocument/2006/relationships/hyperlink" Target="https://www.cerva.com/sk/sk/visiguard-se1760-stit-plast.-drziak/p/0502002399999" TargetMode="External"/><Relationship Id="rId3" Type="http://schemas.openxmlformats.org/officeDocument/2006/relationships/hyperlink" Target="https://www.cerva.com/sk/sk/raven-xt-s3-src-poloholen/p/02040137" TargetMode="External"/><Relationship Id="rId21" Type="http://schemas.openxmlformats.org/officeDocument/2006/relationships/hyperlink" Target="https://www.cerva.com/sk/sk/jay-rukavice-kombinovane/p/01010004" TargetMode="External"/><Relationship Id="rId7" Type="http://schemas.openxmlformats.org/officeDocument/2006/relationships/hyperlink" Target="https://www.lubica.sk/ardon-grinder-o2-src-pracovna-obuv-p10777" TargetMode="External"/><Relationship Id="rId12" Type="http://schemas.openxmlformats.org/officeDocument/2006/relationships/hyperlink" Target="https://www.cerva.com/sk/sk/atthis-rukavice-antivibracne/p/01200013" TargetMode="External"/><Relationship Id="rId17" Type="http://schemas.openxmlformats.org/officeDocument/2006/relationships/hyperlink" Target="https://www.lubica.sk/delta-plus-zircon-i-bezpecnostna-prilba-p551?variation=351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ciron-advance-sluchadla-hi-viz/p/04020118" TargetMode="External"/><Relationship Id="rId20" Type="http://schemas.openxmlformats.org/officeDocument/2006/relationships/hyperlink" Target="https://www.cerva.com/sk/sk/loon-rukavice-jednoraz.latex/p/01090001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bk-tpu-mf-s3-src-poltopanka/p/02010363" TargetMode="External"/><Relationship Id="rId11" Type="http://schemas.openxmlformats.org/officeDocument/2006/relationships/hyperlink" Target="https://www.pracovnaochrana.sk/refil-611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cerva.com/sk/sk/kraken-6187-cizmy/p/02040004" TargetMode="External"/><Relationship Id="rId15" Type="http://schemas.openxmlformats.org/officeDocument/2006/relationships/hyperlink" Target="https://www.cerva.com/sk/sk/brambling-dotykova-rukavice/p/01080160" TargetMode="External"/><Relationship Id="rId23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cerva.com/sk/sk/raven-xt-o2-src-poloholen.obuv/p/02040148" TargetMode="External"/><Relationship Id="rId19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4" Type="http://schemas.openxmlformats.org/officeDocument/2006/relationships/hyperlink" Target="https://www.vmfootwear.cz/index.php/cs/bezpecnosti-obuv/228-2350-s3-belfast" TargetMode="External"/><Relationship Id="rId9" Type="http://schemas.openxmlformats.org/officeDocument/2006/relationships/hyperlink" Target="https://www.cerva.com/sk/sk/raven-xt-o1-src-clenok/p/02020637" TargetMode="External"/><Relationship Id="rId14" Type="http://schemas.openxmlformats.org/officeDocument/2006/relationships/hyperlink" Target="https://pracovneodevyzigo.sk/pracovne-rukavice/celokozene_rukavice-13550/pracovne_rukavice_bono_celokozene-29169-detail" TargetMode="External"/><Relationship Id="rId22" Type="http://schemas.openxmlformats.org/officeDocument/2006/relationships/hyperlink" Target="https://www.dualbp.sk/ochranne-stity/ochranny-mriezkovany-stit-pw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64"/>
  <sheetViews>
    <sheetView tabSelected="1" topLeftCell="F1" zoomScale="85" zoomScaleNormal="85" workbookViewId="0">
      <selection activeCell="B58" sqref="B58:I58"/>
    </sheetView>
  </sheetViews>
  <sheetFormatPr defaultColWidth="8.6640625" defaultRowHeight="14.4"/>
  <cols>
    <col min="1" max="1" width="9.109375" style="2" customWidth="1"/>
    <col min="2" max="2" width="48.44140625" customWidth="1"/>
    <col min="3" max="3" width="17.5546875" customWidth="1"/>
    <col min="4" max="4" width="30.33203125" customWidth="1"/>
    <col min="5" max="5" width="53.33203125" customWidth="1"/>
    <col min="6" max="6" width="58.44140625" customWidth="1"/>
    <col min="7" max="7" width="55.33203125" style="3" customWidth="1"/>
    <col min="8" max="8" width="13" customWidth="1"/>
    <col min="9" max="9" width="15.88671875" style="4" customWidth="1"/>
    <col min="10" max="10" width="14.6640625" style="4" customWidth="1"/>
    <col min="11" max="11" width="32.33203125" customWidth="1"/>
    <col min="1025" max="1025" width="11.5546875" customWidth="1"/>
  </cols>
  <sheetData>
    <row r="1" spans="1:11 1025:1025" ht="97.2" customHeight="1" thickBot="1">
      <c r="A1" s="5" t="s">
        <v>0</v>
      </c>
      <c r="B1" s="6" t="s">
        <v>1</v>
      </c>
      <c r="C1" s="7" t="s">
        <v>2</v>
      </c>
      <c r="D1" s="67" t="s">
        <v>186</v>
      </c>
      <c r="E1" s="56" t="s">
        <v>149</v>
      </c>
      <c r="F1" s="8" t="s">
        <v>3</v>
      </c>
      <c r="G1" s="8" t="s">
        <v>4</v>
      </c>
      <c r="H1" s="7" t="s">
        <v>5</v>
      </c>
      <c r="I1" s="9" t="s">
        <v>197</v>
      </c>
      <c r="J1" s="10" t="s">
        <v>6</v>
      </c>
      <c r="K1" s="11" t="s">
        <v>7</v>
      </c>
    </row>
    <row r="2" spans="1:11 1025:1025" s="18" customFormat="1" ht="71.25" customHeight="1">
      <c r="A2" s="12">
        <v>1</v>
      </c>
      <c r="B2" s="13" t="s">
        <v>187</v>
      </c>
      <c r="C2" s="14" t="s">
        <v>8</v>
      </c>
      <c r="D2" s="68" t="s">
        <v>188</v>
      </c>
      <c r="E2" s="59" t="s">
        <v>150</v>
      </c>
      <c r="F2" s="15"/>
      <c r="G2" s="14" t="s">
        <v>9</v>
      </c>
      <c r="H2" s="13">
        <v>80</v>
      </c>
      <c r="I2" s="57"/>
      <c r="J2" s="16">
        <f t="shared" ref="J2:J29" si="0">I2*H2</f>
        <v>0</v>
      </c>
      <c r="K2" s="17" t="s">
        <v>10</v>
      </c>
      <c r="AMK2"/>
    </row>
    <row r="3" spans="1:11 1025:1025" s="18" customFormat="1" ht="74.25" customHeight="1">
      <c r="A3" s="19">
        <v>2</v>
      </c>
      <c r="B3" s="20" t="s">
        <v>11</v>
      </c>
      <c r="C3" s="21" t="s">
        <v>8</v>
      </c>
      <c r="D3" s="60" t="s">
        <v>189</v>
      </c>
      <c r="E3" s="64" t="s">
        <v>151</v>
      </c>
      <c r="F3" s="22"/>
      <c r="G3" s="21" t="s">
        <v>12</v>
      </c>
      <c r="H3" s="20">
        <v>50</v>
      </c>
      <c r="I3" s="57"/>
      <c r="J3" s="16">
        <f t="shared" si="0"/>
        <v>0</v>
      </c>
      <c r="K3" s="17" t="s">
        <v>13</v>
      </c>
      <c r="AMK3"/>
    </row>
    <row r="4" spans="1:11 1025:1025" s="18" customFormat="1" ht="51" customHeight="1">
      <c r="A4" s="19">
        <v>3</v>
      </c>
      <c r="B4" s="20" t="s">
        <v>14</v>
      </c>
      <c r="C4" s="21" t="s">
        <v>8</v>
      </c>
      <c r="D4" s="60" t="s">
        <v>189</v>
      </c>
      <c r="E4" s="61" t="s">
        <v>152</v>
      </c>
      <c r="F4" s="22"/>
      <c r="G4" s="21" t="s">
        <v>12</v>
      </c>
      <c r="H4" s="20">
        <v>30</v>
      </c>
      <c r="I4" s="57"/>
      <c r="J4" s="16">
        <f t="shared" si="0"/>
        <v>0</v>
      </c>
      <c r="K4" s="23" t="s">
        <v>15</v>
      </c>
      <c r="AMK4"/>
    </row>
    <row r="5" spans="1:11 1025:1025" s="18" customFormat="1" ht="52.5" customHeight="1">
      <c r="A5" s="19">
        <v>4</v>
      </c>
      <c r="B5" s="20" t="s">
        <v>17</v>
      </c>
      <c r="C5" s="21" t="s">
        <v>18</v>
      </c>
      <c r="D5" s="60" t="s">
        <v>193</v>
      </c>
      <c r="E5" s="61" t="s">
        <v>153</v>
      </c>
      <c r="F5" s="22"/>
      <c r="G5" s="21" t="s">
        <v>19</v>
      </c>
      <c r="H5" s="20">
        <v>20</v>
      </c>
      <c r="I5" s="57"/>
      <c r="J5" s="16">
        <f t="shared" si="0"/>
        <v>0</v>
      </c>
      <c r="K5" s="17" t="s">
        <v>10</v>
      </c>
      <c r="AMK5"/>
    </row>
    <row r="6" spans="1:11 1025:1025" s="18" customFormat="1" ht="60" customHeight="1">
      <c r="A6" s="12">
        <v>5</v>
      </c>
      <c r="B6" s="20" t="s">
        <v>20</v>
      </c>
      <c r="C6" s="21" t="s">
        <v>18</v>
      </c>
      <c r="D6" s="60" t="s">
        <v>176</v>
      </c>
      <c r="E6" s="61" t="s">
        <v>154</v>
      </c>
      <c r="F6" s="22"/>
      <c r="G6" s="21" t="s">
        <v>19</v>
      </c>
      <c r="H6" s="20">
        <v>20</v>
      </c>
      <c r="I6" s="57"/>
      <c r="J6" s="16">
        <f t="shared" si="0"/>
        <v>0</v>
      </c>
      <c r="K6" s="17" t="s">
        <v>10</v>
      </c>
      <c r="AMK6"/>
    </row>
    <row r="7" spans="1:11 1025:1025" s="18" customFormat="1" ht="60.75" customHeight="1">
      <c r="A7" s="19">
        <v>6</v>
      </c>
      <c r="B7" s="20" t="s">
        <v>21</v>
      </c>
      <c r="C7" s="21" t="s">
        <v>16</v>
      </c>
      <c r="D7" s="60" t="s">
        <v>55</v>
      </c>
      <c r="E7" s="60"/>
      <c r="F7" s="22" t="s">
        <v>22</v>
      </c>
      <c r="G7" s="21" t="s">
        <v>23</v>
      </c>
      <c r="H7" s="20">
        <v>20</v>
      </c>
      <c r="I7" s="57"/>
      <c r="J7" s="16">
        <f t="shared" si="0"/>
        <v>0</v>
      </c>
      <c r="K7" s="17" t="s">
        <v>10</v>
      </c>
      <c r="AMK7"/>
    </row>
    <row r="8" spans="1:11 1025:1025" s="18" customFormat="1" ht="44.25" customHeight="1">
      <c r="A8" s="19">
        <v>7</v>
      </c>
      <c r="B8" s="20" t="s">
        <v>24</v>
      </c>
      <c r="C8" s="21" t="s">
        <v>18</v>
      </c>
      <c r="D8" s="60" t="s">
        <v>177</v>
      </c>
      <c r="E8" s="61" t="s">
        <v>155</v>
      </c>
      <c r="F8" s="22"/>
      <c r="G8" s="24" t="s">
        <v>25</v>
      </c>
      <c r="H8" s="20">
        <v>20</v>
      </c>
      <c r="I8" s="57"/>
      <c r="J8" s="16">
        <f t="shared" si="0"/>
        <v>0</v>
      </c>
      <c r="K8" s="17" t="s">
        <v>10</v>
      </c>
      <c r="AMK8"/>
    </row>
    <row r="9" spans="1:11 1025:1025" s="18" customFormat="1" ht="51" customHeight="1">
      <c r="A9" s="19">
        <v>8</v>
      </c>
      <c r="B9" s="20" t="s">
        <v>26</v>
      </c>
      <c r="C9" s="21" t="s">
        <v>27</v>
      </c>
      <c r="D9" s="60" t="s">
        <v>195</v>
      </c>
      <c r="E9" s="61" t="s">
        <v>175</v>
      </c>
      <c r="F9" s="22"/>
      <c r="G9" s="24" t="s">
        <v>28</v>
      </c>
      <c r="H9" s="20">
        <v>70</v>
      </c>
      <c r="I9" s="57"/>
      <c r="J9" s="16">
        <f t="shared" si="0"/>
        <v>0</v>
      </c>
      <c r="K9" s="17" t="s">
        <v>10</v>
      </c>
      <c r="AMK9"/>
    </row>
    <row r="10" spans="1:11 1025:1025" s="18" customFormat="1" ht="97.5" customHeight="1">
      <c r="A10" s="19">
        <v>9</v>
      </c>
      <c r="B10" s="20" t="s">
        <v>29</v>
      </c>
      <c r="C10" s="21" t="s">
        <v>27</v>
      </c>
      <c r="D10" s="61" t="s">
        <v>178</v>
      </c>
      <c r="E10" s="61" t="s">
        <v>179</v>
      </c>
      <c r="F10" s="22"/>
      <c r="G10" s="21" t="s">
        <v>156</v>
      </c>
      <c r="H10" s="20">
        <v>50</v>
      </c>
      <c r="I10" s="57"/>
      <c r="J10" s="16">
        <f t="shared" si="0"/>
        <v>0</v>
      </c>
      <c r="K10" s="17" t="s">
        <v>10</v>
      </c>
      <c r="AMK10"/>
    </row>
    <row r="11" spans="1:11 1025:1025" s="18" customFormat="1" ht="67.2" customHeight="1">
      <c r="A11" s="19">
        <v>10</v>
      </c>
      <c r="B11" s="20" t="s">
        <v>30</v>
      </c>
      <c r="C11" s="21" t="s">
        <v>31</v>
      </c>
      <c r="D11" s="61" t="s">
        <v>194</v>
      </c>
      <c r="E11" s="61" t="s">
        <v>180</v>
      </c>
      <c r="F11" s="22"/>
      <c r="G11" s="21" t="s">
        <v>157</v>
      </c>
      <c r="H11" s="20">
        <v>100</v>
      </c>
      <c r="I11" s="57"/>
      <c r="J11" s="16">
        <f t="shared" si="0"/>
        <v>0</v>
      </c>
      <c r="K11" s="17" t="s">
        <v>10</v>
      </c>
      <c r="AMK11"/>
    </row>
    <row r="12" spans="1:11 1025:1025" s="18" customFormat="1" ht="35.1" customHeight="1">
      <c r="A12" s="12">
        <v>11</v>
      </c>
      <c r="B12" s="20" t="s">
        <v>32</v>
      </c>
      <c r="C12" s="21" t="s">
        <v>18</v>
      </c>
      <c r="D12" s="61"/>
      <c r="E12" s="61" t="s">
        <v>158</v>
      </c>
      <c r="F12" s="22"/>
      <c r="G12" s="21" t="s">
        <v>25</v>
      </c>
      <c r="H12" s="20">
        <v>50</v>
      </c>
      <c r="I12" s="57"/>
      <c r="J12" s="16">
        <f t="shared" si="0"/>
        <v>0</v>
      </c>
      <c r="K12" s="23" t="s">
        <v>33</v>
      </c>
      <c r="AMK12"/>
    </row>
    <row r="13" spans="1:11 1025:1025" s="18" customFormat="1" ht="44.4" customHeight="1">
      <c r="A13" s="19">
        <v>12</v>
      </c>
      <c r="B13" s="20" t="s">
        <v>159</v>
      </c>
      <c r="C13" s="21" t="s">
        <v>16</v>
      </c>
      <c r="D13" s="60" t="s">
        <v>181</v>
      </c>
      <c r="E13" s="61" t="s">
        <v>182</v>
      </c>
      <c r="F13" s="66"/>
      <c r="G13" s="21" t="s">
        <v>34</v>
      </c>
      <c r="H13" s="20">
        <v>20</v>
      </c>
      <c r="I13" s="57"/>
      <c r="J13" s="16">
        <f t="shared" si="0"/>
        <v>0</v>
      </c>
      <c r="K13" s="23" t="s">
        <v>15</v>
      </c>
      <c r="AMK13"/>
    </row>
    <row r="14" spans="1:11 1025:1025" s="18" customFormat="1" ht="43.2" customHeight="1">
      <c r="A14" s="19">
        <v>13</v>
      </c>
      <c r="B14" s="20" t="s">
        <v>35</v>
      </c>
      <c r="C14" s="21" t="s">
        <v>36</v>
      </c>
      <c r="D14" s="60" t="s">
        <v>37</v>
      </c>
      <c r="E14" s="60"/>
      <c r="F14" s="22" t="s">
        <v>38</v>
      </c>
      <c r="G14" s="21" t="s">
        <v>39</v>
      </c>
      <c r="H14" s="20">
        <v>50</v>
      </c>
      <c r="I14" s="57"/>
      <c r="J14" s="16">
        <f t="shared" si="0"/>
        <v>0</v>
      </c>
      <c r="K14" s="23" t="s">
        <v>15</v>
      </c>
      <c r="AMK14"/>
    </row>
    <row r="15" spans="1:11 1025:1025" s="18" customFormat="1" ht="48" customHeight="1">
      <c r="A15" s="12">
        <v>14</v>
      </c>
      <c r="B15" s="20" t="s">
        <v>40</v>
      </c>
      <c r="C15" s="21" t="s">
        <v>41</v>
      </c>
      <c r="D15" s="60" t="s">
        <v>183</v>
      </c>
      <c r="E15" s="61" t="s">
        <v>160</v>
      </c>
      <c r="F15" s="22"/>
      <c r="G15" s="21" t="s">
        <v>42</v>
      </c>
      <c r="H15" s="20">
        <v>30</v>
      </c>
      <c r="I15" s="57"/>
      <c r="J15" s="16">
        <f t="shared" si="0"/>
        <v>0</v>
      </c>
      <c r="K15" s="23" t="s">
        <v>43</v>
      </c>
      <c r="AMK15"/>
    </row>
    <row r="16" spans="1:11 1025:1025" s="18" customFormat="1" ht="61.95" customHeight="1">
      <c r="A16" s="19">
        <v>15</v>
      </c>
      <c r="B16" s="20" t="s">
        <v>44</v>
      </c>
      <c r="C16" s="21" t="s">
        <v>45</v>
      </c>
      <c r="D16" s="61" t="s">
        <v>190</v>
      </c>
      <c r="E16" s="61" t="s">
        <v>161</v>
      </c>
      <c r="F16" s="22"/>
      <c r="G16" s="21" t="s">
        <v>46</v>
      </c>
      <c r="H16" s="20">
        <v>30</v>
      </c>
      <c r="I16" s="57"/>
      <c r="J16" s="16">
        <f t="shared" si="0"/>
        <v>0</v>
      </c>
      <c r="K16" s="23" t="s">
        <v>47</v>
      </c>
      <c r="AMK16"/>
    </row>
    <row r="17" spans="1:11 1025:1025" s="18" customFormat="1" ht="58.95" customHeight="1">
      <c r="A17" s="19">
        <v>16</v>
      </c>
      <c r="B17" s="20" t="s">
        <v>48</v>
      </c>
      <c r="C17" s="21" t="s">
        <v>45</v>
      </c>
      <c r="D17" s="61" t="s">
        <v>191</v>
      </c>
      <c r="E17" s="61" t="s">
        <v>162</v>
      </c>
      <c r="F17" s="22"/>
      <c r="G17" s="21" t="s">
        <v>46</v>
      </c>
      <c r="H17" s="20">
        <v>30</v>
      </c>
      <c r="I17" s="57"/>
      <c r="J17" s="16">
        <f t="shared" si="0"/>
        <v>0</v>
      </c>
      <c r="K17" s="23" t="s">
        <v>47</v>
      </c>
      <c r="AMK17"/>
    </row>
    <row r="18" spans="1:11 1025:1025" s="18" customFormat="1" ht="43.2" customHeight="1">
      <c r="A18" s="19">
        <v>17</v>
      </c>
      <c r="B18" s="20" t="s">
        <v>49</v>
      </c>
      <c r="C18" s="21" t="s">
        <v>16</v>
      </c>
      <c r="D18" s="60" t="s">
        <v>188</v>
      </c>
      <c r="E18" s="61" t="s">
        <v>164</v>
      </c>
      <c r="F18" s="22"/>
      <c r="G18" s="21" t="s">
        <v>50</v>
      </c>
      <c r="H18" s="20">
        <v>30</v>
      </c>
      <c r="I18" s="57"/>
      <c r="J18" s="16">
        <f t="shared" si="0"/>
        <v>0</v>
      </c>
      <c r="K18" s="17" t="s">
        <v>10</v>
      </c>
      <c r="AMK18"/>
    </row>
    <row r="19" spans="1:11 1025:1025" s="18" customFormat="1" ht="43.2" customHeight="1">
      <c r="A19" s="19">
        <v>18</v>
      </c>
      <c r="B19" s="20" t="s">
        <v>51</v>
      </c>
      <c r="C19" s="21" t="s">
        <v>16</v>
      </c>
      <c r="D19" s="60" t="s">
        <v>188</v>
      </c>
      <c r="E19" s="61" t="s">
        <v>163</v>
      </c>
      <c r="F19" s="22"/>
      <c r="G19" s="21" t="s">
        <v>50</v>
      </c>
      <c r="H19" s="20">
        <v>30</v>
      </c>
      <c r="I19" s="57"/>
      <c r="J19" s="16">
        <f t="shared" si="0"/>
        <v>0</v>
      </c>
      <c r="K19" s="17" t="s">
        <v>10</v>
      </c>
      <c r="AMK19"/>
    </row>
    <row r="20" spans="1:11 1025:1025" s="18" customFormat="1" ht="35.1" customHeight="1">
      <c r="A20" s="19">
        <v>19</v>
      </c>
      <c r="B20" s="20" t="s">
        <v>52</v>
      </c>
      <c r="C20" s="21" t="s">
        <v>18</v>
      </c>
      <c r="D20" s="61"/>
      <c r="E20" s="61" t="s">
        <v>165</v>
      </c>
      <c r="F20" s="22"/>
      <c r="G20" s="21" t="s">
        <v>173</v>
      </c>
      <c r="H20" s="20">
        <v>50</v>
      </c>
      <c r="I20" s="57"/>
      <c r="J20" s="16">
        <f t="shared" si="0"/>
        <v>0</v>
      </c>
      <c r="K20" s="17" t="s">
        <v>10</v>
      </c>
      <c r="AMK20"/>
    </row>
    <row r="21" spans="1:11 1025:1025" s="18" customFormat="1" ht="35.1" customHeight="1">
      <c r="A21" s="12">
        <v>20</v>
      </c>
      <c r="B21" s="20" t="s">
        <v>53</v>
      </c>
      <c r="C21" s="21"/>
      <c r="D21" s="61"/>
      <c r="E21" s="61"/>
      <c r="F21" s="22"/>
      <c r="G21" s="21" t="s">
        <v>54</v>
      </c>
      <c r="H21" s="20">
        <v>20</v>
      </c>
      <c r="I21" s="57"/>
      <c r="J21" s="16">
        <f t="shared" si="0"/>
        <v>0</v>
      </c>
      <c r="K21" s="23" t="s">
        <v>43</v>
      </c>
      <c r="AMK21"/>
    </row>
    <row r="22" spans="1:11 1025:1025" s="18" customFormat="1" ht="45" customHeight="1">
      <c r="A22" s="19">
        <v>21</v>
      </c>
      <c r="B22" s="20" t="s">
        <v>56</v>
      </c>
      <c r="C22" s="21" t="s">
        <v>16</v>
      </c>
      <c r="D22" s="61" t="s">
        <v>143</v>
      </c>
      <c r="E22" s="61" t="s">
        <v>166</v>
      </c>
      <c r="F22" s="58"/>
      <c r="G22" s="21" t="s">
        <v>57</v>
      </c>
      <c r="H22" s="20">
        <v>20</v>
      </c>
      <c r="I22" s="57"/>
      <c r="J22" s="16">
        <f t="shared" si="0"/>
        <v>0</v>
      </c>
      <c r="K22" s="17" t="s">
        <v>10</v>
      </c>
      <c r="AMK22"/>
    </row>
    <row r="23" spans="1:11 1025:1025" s="18" customFormat="1" ht="51.75" customHeight="1">
      <c r="A23" s="19">
        <v>22</v>
      </c>
      <c r="B23" s="20" t="s">
        <v>58</v>
      </c>
      <c r="C23" s="21" t="s">
        <v>16</v>
      </c>
      <c r="D23" s="60" t="s">
        <v>188</v>
      </c>
      <c r="E23" s="61" t="s">
        <v>166</v>
      </c>
      <c r="F23" s="22"/>
      <c r="G23" s="21" t="s">
        <v>57</v>
      </c>
      <c r="H23" s="20">
        <v>40</v>
      </c>
      <c r="I23" s="57"/>
      <c r="J23" s="16">
        <f t="shared" si="0"/>
        <v>0</v>
      </c>
      <c r="K23" s="17" t="s">
        <v>10</v>
      </c>
      <c r="AMK23"/>
    </row>
    <row r="24" spans="1:11 1025:1025" s="18" customFormat="1" ht="48.75" customHeight="1">
      <c r="A24" s="19">
        <v>23</v>
      </c>
      <c r="B24" s="20" t="s">
        <v>59</v>
      </c>
      <c r="C24" s="21" t="s">
        <v>16</v>
      </c>
      <c r="D24" s="60" t="s">
        <v>183</v>
      </c>
      <c r="E24" s="61" t="s">
        <v>167</v>
      </c>
      <c r="F24" s="55"/>
      <c r="G24" s="21" t="s">
        <v>60</v>
      </c>
      <c r="H24" s="20">
        <v>40</v>
      </c>
      <c r="I24" s="57"/>
      <c r="J24" s="16">
        <f t="shared" si="0"/>
        <v>0</v>
      </c>
      <c r="K24" s="17" t="s">
        <v>10</v>
      </c>
      <c r="AMK24"/>
    </row>
    <row r="25" spans="1:11 1025:1025" s="18" customFormat="1" ht="61.5" customHeight="1">
      <c r="A25" s="12">
        <v>24</v>
      </c>
      <c r="B25" s="20" t="s">
        <v>61</v>
      </c>
      <c r="C25" s="21" t="s">
        <v>16</v>
      </c>
      <c r="D25" s="61" t="s">
        <v>192</v>
      </c>
      <c r="E25" s="61" t="s">
        <v>168</v>
      </c>
      <c r="F25" s="72"/>
      <c r="G25" s="21" t="s">
        <v>62</v>
      </c>
      <c r="H25" s="20">
        <v>30</v>
      </c>
      <c r="I25" s="57"/>
      <c r="J25" s="16">
        <f t="shared" si="0"/>
        <v>0</v>
      </c>
      <c r="K25" s="17" t="s">
        <v>10</v>
      </c>
      <c r="AMK25"/>
    </row>
    <row r="26" spans="1:11 1025:1025" s="18" customFormat="1" ht="59.25" customHeight="1">
      <c r="A26" s="19">
        <v>25</v>
      </c>
      <c r="B26" s="20" t="s">
        <v>146</v>
      </c>
      <c r="C26" s="21" t="s">
        <v>147</v>
      </c>
      <c r="D26" s="61" t="s">
        <v>184</v>
      </c>
      <c r="E26" s="61" t="s">
        <v>169</v>
      </c>
      <c r="F26" s="72"/>
      <c r="G26" s="21" t="s">
        <v>148</v>
      </c>
      <c r="H26" s="20">
        <v>20</v>
      </c>
      <c r="I26" s="57"/>
      <c r="J26" s="16">
        <f t="shared" si="0"/>
        <v>0</v>
      </c>
      <c r="K26" s="17" t="s">
        <v>10</v>
      </c>
      <c r="AMK26"/>
    </row>
    <row r="27" spans="1:11 1025:1025" s="18" customFormat="1" ht="60.75" customHeight="1">
      <c r="A27" s="19">
        <v>26</v>
      </c>
      <c r="B27" s="20" t="s">
        <v>63</v>
      </c>
      <c r="C27" s="21" t="s">
        <v>147</v>
      </c>
      <c r="D27" s="61" t="s">
        <v>143</v>
      </c>
      <c r="E27" s="61" t="s">
        <v>170</v>
      </c>
      <c r="F27" s="22"/>
      <c r="G27" s="21" t="s">
        <v>64</v>
      </c>
      <c r="H27" s="20">
        <v>20</v>
      </c>
      <c r="I27" s="57"/>
      <c r="J27" s="16">
        <f t="shared" si="0"/>
        <v>0</v>
      </c>
      <c r="K27" s="23" t="s">
        <v>65</v>
      </c>
      <c r="AMK27"/>
    </row>
    <row r="28" spans="1:11 1025:1025" s="18" customFormat="1" ht="51.75" customHeight="1">
      <c r="A28" s="19">
        <v>27</v>
      </c>
      <c r="B28" s="20" t="s">
        <v>66</v>
      </c>
      <c r="C28" s="21" t="s">
        <v>16</v>
      </c>
      <c r="D28" s="61" t="s">
        <v>143</v>
      </c>
      <c r="E28" s="61" t="s">
        <v>171</v>
      </c>
      <c r="F28" s="22"/>
      <c r="G28" s="21" t="s">
        <v>145</v>
      </c>
      <c r="H28" s="20">
        <v>30</v>
      </c>
      <c r="I28" s="57"/>
      <c r="J28" s="16">
        <f t="shared" si="0"/>
        <v>0</v>
      </c>
      <c r="K28" s="23" t="s">
        <v>15</v>
      </c>
      <c r="AMK28"/>
    </row>
    <row r="29" spans="1:11 1025:1025" s="18" customFormat="1" ht="61.2" customHeight="1" thickBot="1">
      <c r="A29" s="19">
        <v>28</v>
      </c>
      <c r="B29" s="20" t="s">
        <v>67</v>
      </c>
      <c r="C29" s="21" t="s">
        <v>16</v>
      </c>
      <c r="D29" s="60" t="s">
        <v>185</v>
      </c>
      <c r="E29" s="62" t="s">
        <v>172</v>
      </c>
      <c r="F29" s="22"/>
      <c r="G29" s="21" t="s">
        <v>144</v>
      </c>
      <c r="H29" s="20">
        <v>30</v>
      </c>
      <c r="I29" s="57"/>
      <c r="J29" s="16">
        <f t="shared" si="0"/>
        <v>0</v>
      </c>
      <c r="K29" s="23" t="s">
        <v>15</v>
      </c>
      <c r="AMK29"/>
    </row>
    <row r="30" spans="1:11 1025:1025" s="18" customFormat="1" ht="35.1" customHeight="1" thickBot="1">
      <c r="A30" s="25" t="s">
        <v>140</v>
      </c>
      <c r="B30" s="1"/>
      <c r="C30" s="26"/>
      <c r="D30" s="26"/>
      <c r="E30" s="62"/>
      <c r="F30" s="26"/>
      <c r="G30" s="26"/>
      <c r="H30" s="27"/>
      <c r="I30" s="28" t="s">
        <v>68</v>
      </c>
      <c r="J30" s="29">
        <f>SUM(J2:J29)</f>
        <v>0</v>
      </c>
      <c r="K30" s="23"/>
      <c r="AMK30"/>
    </row>
    <row r="31" spans="1:11 1025:1025" s="18" customFormat="1" ht="35.1" customHeight="1" thickBot="1">
      <c r="A31" s="5"/>
      <c r="B31" s="6" t="s">
        <v>69</v>
      </c>
      <c r="C31" s="30"/>
      <c r="D31" s="69"/>
      <c r="E31" s="71"/>
      <c r="F31" s="70"/>
      <c r="G31" s="30"/>
      <c r="H31" s="31"/>
      <c r="I31" s="32"/>
      <c r="J31" s="33" t="s">
        <v>70</v>
      </c>
      <c r="K31" s="23"/>
      <c r="AMK31"/>
    </row>
    <row r="32" spans="1:11 1025:1025" s="18" customFormat="1" ht="90" customHeight="1">
      <c r="A32" s="19">
        <v>29</v>
      </c>
      <c r="B32" s="20" t="s">
        <v>71</v>
      </c>
      <c r="C32" s="21"/>
      <c r="D32" s="21" t="s">
        <v>196</v>
      </c>
      <c r="E32" s="61"/>
      <c r="F32" s="22" t="s">
        <v>72</v>
      </c>
      <c r="G32" s="21" t="s">
        <v>73</v>
      </c>
      <c r="H32" s="20">
        <v>30</v>
      </c>
      <c r="I32" s="34"/>
      <c r="J32" s="16">
        <f t="shared" ref="J32:J39" si="1">I32*H32</f>
        <v>0</v>
      </c>
      <c r="K32" s="23" t="s">
        <v>43</v>
      </c>
      <c r="AMK32"/>
    </row>
    <row r="33" spans="1:11 1025:1025" s="18" customFormat="1" ht="128.25" customHeight="1">
      <c r="A33" s="19">
        <v>30</v>
      </c>
      <c r="B33" s="20" t="s">
        <v>74</v>
      </c>
      <c r="C33" s="21"/>
      <c r="D33" s="21"/>
      <c r="E33" s="61"/>
      <c r="F33" s="22" t="s">
        <v>75</v>
      </c>
      <c r="G33" s="21" t="s">
        <v>76</v>
      </c>
      <c r="H33" s="20">
        <v>6</v>
      </c>
      <c r="I33" s="34"/>
      <c r="J33" s="16">
        <f t="shared" si="1"/>
        <v>0</v>
      </c>
      <c r="K33" s="23" t="s">
        <v>43</v>
      </c>
      <c r="AMK33"/>
    </row>
    <row r="34" spans="1:11 1025:1025" s="18" customFormat="1" ht="90" customHeight="1">
      <c r="A34" s="19">
        <v>31</v>
      </c>
      <c r="B34" s="20" t="s">
        <v>77</v>
      </c>
      <c r="C34" s="21"/>
      <c r="D34" s="21"/>
      <c r="E34" s="61"/>
      <c r="F34" s="22" t="s">
        <v>78</v>
      </c>
      <c r="G34" s="21" t="s">
        <v>79</v>
      </c>
      <c r="H34" s="20">
        <v>10</v>
      </c>
      <c r="I34" s="34"/>
      <c r="J34" s="16">
        <f t="shared" si="1"/>
        <v>0</v>
      </c>
      <c r="K34" s="23" t="s">
        <v>43</v>
      </c>
      <c r="AMK34"/>
    </row>
    <row r="35" spans="1:11 1025:1025" s="18" customFormat="1" ht="90" customHeight="1">
      <c r="A35" s="12">
        <v>32</v>
      </c>
      <c r="B35" s="20" t="s">
        <v>80</v>
      </c>
      <c r="C35" s="21"/>
      <c r="D35" s="21"/>
      <c r="E35" s="61"/>
      <c r="F35" s="22" t="s">
        <v>81</v>
      </c>
      <c r="G35" s="21" t="s">
        <v>82</v>
      </c>
      <c r="H35" s="20">
        <v>15</v>
      </c>
      <c r="I35" s="34"/>
      <c r="J35" s="16">
        <f t="shared" si="1"/>
        <v>0</v>
      </c>
      <c r="K35" s="23" t="s">
        <v>43</v>
      </c>
      <c r="AMK35"/>
    </row>
    <row r="36" spans="1:11 1025:1025" s="18" customFormat="1" ht="66" customHeight="1">
      <c r="A36" s="12">
        <v>33</v>
      </c>
      <c r="B36" s="20" t="s">
        <v>83</v>
      </c>
      <c r="C36" s="21"/>
      <c r="D36" s="21"/>
      <c r="E36" s="61"/>
      <c r="F36" s="22" t="s">
        <v>84</v>
      </c>
      <c r="G36" s="21" t="s">
        <v>85</v>
      </c>
      <c r="H36" s="20">
        <v>30</v>
      </c>
      <c r="I36" s="34"/>
      <c r="J36" s="16">
        <f t="shared" si="1"/>
        <v>0</v>
      </c>
      <c r="K36" s="23" t="s">
        <v>43</v>
      </c>
      <c r="AMK36"/>
    </row>
    <row r="37" spans="1:11 1025:1025" s="18" customFormat="1" ht="90" customHeight="1">
      <c r="A37" s="19">
        <v>34</v>
      </c>
      <c r="B37" s="20" t="s">
        <v>86</v>
      </c>
      <c r="C37" s="21"/>
      <c r="D37" s="21"/>
      <c r="E37" s="61"/>
      <c r="F37" s="22" t="s">
        <v>87</v>
      </c>
      <c r="G37" s="21" t="s">
        <v>88</v>
      </c>
      <c r="H37" s="20">
        <v>50</v>
      </c>
      <c r="I37" s="34"/>
      <c r="J37" s="16">
        <f t="shared" si="1"/>
        <v>0</v>
      </c>
      <c r="K37" s="23" t="s">
        <v>43</v>
      </c>
      <c r="AMK37"/>
    </row>
    <row r="38" spans="1:11 1025:1025" s="18" customFormat="1" ht="90" customHeight="1">
      <c r="A38" s="12">
        <v>35</v>
      </c>
      <c r="B38" s="20" t="s">
        <v>89</v>
      </c>
      <c r="C38" s="21"/>
      <c r="D38" s="21"/>
      <c r="E38" s="61"/>
      <c r="F38" s="22" t="s">
        <v>90</v>
      </c>
      <c r="G38" s="21" t="s">
        <v>88</v>
      </c>
      <c r="H38" s="20">
        <v>40</v>
      </c>
      <c r="I38" s="34"/>
      <c r="J38" s="16">
        <f t="shared" si="1"/>
        <v>0</v>
      </c>
      <c r="K38" s="23" t="s">
        <v>43</v>
      </c>
      <c r="AMK38"/>
    </row>
    <row r="39" spans="1:11 1025:1025" s="18" customFormat="1" ht="71.25" customHeight="1" thickBot="1">
      <c r="A39" s="12">
        <v>36</v>
      </c>
      <c r="B39" s="20" t="s">
        <v>91</v>
      </c>
      <c r="C39" s="21"/>
      <c r="D39" s="21"/>
      <c r="E39" s="61"/>
      <c r="F39" s="22" t="s">
        <v>92</v>
      </c>
      <c r="G39" s="21" t="s">
        <v>88</v>
      </c>
      <c r="H39" s="20">
        <v>30</v>
      </c>
      <c r="I39" s="34"/>
      <c r="J39" s="16">
        <f t="shared" si="1"/>
        <v>0</v>
      </c>
      <c r="K39" s="23" t="s">
        <v>43</v>
      </c>
      <c r="AMK39"/>
    </row>
    <row r="40" spans="1:11 1025:1025" s="18" customFormat="1" ht="35.1" customHeight="1" thickBot="1">
      <c r="A40" s="25" t="s">
        <v>141</v>
      </c>
      <c r="B40" s="1"/>
      <c r="C40" s="26"/>
      <c r="D40" s="26"/>
      <c r="E40" s="62"/>
      <c r="F40" s="26"/>
      <c r="G40" s="26"/>
      <c r="H40" s="27"/>
      <c r="I40" s="35" t="s">
        <v>93</v>
      </c>
      <c r="J40" s="29">
        <f>SUM(J32:J39)</f>
        <v>0</v>
      </c>
      <c r="K40" s="23"/>
      <c r="AMK40"/>
    </row>
    <row r="41" spans="1:11 1025:1025" s="18" customFormat="1" ht="35.1" customHeight="1">
      <c r="A41" s="5"/>
      <c r="B41" s="6" t="s">
        <v>94</v>
      </c>
      <c r="C41" s="30"/>
      <c r="D41" s="30"/>
      <c r="E41" s="63"/>
      <c r="F41" s="30"/>
      <c r="G41" s="30"/>
      <c r="H41" s="31"/>
      <c r="I41" s="36"/>
      <c r="J41" s="37" t="s">
        <v>70</v>
      </c>
      <c r="K41" s="23"/>
      <c r="AMK41"/>
    </row>
    <row r="42" spans="1:11 1025:1025" s="18" customFormat="1" ht="35.1" customHeight="1">
      <c r="A42" s="12">
        <v>37</v>
      </c>
      <c r="B42" s="13" t="s">
        <v>95</v>
      </c>
      <c r="C42" s="14"/>
      <c r="D42" s="14"/>
      <c r="E42" s="59"/>
      <c r="F42" s="15" t="s">
        <v>96</v>
      </c>
      <c r="G42" s="14" t="s">
        <v>97</v>
      </c>
      <c r="H42" s="13">
        <v>100</v>
      </c>
      <c r="I42" s="38"/>
      <c r="J42" s="39">
        <f t="shared" ref="J42:J55" si="2">I42*H42</f>
        <v>0</v>
      </c>
      <c r="K42" s="23" t="s">
        <v>43</v>
      </c>
      <c r="AMK42"/>
    </row>
    <row r="43" spans="1:11 1025:1025" s="18" customFormat="1" ht="35.1" customHeight="1">
      <c r="A43" s="19">
        <v>38</v>
      </c>
      <c r="B43" s="20" t="s">
        <v>98</v>
      </c>
      <c r="C43" s="21"/>
      <c r="D43" s="21"/>
      <c r="E43" s="61"/>
      <c r="F43" s="22" t="s">
        <v>99</v>
      </c>
      <c r="G43" s="21" t="s">
        <v>100</v>
      </c>
      <c r="H43" s="20">
        <v>10</v>
      </c>
      <c r="I43" s="40"/>
      <c r="J43" s="39">
        <f t="shared" si="2"/>
        <v>0</v>
      </c>
      <c r="K43" s="23" t="s">
        <v>43</v>
      </c>
      <c r="AMK43"/>
    </row>
    <row r="44" spans="1:11 1025:1025" s="18" customFormat="1" ht="35.1" customHeight="1">
      <c r="A44" s="12">
        <v>39</v>
      </c>
      <c r="B44" s="20" t="s">
        <v>101</v>
      </c>
      <c r="C44" s="21"/>
      <c r="D44" s="21"/>
      <c r="E44" s="61"/>
      <c r="F44" s="22" t="s">
        <v>102</v>
      </c>
      <c r="G44" s="21" t="s">
        <v>103</v>
      </c>
      <c r="H44" s="20">
        <v>300</v>
      </c>
      <c r="I44" s="40"/>
      <c r="J44" s="39">
        <f t="shared" si="2"/>
        <v>0</v>
      </c>
      <c r="K44" s="23" t="s">
        <v>43</v>
      </c>
      <c r="AMK44"/>
    </row>
    <row r="45" spans="1:11 1025:1025" s="18" customFormat="1" ht="35.1" customHeight="1">
      <c r="A45" s="19">
        <v>40</v>
      </c>
      <c r="B45" s="20" t="s">
        <v>104</v>
      </c>
      <c r="C45" s="21"/>
      <c r="D45" s="21"/>
      <c r="E45" s="61"/>
      <c r="F45" s="22" t="s">
        <v>105</v>
      </c>
      <c r="G45" s="21" t="s">
        <v>106</v>
      </c>
      <c r="H45" s="20">
        <v>300</v>
      </c>
      <c r="I45" s="40"/>
      <c r="J45" s="39">
        <f t="shared" si="2"/>
        <v>0</v>
      </c>
      <c r="K45" s="23" t="s">
        <v>43</v>
      </c>
      <c r="AMK45"/>
    </row>
    <row r="46" spans="1:11 1025:1025" s="18" customFormat="1" ht="35.1" customHeight="1">
      <c r="A46" s="12">
        <v>41</v>
      </c>
      <c r="B46" s="20" t="s">
        <v>107</v>
      </c>
      <c r="C46" s="21"/>
      <c r="D46" s="21"/>
      <c r="E46" s="61"/>
      <c r="F46" s="22" t="s">
        <v>108</v>
      </c>
      <c r="G46" s="21" t="s">
        <v>109</v>
      </c>
      <c r="H46" s="20">
        <v>500</v>
      </c>
      <c r="I46" s="40"/>
      <c r="J46" s="39">
        <f t="shared" si="2"/>
        <v>0</v>
      </c>
      <c r="K46" s="23" t="s">
        <v>43</v>
      </c>
      <c r="AMK46"/>
    </row>
    <row r="47" spans="1:11 1025:1025" s="18" customFormat="1" ht="35.1" customHeight="1">
      <c r="A47" s="19">
        <v>42</v>
      </c>
      <c r="B47" s="20" t="s">
        <v>110</v>
      </c>
      <c r="C47" s="21"/>
      <c r="D47" s="21"/>
      <c r="E47" s="61"/>
      <c r="F47" s="22" t="s">
        <v>111</v>
      </c>
      <c r="G47" s="21" t="s">
        <v>174</v>
      </c>
      <c r="H47" s="20">
        <v>20</v>
      </c>
      <c r="I47" s="40"/>
      <c r="J47" s="39">
        <f t="shared" si="2"/>
        <v>0</v>
      </c>
      <c r="K47" s="23" t="s">
        <v>43</v>
      </c>
      <c r="AMK47"/>
    </row>
    <row r="48" spans="1:11 1025:1025" s="18" customFormat="1" ht="70.5" customHeight="1">
      <c r="A48" s="12">
        <v>43</v>
      </c>
      <c r="B48" s="20" t="s">
        <v>112</v>
      </c>
      <c r="C48" s="21"/>
      <c r="D48" s="21"/>
      <c r="E48" s="61"/>
      <c r="F48" s="22" t="s">
        <v>113</v>
      </c>
      <c r="G48" s="21" t="s">
        <v>114</v>
      </c>
      <c r="H48" s="20">
        <v>20</v>
      </c>
      <c r="I48" s="40"/>
      <c r="J48" s="39">
        <f t="shared" si="2"/>
        <v>0</v>
      </c>
      <c r="K48" s="23" t="s">
        <v>115</v>
      </c>
      <c r="AMK48"/>
    </row>
    <row r="49" spans="1:11 1025:1025" s="18" customFormat="1" ht="50.25" customHeight="1">
      <c r="A49" s="19">
        <v>44</v>
      </c>
      <c r="B49" s="20" t="s">
        <v>116</v>
      </c>
      <c r="C49" s="21"/>
      <c r="D49" s="21"/>
      <c r="E49" s="61"/>
      <c r="F49" s="22" t="s">
        <v>117</v>
      </c>
      <c r="G49" s="21" t="s">
        <v>118</v>
      </c>
      <c r="H49" s="20">
        <v>20</v>
      </c>
      <c r="I49" s="40"/>
      <c r="J49" s="39">
        <f t="shared" si="2"/>
        <v>0</v>
      </c>
      <c r="K49" s="23" t="s">
        <v>43</v>
      </c>
      <c r="AMK49"/>
    </row>
    <row r="50" spans="1:11 1025:1025" s="18" customFormat="1" ht="137.25" customHeight="1">
      <c r="A50" s="12">
        <v>45</v>
      </c>
      <c r="B50" s="20" t="s">
        <v>119</v>
      </c>
      <c r="C50" s="21" t="s">
        <v>120</v>
      </c>
      <c r="D50" s="21"/>
      <c r="E50" s="61"/>
      <c r="F50" s="22" t="s">
        <v>121</v>
      </c>
      <c r="G50" s="21" t="s">
        <v>122</v>
      </c>
      <c r="H50" s="20">
        <v>50</v>
      </c>
      <c r="I50" s="40"/>
      <c r="J50" s="39">
        <f t="shared" si="2"/>
        <v>0</v>
      </c>
      <c r="K50" s="23" t="s">
        <v>43</v>
      </c>
      <c r="AMK50"/>
    </row>
    <row r="51" spans="1:11 1025:1025" s="18" customFormat="1" ht="35.1" customHeight="1">
      <c r="A51" s="19">
        <v>46</v>
      </c>
      <c r="B51" s="20" t="s">
        <v>123</v>
      </c>
      <c r="C51" s="21"/>
      <c r="D51" s="21"/>
      <c r="E51" s="61"/>
      <c r="F51" s="22" t="s">
        <v>124</v>
      </c>
      <c r="G51" s="21" t="s">
        <v>125</v>
      </c>
      <c r="H51" s="20">
        <v>200</v>
      </c>
      <c r="I51" s="41"/>
      <c r="J51" s="39">
        <f t="shared" si="2"/>
        <v>0</v>
      </c>
      <c r="K51" s="23" t="s">
        <v>43</v>
      </c>
      <c r="AMK51"/>
    </row>
    <row r="52" spans="1:11 1025:1025" s="18" customFormat="1" ht="35.1" customHeight="1">
      <c r="A52" s="12">
        <v>47</v>
      </c>
      <c r="B52" s="20" t="s">
        <v>126</v>
      </c>
      <c r="C52" s="21"/>
      <c r="D52" s="21"/>
      <c r="E52" s="61"/>
      <c r="F52" s="22" t="s">
        <v>127</v>
      </c>
      <c r="G52" s="21" t="s">
        <v>128</v>
      </c>
      <c r="H52" s="20">
        <v>400</v>
      </c>
      <c r="I52" s="40"/>
      <c r="J52" s="39">
        <f t="shared" si="2"/>
        <v>0</v>
      </c>
      <c r="K52" s="23" t="s">
        <v>43</v>
      </c>
      <c r="AMK52"/>
    </row>
    <row r="53" spans="1:11 1025:1025" s="18" customFormat="1" ht="35.1" customHeight="1">
      <c r="A53" s="12">
        <v>48</v>
      </c>
      <c r="B53" s="1" t="s">
        <v>129</v>
      </c>
      <c r="C53" s="26"/>
      <c r="D53" s="26"/>
      <c r="E53" s="62"/>
      <c r="F53" s="42" t="s">
        <v>130</v>
      </c>
      <c r="G53" s="26" t="s">
        <v>131</v>
      </c>
      <c r="H53" s="1">
        <v>20</v>
      </c>
      <c r="I53" s="43"/>
      <c r="J53" s="39">
        <f t="shared" si="2"/>
        <v>0</v>
      </c>
      <c r="K53" s="23" t="s">
        <v>43</v>
      </c>
      <c r="AMK53"/>
    </row>
    <row r="54" spans="1:11 1025:1025" s="18" customFormat="1" ht="142.5" customHeight="1">
      <c r="A54" s="19">
        <v>49</v>
      </c>
      <c r="B54" s="1" t="s">
        <v>132</v>
      </c>
      <c r="C54" s="26"/>
      <c r="D54" s="26"/>
      <c r="E54" s="62"/>
      <c r="F54" s="42" t="s">
        <v>133</v>
      </c>
      <c r="G54" s="44" t="s">
        <v>134</v>
      </c>
      <c r="H54" s="1">
        <v>10</v>
      </c>
      <c r="I54" s="40"/>
      <c r="J54" s="39">
        <f t="shared" si="2"/>
        <v>0</v>
      </c>
      <c r="K54" s="23" t="s">
        <v>43</v>
      </c>
      <c r="AMK54"/>
    </row>
    <row r="55" spans="1:11 1025:1025" s="18" customFormat="1" ht="58.5" customHeight="1">
      <c r="A55" s="25">
        <v>50</v>
      </c>
      <c r="B55" s="1" t="s">
        <v>135</v>
      </c>
      <c r="C55" s="26"/>
      <c r="D55" s="26"/>
      <c r="E55" s="62"/>
      <c r="F55" s="42" t="s">
        <v>136</v>
      </c>
      <c r="G55" s="45" t="s">
        <v>137</v>
      </c>
      <c r="H55" s="20">
        <v>20</v>
      </c>
      <c r="I55" s="43"/>
      <c r="J55" s="39">
        <f t="shared" si="2"/>
        <v>0</v>
      </c>
      <c r="K55" s="23" t="s">
        <v>43</v>
      </c>
      <c r="AMK55"/>
    </row>
    <row r="56" spans="1:11 1025:1025" s="18" customFormat="1" ht="35.1" customHeight="1" thickBot="1">
      <c r="A56" s="25" t="s">
        <v>142</v>
      </c>
      <c r="B56" s="1"/>
      <c r="C56" s="26"/>
      <c r="D56" s="26"/>
      <c r="E56" s="62"/>
      <c r="F56" s="26"/>
      <c r="G56" s="26"/>
      <c r="H56" s="27"/>
      <c r="I56" s="35" t="s">
        <v>138</v>
      </c>
      <c r="J56" s="29">
        <f>SUM(J42:J55)</f>
        <v>0</v>
      </c>
      <c r="K56" s="23"/>
      <c r="AMK56"/>
    </row>
    <row r="57" spans="1:11 1025:1025" ht="43.5" customHeight="1">
      <c r="A57" s="79">
        <v>51</v>
      </c>
      <c r="B57" s="73" t="s">
        <v>198</v>
      </c>
      <c r="C57" s="73"/>
      <c r="D57" s="73"/>
      <c r="E57" s="65"/>
      <c r="F57" s="48"/>
      <c r="G57" s="26"/>
      <c r="H57" s="46"/>
      <c r="I57" s="49"/>
      <c r="J57" s="50"/>
      <c r="K57" s="47"/>
    </row>
    <row r="58" spans="1:11 1025:1025" ht="67.650000000000006" customHeight="1" thickBot="1">
      <c r="A58" s="51"/>
      <c r="B58" s="75" t="s">
        <v>199</v>
      </c>
      <c r="C58" s="76"/>
      <c r="D58" s="76"/>
      <c r="E58" s="76"/>
      <c r="F58" s="76"/>
      <c r="G58" s="77"/>
      <c r="H58" s="77"/>
      <c r="I58" s="78"/>
      <c r="J58" s="52">
        <f>J30+J40+J56+J57</f>
        <v>0</v>
      </c>
      <c r="K58" s="53"/>
    </row>
    <row r="59" spans="1:11 1025:1025" ht="14.25" customHeight="1"/>
    <row r="60" spans="1:11 1025:1025" ht="18.75" customHeight="1">
      <c r="B60" s="74" t="s">
        <v>139</v>
      </c>
      <c r="C60" s="74"/>
      <c r="D60" s="74"/>
      <c r="E60" s="74"/>
      <c r="F60" s="74"/>
    </row>
    <row r="61" spans="1:11 1025:1025" ht="18.75" customHeight="1">
      <c r="B61" s="74"/>
      <c r="C61" s="74"/>
      <c r="D61" s="74"/>
      <c r="E61" s="74"/>
      <c r="F61" s="74"/>
    </row>
    <row r="62" spans="1:11 1025:1025" ht="18">
      <c r="B62" s="54"/>
      <c r="C62" s="54"/>
      <c r="D62" s="54"/>
      <c r="E62" s="54"/>
      <c r="F62" s="54"/>
    </row>
    <row r="63" spans="1:11 1025:1025" ht="18">
      <c r="B63" s="54"/>
      <c r="C63" s="54"/>
      <c r="D63" s="54"/>
      <c r="E63" s="54"/>
    </row>
    <row r="64" spans="1:11 1025:1025" ht="18">
      <c r="B64" s="54"/>
      <c r="C64" s="54"/>
      <c r="D64" s="54"/>
      <c r="E64" s="54"/>
    </row>
  </sheetData>
  <mergeCells count="3">
    <mergeCell ref="B57:D57"/>
    <mergeCell ref="B60:F61"/>
    <mergeCell ref="B58:I58"/>
  </mergeCells>
  <hyperlinks>
    <hyperlink ref="F7" r:id="rId1" xr:uid="{00000000-0004-0000-0000-000007000000}"/>
    <hyperlink ref="F14" r:id="rId2" xr:uid="{00000000-0004-0000-0000-000011000000}"/>
    <hyperlink ref="F32" r:id="rId3" xr:uid="{00000000-0004-0000-0000-000025000000}"/>
    <hyperlink ref="F33" r:id="rId4" xr:uid="{00000000-0004-0000-0000-000027000000}"/>
    <hyperlink ref="F34" r:id="rId5" xr:uid="{00000000-0004-0000-0000-000029000000}"/>
    <hyperlink ref="F35" r:id="rId6" xr:uid="{00000000-0004-0000-0000-00002A000000}"/>
    <hyperlink ref="F36" r:id="rId7" xr:uid="{00000000-0004-0000-0000-00002C000000}"/>
    <hyperlink ref="F37" r:id="rId8" xr:uid="{00000000-0004-0000-0000-00002D000000}"/>
    <hyperlink ref="F38" r:id="rId9" xr:uid="{00000000-0004-0000-0000-00002E000000}"/>
    <hyperlink ref="F39" r:id="rId10" xr:uid="{00000000-0004-0000-0000-000030000000}"/>
    <hyperlink ref="F42" r:id="rId11" xr:uid="{00000000-0004-0000-0000-000033000000}"/>
    <hyperlink ref="F43" r:id="rId12" xr:uid="{00000000-0004-0000-0000-000036000000}"/>
    <hyperlink ref="F44" r:id="rId13" xr:uid="{00000000-0004-0000-0000-000037000000}"/>
    <hyperlink ref="F45" r:id="rId14" xr:uid="{00000000-0004-0000-0000-000038000000}"/>
    <hyperlink ref="F46" r:id="rId15" xr:uid="{00000000-0004-0000-0000-000039000000}"/>
    <hyperlink ref="F47" r:id="rId16" xr:uid="{00000000-0004-0000-0000-00003A000000}"/>
    <hyperlink ref="F48" r:id="rId17" xr:uid="{00000000-0004-0000-0000-00003B000000}"/>
    <hyperlink ref="F49" r:id="rId18" xr:uid="{00000000-0004-0000-0000-00003C000000}"/>
    <hyperlink ref="F50" r:id="rId19" xr:uid="{00000000-0004-0000-0000-00003D000000}"/>
    <hyperlink ref="F51" r:id="rId20" xr:uid="{00000000-0004-0000-0000-00003E000000}"/>
    <hyperlink ref="F52" r:id="rId21" xr:uid="{00000000-0004-0000-0000-00003F000000}"/>
    <hyperlink ref="F53" r:id="rId22" xr:uid="{00000000-0004-0000-0000-000041000000}"/>
    <hyperlink ref="F55" r:id="rId23" xr:uid="{00000000-0004-0000-0000-000042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</cp:lastModifiedBy>
  <cp:revision>7</cp:revision>
  <cp:lastPrinted>2023-05-16T13:22:05Z</cp:lastPrinted>
  <dcterms:created xsi:type="dcterms:W3CDTF">2021-12-22T09:45:35Z</dcterms:created>
  <dcterms:modified xsi:type="dcterms:W3CDTF">2025-02-20T11:06:56Z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