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ias/Library/CloudStorage/GoogleDrive-elias@tomura.sk/Môj disk/Spolocny disk/EP Projekt/REALIZACIA ŽSR/00_ODOVZDANE PROJEKTY_ŽSR/SLaTiNKA/ROZPOCET_UPRAVENY_CIZIK/00_NA_ODOSLANIE_26_2_2025_heslo_Lazy/"/>
    </mc:Choice>
  </mc:AlternateContent>
  <xr:revisionPtr revIDLastSave="0" documentId="13_ncr:1_{054043BA-E380-9C4E-B2BF-A38770028D19}" xr6:coauthVersionLast="47" xr6:coauthVersionMax="47" xr10:uidLastSave="{00000000-0000-0000-0000-000000000000}"/>
  <bookViews>
    <workbookView xWindow="960" yWindow="500" windowWidth="27840" windowHeight="16160" activeTab="3" xr2:uid="{F3719943-5AE2-9C47-843D-C1B21BF7B586}"/>
  </bookViews>
  <sheets>
    <sheet name="Vrch. str." sheetId="2" r:id="rId1"/>
    <sheet name="Rek. obj." sheetId="4" r:id="rId2"/>
    <sheet name="SO 01" sheetId="1" r:id="rId3"/>
    <sheet name="PS 01" sheetId="3" r:id="rId4"/>
    <sheet name="PS 02" sheetId="5" r:id="rId5"/>
    <sheet name="PS 03" sheetId="6" r:id="rId6"/>
    <sheet name="PS 04.1a" sheetId="7" r:id="rId7"/>
    <sheet name="PS 04.1b" sheetId="8" r:id="rId8"/>
    <sheet name="PS 04.2" sheetId="9" r:id="rId9"/>
    <sheet name="PS 04.3" sheetId="10" r:id="rId10"/>
    <sheet name="PS 04.4" sheetId="11" r:id="rId11"/>
    <sheet name="Prac.sily" sheetId="12" r:id="rId12"/>
    <sheet name="Zar." sheetId="13" r:id="rId13"/>
  </sheets>
  <definedNames>
    <definedName name="_xlnm.Print_Area" localSheetId="3">'PS 01'!$A$1:$I$38</definedName>
    <definedName name="_xlnm.Print_Area" localSheetId="4">'PS 02'!$A$1:$I$32</definedName>
    <definedName name="_xlnm.Print_Area" localSheetId="5">'PS 03'!$A$1:$I$97</definedName>
    <definedName name="_xlnm.Print_Area" localSheetId="6">'PS 04.1a'!$A$1:$I$58</definedName>
    <definedName name="_xlnm.Print_Area" localSheetId="7">'PS 04.1b'!$A$1:$I$68</definedName>
    <definedName name="_xlnm.Print_Area" localSheetId="8">'PS 04.2'!$A$1:$I$42</definedName>
    <definedName name="_xlnm.Print_Area" localSheetId="9">'PS 04.3'!$A$1:$I$64</definedName>
    <definedName name="_xlnm.Print_Area" localSheetId="10">'PS 04.4'!$A$1:$I$61</definedName>
    <definedName name="_xlnm.Print_Area" localSheetId="1">'Rek. obj.'!$A$1:$C$22</definedName>
    <definedName name="_xlnm.Print_Area" localSheetId="2">'SO 01'!$A$1:$I$85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1" l="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C2" i="11"/>
  <c r="H58" i="10"/>
  <c r="H59" i="10"/>
  <c r="H60" i="10"/>
  <c r="H61" i="10"/>
  <c r="H62" i="10"/>
  <c r="H52" i="10"/>
  <c r="H53" i="10"/>
  <c r="H54" i="10"/>
  <c r="H55" i="10"/>
  <c r="H56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C2" i="10"/>
  <c r="H29" i="9"/>
  <c r="H30" i="9"/>
  <c r="H31" i="9"/>
  <c r="H32" i="9"/>
  <c r="H33" i="9"/>
  <c r="H34" i="9"/>
  <c r="H35" i="9"/>
  <c r="H36" i="9"/>
  <c r="H37" i="9"/>
  <c r="H38" i="9"/>
  <c r="H39" i="9"/>
  <c r="H40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4" i="9"/>
  <c r="H13" i="9"/>
  <c r="H12" i="9"/>
  <c r="H11" i="9"/>
  <c r="H10" i="9"/>
  <c r="H9" i="9"/>
  <c r="C2" i="9"/>
  <c r="H43" i="8"/>
  <c r="H44" i="8"/>
  <c r="H45" i="8"/>
  <c r="H46" i="8"/>
  <c r="H47" i="8"/>
  <c r="H48" i="8"/>
  <c r="H49" i="8"/>
  <c r="H50" i="8"/>
  <c r="H51" i="8"/>
  <c r="H52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C2" i="8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C2" i="7"/>
  <c r="H83" i="6"/>
  <c r="H84" i="6"/>
  <c r="H85" i="6"/>
  <c r="H86" i="6"/>
  <c r="H87" i="6"/>
  <c r="H88" i="6"/>
  <c r="H89" i="6"/>
  <c r="H90" i="6"/>
  <c r="H91" i="6"/>
  <c r="H92" i="6"/>
  <c r="H94" i="6"/>
  <c r="H95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2" i="6"/>
  <c r="H11" i="6"/>
  <c r="H10" i="6"/>
  <c r="H9" i="6"/>
  <c r="C2" i="6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4" i="5"/>
  <c r="H13" i="5"/>
  <c r="H12" i="5"/>
  <c r="H11" i="5"/>
  <c r="H10" i="5"/>
  <c r="H9" i="5"/>
  <c r="H8" i="5"/>
  <c r="C2" i="5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C2" i="3"/>
  <c r="C2" i="1"/>
  <c r="H24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12" i="1"/>
  <c r="H13" i="1"/>
  <c r="H14" i="1"/>
  <c r="H15" i="1"/>
  <c r="H16" i="1"/>
  <c r="H17" i="1"/>
  <c r="H18" i="1"/>
  <c r="H19" i="1"/>
  <c r="H20" i="1"/>
  <c r="H21" i="1"/>
  <c r="H81" i="1"/>
  <c r="H82" i="1"/>
  <c r="H83" i="1"/>
  <c r="H75" i="1"/>
  <c r="H76" i="1"/>
  <c r="H77" i="1"/>
  <c r="H78" i="1"/>
  <c r="H79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3" i="1"/>
  <c r="H74" i="1"/>
  <c r="H38" i="3" l="1"/>
  <c r="C10" i="4" s="1"/>
  <c r="H42" i="9"/>
  <c r="C16" i="4" s="1"/>
  <c r="H64" i="10"/>
  <c r="C17" i="4" s="1"/>
  <c r="H97" i="6"/>
  <c r="C12" i="4" s="1"/>
  <c r="H32" i="5"/>
  <c r="C11" i="4" s="1"/>
  <c r="H61" i="11"/>
  <c r="C18" i="4" s="1"/>
  <c r="H58" i="7"/>
  <c r="C14" i="4" s="1"/>
  <c r="H68" i="8"/>
  <c r="C15" i="4" s="1"/>
  <c r="H42" i="1"/>
  <c r="H39" i="1"/>
  <c r="H11" i="1"/>
  <c r="H9" i="1"/>
  <c r="H85" i="1" l="1"/>
  <c r="C9" i="4" s="1"/>
  <c r="C20" i="4" s="1"/>
</calcChain>
</file>

<file path=xl/sharedStrings.xml><?xml version="1.0" encoding="utf-8"?>
<sst xmlns="http://schemas.openxmlformats.org/spreadsheetml/2006/main" count="2548" uniqueCount="915">
  <si>
    <t>VÝKAZ VÝMER</t>
  </si>
  <si>
    <t>Stavba:</t>
  </si>
  <si>
    <t>Objekt:</t>
  </si>
  <si>
    <t>PČ</t>
  </si>
  <si>
    <t>Typ</t>
  </si>
  <si>
    <t>Kód</t>
  </si>
  <si>
    <t>Popis</t>
  </si>
  <si>
    <t>MJ</t>
  </si>
  <si>
    <t>Množstvo</t>
  </si>
  <si>
    <t>Jednotková cena [EUR]</t>
  </si>
  <si>
    <t>Cena celkom [EUR]</t>
  </si>
  <si>
    <t>Špecifikácia (materiál/technológia)</t>
  </si>
  <si>
    <t>*späť na Rek. obj.</t>
  </si>
  <si>
    <t>D</t>
  </si>
  <si>
    <t>HSV</t>
  </si>
  <si>
    <t>Práce a dodávky HSV</t>
  </si>
  <si>
    <t>5</t>
  </si>
  <si>
    <t>1</t>
  </si>
  <si>
    <t>K</t>
  </si>
  <si>
    <t>2</t>
  </si>
  <si>
    <t>3</t>
  </si>
  <si>
    <t>ks</t>
  </si>
  <si>
    <t>4</t>
  </si>
  <si>
    <t>M</t>
  </si>
  <si>
    <t>6</t>
  </si>
  <si>
    <t>m</t>
  </si>
  <si>
    <t>7</t>
  </si>
  <si>
    <t>t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</si>
  <si>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</si>
  <si>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</si>
  <si>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</si>
  <si>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</si>
  <si>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</si>
  <si>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</si>
  <si>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</si>
  <si>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</si>
  <si>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</si>
  <si>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</si>
  <si>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</si>
  <si>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</si>
  <si>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</si>
  <si>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</si>
  <si>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Ostatné konštrukcie a práce-búranie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</si>
  <si>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</si>
  <si>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</si>
  <si>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</si>
  <si>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</si>
  <si>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</si>
  <si>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</si>
  <si>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</si>
  <si>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</si>
  <si>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</si>
  <si>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32</t>
  </si>
  <si>
    <t>33</t>
  </si>
  <si>
    <t>99</t>
  </si>
  <si>
    <t>Presun hmôt HSV</t>
  </si>
  <si>
    <t>34</t>
  </si>
  <si>
    <t>Celkom</t>
  </si>
  <si>
    <t>349234841.S</t>
  </si>
  <si>
    <t>Doplnenie muriva (s dodaním hmôt) ríms podokenných a nadokenných</t>
  </si>
  <si>
    <t>Úpravy povrchov, podlahy, osadenie</t>
  </si>
  <si>
    <t>610991111.S</t>
  </si>
  <si>
    <t>Zakrývanie výplní vnútorných okenných otvorov, predmetov a konštrukcií</t>
  </si>
  <si>
    <t>m2</t>
  </si>
  <si>
    <t>611460122.S</t>
  </si>
  <si>
    <t>Príprava vnútorného podkladu stropov penetráciou hĺbkovou na nasiakavé podklady</t>
  </si>
  <si>
    <t>611460242.S</t>
  </si>
  <si>
    <t>Vnútorná omietka stropov vápennocementová jadrová (hrubá), hr. 15 mm</t>
  </si>
  <si>
    <t>611460385.S</t>
  </si>
  <si>
    <t>Vnútorná omietka stropov vápennocementová štuková (jemná), hr. 5 mm</t>
  </si>
  <si>
    <t>612425931.S</t>
  </si>
  <si>
    <t>Omietka vápennocementová vnútorného ostenia okenného alebo dverného štuková</t>
  </si>
  <si>
    <t>612481119.S</t>
  </si>
  <si>
    <t>Potiahnutie vnútorných stien sklotextilnou mriežkou s celoplošným prilepením</t>
  </si>
  <si>
    <t>621460124.S</t>
  </si>
  <si>
    <t>Príprava vonkajšieho podkladu penetráciou pod omietky a nátery</t>
  </si>
  <si>
    <t>622425931.1</t>
  </si>
  <si>
    <t>Omietka vápennocementová vonkajšieho ostenia okenného alebo dverného štuková</t>
  </si>
  <si>
    <t>622460122.1</t>
  </si>
  <si>
    <t>Príprava vonkajšieho podkladu stien penetráciou hĺbkovou na nasiakavé podklady</t>
  </si>
  <si>
    <t>622481119.S</t>
  </si>
  <si>
    <t>Potiahnutie vonkajších stien sklotextilnou mriežkou s celoplošným prilepením</t>
  </si>
  <si>
    <t>622491310.S</t>
  </si>
  <si>
    <t>Fasádny náter silikátový, dvojnásobný, opravný</t>
  </si>
  <si>
    <t>941955001.S</t>
  </si>
  <si>
    <t>Lešenie ľahké pracovné pomocné, s výškou lešeňovej podlahy do 1,20 m</t>
  </si>
  <si>
    <t>952901111.S</t>
  </si>
  <si>
    <t>Vyčistenie budov pri výške podlaží do 4 m</t>
  </si>
  <si>
    <t>967031132.1</t>
  </si>
  <si>
    <t>Prikresanie rovných ostení, bez odstupu, v murive tehl. na maltu,  -0,05700t</t>
  </si>
  <si>
    <t>968061112.S</t>
  </si>
  <si>
    <t>Vyvesenie dreveného okenného krídla do suti plochy do 1,5 m2, -0,01200t</t>
  </si>
  <si>
    <t>968061113.S</t>
  </si>
  <si>
    <t>Vyvesenie dreveného okenného krídla do suti plochy nad 1,5 m2, -0,01600t</t>
  </si>
  <si>
    <t>968061125.S</t>
  </si>
  <si>
    <t>Vyvesenie dreveného dverného krídla do suti plochy do 2 m2, -0,02400t</t>
  </si>
  <si>
    <t>968062245.S</t>
  </si>
  <si>
    <t>Vybúranie drevených rámov okien jednoduchých plochy do 2 m2,  -0,03100t</t>
  </si>
  <si>
    <t>968062246.S</t>
  </si>
  <si>
    <t>Vybúranie drevených rámov okien jednoduchých plochy do 4 m2,  -0,02700t</t>
  </si>
  <si>
    <t>968062456.S</t>
  </si>
  <si>
    <t>Vybúranie drevených dverových zárubní plochy nad 2 m2,  -0,06700t</t>
  </si>
  <si>
    <t>978011191.S</t>
  </si>
  <si>
    <t>Otlčenie omietok stropov vnútorných vápenných alebo vápennocementových v rozsahu do 100 %,  -0,05000t</t>
  </si>
  <si>
    <t>979081111.S</t>
  </si>
  <si>
    <t>Odvoz sutiny a vybúraných hmôt na skládku do 1 km</t>
  </si>
  <si>
    <t>979081121.S</t>
  </si>
  <si>
    <t>Odvoz sutiny a vybúraných hmôt na skládku za každý ďalší 1 km</t>
  </si>
  <si>
    <t>979082111.S</t>
  </si>
  <si>
    <t>Vnútrostavenisková doprava sutiny a vybúraných hmôt do 10 m</t>
  </si>
  <si>
    <t>26</t>
  </si>
  <si>
    <t>979082121.S</t>
  </si>
  <si>
    <t>Vnútrostavenisková doprava sutiny a vybúraných hmôt za každých ďalších 5 m</t>
  </si>
  <si>
    <t>979089012.S</t>
  </si>
  <si>
    <t>Poplatok za skládku - betón, tehly, dlaždice (17 01) ostatné</t>
  </si>
  <si>
    <t>999281111.S</t>
  </si>
  <si>
    <t>Presun hmôt pre opravy a údržbu objektov vrátane vonkajších plášťov výšky do 25 m</t>
  </si>
  <si>
    <t>PSV</t>
  </si>
  <si>
    <t>Práce a dodávky PSV</t>
  </si>
  <si>
    <t>766</t>
  </si>
  <si>
    <t>Konštrukcie stolárske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</si>
  <si>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</si>
  <si>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</si>
  <si>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</si>
  <si>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</si>
  <si>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</si>
  <si>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</si>
  <si>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</si>
  <si>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</si>
  <si>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</si>
  <si>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</si>
  <si>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</si>
  <si>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</si>
  <si>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</si>
  <si>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</si>
  <si>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</si>
  <si>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</si>
  <si>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</si>
  <si>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</si>
  <si>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</si>
  <si>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</si>
  <si>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</si>
  <si>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</si>
  <si>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</si>
  <si>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</si>
  <si>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</si>
  <si>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</si>
  <si>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</si>
  <si>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</si>
  <si>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</si>
  <si>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</si>
  <si>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</si>
  <si>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766621400.S</t>
  </si>
  <si>
    <t>Montáž okien plastových s hydroizolačnými ISO páskami (exteriérová a interiérová)</t>
  </si>
  <si>
    <t>283290005800.S</t>
  </si>
  <si>
    <t>Tesniaca paropriepustná fólia polymér-flísová, š. 70 mm, dĺ. 30 m, pre tesnenie pripájacej škáry okenného rámu a muriva z exteriéru</t>
  </si>
  <si>
    <t>283290006200.S</t>
  </si>
  <si>
    <t>Tesniaca paronepriepustná fólia polymér-flísová, š. 70 mm, dĺ. 30 m, pre tesnenie pripájacej škáry okenného rámu a muriva z interiéru</t>
  </si>
  <si>
    <t>611410005301.1</t>
  </si>
  <si>
    <t>Plastové okno jednokrídlové OS, vxš 600x600 mm, izolačné trojsklo, 6 komorový profil</t>
  </si>
  <si>
    <t>611410006701.1</t>
  </si>
  <si>
    <t>Plastové okno jednokrídlové OS, vxš 1690x850 mm, izolačné trojsklo, 6 komorový profil</t>
  </si>
  <si>
    <t>611410010301.1</t>
  </si>
  <si>
    <t>Plastové okno dvojkrídlové OS+O, vxš 1500x2090 mm, izolačné trojsklo, 6 komorový profil</t>
  </si>
  <si>
    <t>611410010302.1</t>
  </si>
  <si>
    <t>Plastové okno dvojkrídlové OS+P, vxš 1500x1190 mm, izolačné trojsklo, 6 komorový profil</t>
  </si>
  <si>
    <t>611410010303.1</t>
  </si>
  <si>
    <t>Plastové okno dvojkrídlové OS+P, vxš 1500x1115 mm, izolačné trojsklo, 6 komorový profil</t>
  </si>
  <si>
    <t>766641161.S</t>
  </si>
  <si>
    <t>Montáž dverí plastových, vchodových, 1 m obvodu dverí</t>
  </si>
  <si>
    <t>611410041191.1</t>
  </si>
  <si>
    <t>Dvere plastové vchodové dvojkrídlové plné vxš 2100x1165 mm, farba biela, vrátane kovania, kľučiek</t>
  </si>
  <si>
    <t>766662112.S</t>
  </si>
  <si>
    <t>Montáž dverového krídla otočného jednokrídlového poldrážkového, do existujúcej zárubne, vrátane kovania</t>
  </si>
  <si>
    <t>549150000600.S</t>
  </si>
  <si>
    <t>Kľučka dverová a rozeta 2x, nehrdzavejúca oceľ, povrch nerez brúsený</t>
  </si>
  <si>
    <t>611610000400.S</t>
  </si>
  <si>
    <t>Dvere vnútorné jednokrídlové, plné, 900x1970 mm, výplň papierová voština, povrch fólia, plné</t>
  </si>
  <si>
    <t>766662132.S</t>
  </si>
  <si>
    <t>Montáž dverového krídla otočného dvojkrídlového poldrážkového, do existujúcej zárubne, vrátane kovania</t>
  </si>
  <si>
    <t>611610000901.1</t>
  </si>
  <si>
    <t>Dvere vnútorné dvojkrídlové, plné, 1200x1970 mm, výplň papierová voština, povrch fólia, plné</t>
  </si>
  <si>
    <t>766694149.1</t>
  </si>
  <si>
    <t>Montáž parapetnej dosky plastovej šírky do 300 mm</t>
  </si>
  <si>
    <t>611560000409.1</t>
  </si>
  <si>
    <t>Parapetná doska plastová, šírka do 300 mm, komôrková vnútorná, biela</t>
  </si>
  <si>
    <t>611560000609.1</t>
  </si>
  <si>
    <t>Parapetná doska plastová, šírka do 300 mm, komôrková vonkajšia, biela</t>
  </si>
  <si>
    <t>611560000809.1</t>
  </si>
  <si>
    <t>Plastové krytky k vnútorným parapetom plastovým, pár, vo farbe biela</t>
  </si>
  <si>
    <t>611560009809.1</t>
  </si>
  <si>
    <t>Plastové krytky k vonkajším parapetom plastovým, pár, vo farbe biela</t>
  </si>
  <si>
    <t>766695212.S</t>
  </si>
  <si>
    <t>Montáž prahu dverí, jednokrídlových</t>
  </si>
  <si>
    <t>611890004400.S</t>
  </si>
  <si>
    <t>Prah dubový, dĺžka 910 mm, šírka do 350 mm</t>
  </si>
  <si>
    <t>766695232.S</t>
  </si>
  <si>
    <t>Montáž prahu dverí, dvojkrídlových</t>
  </si>
  <si>
    <t>611890005200.S</t>
  </si>
  <si>
    <t>Prah dubový, dĺžka 1210 mm, šírka do 350 mm</t>
  </si>
  <si>
    <t>766702111.S</t>
  </si>
  <si>
    <t>Montáž zárubní obložkových pre dvere jednokrídlové</t>
  </si>
  <si>
    <t>611810002401.1</t>
  </si>
  <si>
    <t>Zárubňa vnútorná obložková, šírka 900 mm, výška 1970 mm, DTD doska, povrch fólia, pre stenu hrúbky 260-350 mm, pre jednokrídlové dvere</t>
  </si>
  <si>
    <t>766702121.S</t>
  </si>
  <si>
    <t>Montáž zárubní obložkových pre dvere dvojkrídlové</t>
  </si>
  <si>
    <t>611810007000.S</t>
  </si>
  <si>
    <t>Zárubňa vnútorná obložková, šírka 1200 mm, výška 1970 mm, DTD doska, povrch fólia, pre stenu hrúbky 360-500 mm, pre dvojkrídlové dvere</t>
  </si>
  <si>
    <t>998766101.S</t>
  </si>
  <si>
    <t>Presun hmot pre konštrukcie stolárske v objektoch výšky do 6 m</t>
  </si>
  <si>
    <t>767</t>
  </si>
  <si>
    <t>Konštrukcie doplnkové kovové</t>
  </si>
  <si>
    <t>66</t>
  </si>
  <si>
    <t>67</t>
  </si>
  <si>
    <t>68</t>
  </si>
  <si>
    <t>69</t>
  </si>
  <si>
    <t>70</t>
  </si>
  <si>
    <t>767662119.1</t>
  </si>
  <si>
    <t>Montáž mreží pevných atyp., s nosným rámom, kotvenie chem.kotvami</t>
  </si>
  <si>
    <t>611340990001.1</t>
  </si>
  <si>
    <t>Mreža z tahokovu v nosnom oceľ. ráme, atyp., pevná, vrátane povrchovej úpravy, podľa PD</t>
  </si>
  <si>
    <t>767663119.1</t>
  </si>
  <si>
    <t>Montáž mreží otváravých atyp., s nosným rámom, kotvenie chem.kotvami</t>
  </si>
  <si>
    <t>611340990002.1</t>
  </si>
  <si>
    <t>Mreža z tahokovu v nosnom oceľ. ráme, atyp., otváravá, so zámkom, vrátane povrchovej úpravy, podľa PD</t>
  </si>
  <si>
    <t>767773119.1</t>
  </si>
  <si>
    <t>Montáž klietok pre VZT jednotky, atyp., s nosným rámom, kotvenie chem.kotvami a do nosnej konzoly VZT jednotiek</t>
  </si>
  <si>
    <t>611340990003.1</t>
  </si>
  <si>
    <t>Klietka z tahokovu v nosnom oceľ. ráme, atyp., otváravá, so zámkom, vrátane povrchovej úpravy, podľa PD</t>
  </si>
  <si>
    <t>998767101.S</t>
  </si>
  <si>
    <t>Presun hmôt pre kovové stavebné doplnkové konštrukcie v objektoch výšky do 6 m</t>
  </si>
  <si>
    <t>71</t>
  </si>
  <si>
    <t>72</t>
  </si>
  <si>
    <t>73</t>
  </si>
  <si>
    <t>74</t>
  </si>
  <si>
    <t>75</t>
  </si>
  <si>
    <t>784</t>
  </si>
  <si>
    <t>Maľby</t>
  </si>
  <si>
    <t>784402801.S</t>
  </si>
  <si>
    <t>Odstránenie malieb oškrabaním, výšky do 3,80 m, -0,0003 t</t>
  </si>
  <si>
    <t>784410100.S</t>
  </si>
  <si>
    <t>Penetrovanie jednonásobné jemnozrnných podkladov výšky do 3,80 m</t>
  </si>
  <si>
    <t>784422911.S</t>
  </si>
  <si>
    <t>Oprava, maľba vápenná základná dvojnásobná, ručne nanášaná  na jemnozrnný podklad výšky do 3,80 m</t>
  </si>
  <si>
    <t>Zvislé a kompletné konštrukcie</t>
  </si>
  <si>
    <t>SO 01 Stavebné úpravy na budove výhybne</t>
  </si>
  <si>
    <t xml:space="preserve">Výh. Slatinka, diaľkové ovládanie   </t>
  </si>
  <si>
    <t>REKAPITULÁCIA OBJEKTOV STAVBY</t>
  </si>
  <si>
    <t>Číslo objektu</t>
  </si>
  <si>
    <t>Názov objektu</t>
  </si>
  <si>
    <t>Cena celkom (EUR)</t>
  </si>
  <si>
    <t>* kliknutím na číslo objektu sa presuniete do objektu</t>
  </si>
  <si>
    <t>SO 01</t>
  </si>
  <si>
    <t>Stavebné úpravy na budove výhybne</t>
  </si>
  <si>
    <t>PS 01</t>
  </si>
  <si>
    <t>Diaľkové ovládanie (DOZZ) Výh. Slatinka</t>
  </si>
  <si>
    <t>PS 02</t>
  </si>
  <si>
    <t>Úprava priecestných zabezpečovacích zariadení</t>
  </si>
  <si>
    <t>PS 03</t>
  </si>
  <si>
    <t>Diaľkové ovládanie NZE, EOV a VO Výh. Slatinka</t>
  </si>
  <si>
    <t>PS 04</t>
  </si>
  <si>
    <t>OZNAMOVACIE ZARIADENIE (DZ a RZ)</t>
  </si>
  <si>
    <t>PS 04.1a</t>
  </si>
  <si>
    <t>Vyh. Slatinka DZ</t>
  </si>
  <si>
    <t>PS 04.1b</t>
  </si>
  <si>
    <t>ŽST Zvolen nákladná stanica</t>
  </si>
  <si>
    <t>PS 04.2</t>
  </si>
  <si>
    <t>Oznamovacie zariadenie (MK)</t>
  </si>
  <si>
    <t>PS 04.3</t>
  </si>
  <si>
    <t>EPS</t>
  </si>
  <si>
    <t>PS 04.4</t>
  </si>
  <si>
    <t>EZS</t>
  </si>
  <si>
    <t>Základná vytyčovacia sieť</t>
  </si>
  <si>
    <t>Zmluvná cena celkom</t>
  </si>
  <si>
    <t>PS 01 Diaľkové ovládanie (DOZZ) Výh. Slatinka</t>
  </si>
  <si>
    <t>21-Md</t>
  </si>
  <si>
    <t>Dodávka</t>
  </si>
  <si>
    <t>210000701</t>
  </si>
  <si>
    <t>Priecestné upozorňovadlo na návestidlo s číslom 1</t>
  </si>
  <si>
    <t>210000703</t>
  </si>
  <si>
    <t>Skriňa datová 19" LAURA-DOZ-U40</t>
  </si>
  <si>
    <t>210000704</t>
  </si>
  <si>
    <t>Centrála DOZZ</t>
  </si>
  <si>
    <t>210000705</t>
  </si>
  <si>
    <t>Zostava TEDIS</t>
  </si>
  <si>
    <t>210000707</t>
  </si>
  <si>
    <t>Modem MOXA NPORT S8455I-SS-SC</t>
  </si>
  <si>
    <t>210000713</t>
  </si>
  <si>
    <t>DNO v DK ŽST Slavec jaskyňa</t>
  </si>
  <si>
    <t>210000714</t>
  </si>
  <si>
    <t>Obslužné počítačové pracovisko</t>
  </si>
  <si>
    <t>210000715</t>
  </si>
  <si>
    <t>Trezor stolový</t>
  </si>
  <si>
    <t>210000717</t>
  </si>
  <si>
    <t>Monitor</t>
  </si>
  <si>
    <t>210000718</t>
  </si>
  <si>
    <t>Zostava stolov</t>
  </si>
  <si>
    <t>210000719</t>
  </si>
  <si>
    <t>Diagnostické pracovisko údržby</t>
  </si>
  <si>
    <t>210000725</t>
  </si>
  <si>
    <t>Doplnenie do rel. stojana</t>
  </si>
  <si>
    <t>210000726</t>
  </si>
  <si>
    <t>Úprava reléových stojanov</t>
  </si>
  <si>
    <t>210000730</t>
  </si>
  <si>
    <t>Náklady na úpravu vedenia dopravnej dokumentácie</t>
  </si>
  <si>
    <t>21-Mm</t>
  </si>
  <si>
    <t>Montáž</t>
  </si>
  <si>
    <t>210000702</t>
  </si>
  <si>
    <t>Montáž upozorňovadla na svět. návěstidlo AŽD</t>
  </si>
  <si>
    <t>210000706</t>
  </si>
  <si>
    <t>Montáž zostavy TEDIS</t>
  </si>
  <si>
    <t>210000708</t>
  </si>
  <si>
    <t>Montáž modemu MOXA</t>
  </si>
  <si>
    <t>210000709</t>
  </si>
  <si>
    <t>Software systémový pre REMOTE 98</t>
  </si>
  <si>
    <t>210000710</t>
  </si>
  <si>
    <t>Software adresný pre REMOTE 98</t>
  </si>
  <si>
    <t>210000711</t>
  </si>
  <si>
    <t>Skúšanie a regulovanie diagnostiky</t>
  </si>
  <si>
    <t>210000712</t>
  </si>
  <si>
    <t>Demontáž úplná riadiaceho pultu - 1 sekcia</t>
  </si>
  <si>
    <t>210000716</t>
  </si>
  <si>
    <t>Montáž obslužného počítačového pracoviska</t>
  </si>
  <si>
    <t>210000720</t>
  </si>
  <si>
    <t>Montáž diagnostického pracoviska AKsignal REMOTE</t>
  </si>
  <si>
    <t>210000721</t>
  </si>
  <si>
    <t>Zabezpečovacia ústredňa montážné práce ocenené HZS</t>
  </si>
  <si>
    <t>210000722</t>
  </si>
  <si>
    <t>Regulácia a skúšanie zab.zar. montážne práce ocenené HZS</t>
  </si>
  <si>
    <t>210000723</t>
  </si>
  <si>
    <t>Fun.dod.sk-zab.zar.-príp.ku komplex. skúškam za 1 jazdnú cestu do 30 výhybiek</t>
  </si>
  <si>
    <t>210000724</t>
  </si>
  <si>
    <t>Východzia technická revízia zab.zar. HZS</t>
  </si>
  <si>
    <t>210000728</t>
  </si>
  <si>
    <t>Preskúšanie jazdných ciest (vlakových i posunových) za 1 vlakovú cestu</t>
  </si>
  <si>
    <t>hod</t>
  </si>
  <si>
    <t>PS 02 Úprava priecestných zabezpečovacích zariadení</t>
  </si>
  <si>
    <t>210000801</t>
  </si>
  <si>
    <t>210000803</t>
  </si>
  <si>
    <t>210000805</t>
  </si>
  <si>
    <t>Stojan zabezpečovací reléový</t>
  </si>
  <si>
    <t>210000807</t>
  </si>
  <si>
    <t>Chránička HDPE 40/33</t>
  </si>
  <si>
    <t>210000808</t>
  </si>
  <si>
    <t>Optický kábel 12 vl.</t>
  </si>
  <si>
    <t>210000816</t>
  </si>
  <si>
    <t>Optický rozvádzač</t>
  </si>
  <si>
    <t>210000820</t>
  </si>
  <si>
    <t>210000802</t>
  </si>
  <si>
    <t>210000804</t>
  </si>
  <si>
    <t>210000806</t>
  </si>
  <si>
    <t>Montáž zabezpečovacieho stojanu reléového</t>
  </si>
  <si>
    <t>210000809</t>
  </si>
  <si>
    <t>Zatiahnutie optického kábla do ochrannej HDPE trubky</t>
  </si>
  <si>
    <t>210000810</t>
  </si>
  <si>
    <t>Ukončenie OK v optickom rozvádzači pre 24 vlákien</t>
  </si>
  <si>
    <t>210000811</t>
  </si>
  <si>
    <t>Meranie útlmu OK na dvoch vlnových dĺžkach s 12 vláknami</t>
  </si>
  <si>
    <t>210000812</t>
  </si>
  <si>
    <t>Komplexné vyskúšanie úseku OK s 12 vláknami pre 2 vlnové dĺžky</t>
  </si>
  <si>
    <t>210000813</t>
  </si>
  <si>
    <t>Hlbenie kabelovej ryhy 35 cm širokej, 80 cm hlbokej zemina trieda 4 - ručne</t>
  </si>
  <si>
    <t>210000814</t>
  </si>
  <si>
    <t>Ručný zához kabelovej ryhy 35 cm širokej, 80 cm hlbokej zemina triedy 4</t>
  </si>
  <si>
    <t>210000815</t>
  </si>
  <si>
    <t>Rozvinutie a uloženie fólie výstražnej z PVC-modrá šírka 34 cm</t>
  </si>
  <si>
    <t>210000817</t>
  </si>
  <si>
    <t>Montáž 19" optického rozvádzača</t>
  </si>
  <si>
    <t>210000818</t>
  </si>
  <si>
    <t>Zabezpečovacia ústredňa montážne práce ocenené HZS</t>
  </si>
  <si>
    <t>210000819</t>
  </si>
  <si>
    <t>210000821</t>
  </si>
  <si>
    <t>Fun.dod.sk-zab.zar.-príp.ku komplex. skúškam - PZZ. na jednokoľajnj  trati so závorami</t>
  </si>
  <si>
    <t>210000822</t>
  </si>
  <si>
    <t>Komplex. skúšky PZZ na jednokoľajnej trati so závorami</t>
  </si>
  <si>
    <t>km</t>
  </si>
  <si>
    <t>PS 03 Diaľkové ovládanie NZE, EOV a VO Výh. Slatinka</t>
  </si>
  <si>
    <t>971011211.S</t>
  </si>
  <si>
    <t>Vybúranie výplne otvoru v sten. prefabrik. dielc. z ľahkých betónov plochy do 0,25 m2,  -0,01300t</t>
  </si>
  <si>
    <t>971035804.S</t>
  </si>
  <si>
    <t>Vrty príklepovým vrtákom do D 24 mm do stien alebo smerom dole do tehál -0.00001t</t>
  </si>
  <si>
    <t>cm</t>
  </si>
  <si>
    <t>585410000130.S</t>
  </si>
  <si>
    <t>Sadra šedá, balenie 30 kg</t>
  </si>
  <si>
    <t>Práce a dodávky M</t>
  </si>
  <si>
    <t>21-M</t>
  </si>
  <si>
    <t>Elektromontáže</t>
  </si>
  <si>
    <t>76</t>
  </si>
  <si>
    <t>210010025.S</t>
  </si>
  <si>
    <t>Rúrka ohybná elektroinštalačná z PVC typ FXP 20, uložená pevne</t>
  </si>
  <si>
    <t>345710009100.S</t>
  </si>
  <si>
    <t>Rúrka ohybná vlnitá pancierová so strednou mechanickou odolnosťou z PVC-U, D 20</t>
  </si>
  <si>
    <t>210010027.S</t>
  </si>
  <si>
    <t>Rúrka ohybná elektroinštalačná z PVC typ FXP 32, uložená pevne</t>
  </si>
  <si>
    <t>345710009300.S</t>
  </si>
  <si>
    <t>Rúrka ohybná vlnitá pancierová so strednou mechanickou odolnosťou z PVC-U, D 32</t>
  </si>
  <si>
    <t>210010110.S</t>
  </si>
  <si>
    <t>Lišta elektroinštalačná z PVC 40x40, uložená pevne, vkladacia</t>
  </si>
  <si>
    <t>345750065150.S</t>
  </si>
  <si>
    <t>Lišta hranatá z PVC, 40x40 mm</t>
  </si>
  <si>
    <t>210010113.S</t>
  </si>
  <si>
    <t>Lišta elektroinštalačná z PVC 100x40, uložená pevne, vkladacia</t>
  </si>
  <si>
    <t>345750057200.S</t>
  </si>
  <si>
    <t>Kanál elektroinštalačný z PVC, 100x40 mm</t>
  </si>
  <si>
    <t>210010351.S</t>
  </si>
  <si>
    <t>Krabicová rozvodka z lisovaného izolantu vrátane ukončenia káblov a zapojenia vodičov typ 6455-11 do 4 m</t>
  </si>
  <si>
    <t>345410013000.S</t>
  </si>
  <si>
    <t>Krabica rozvodná PVC na stenu 6455-11, IP 66</t>
  </si>
  <si>
    <t>210010802.S</t>
  </si>
  <si>
    <t>Lišta elektroinštalačná z PVC 20x20, uložená pevne, vkladacia</t>
  </si>
  <si>
    <t>345750064610.S</t>
  </si>
  <si>
    <t>Lišta hranatá z PVC, 20x20 mm</t>
  </si>
  <si>
    <t>210011306.S</t>
  </si>
  <si>
    <t>Osadenie polyamidovej príchytky (hmoždinky) HM 8 do ostro pálených tehál, alebo stredne tvrdého kameňa</t>
  </si>
  <si>
    <t>311310002800.S</t>
  </si>
  <si>
    <t>Hmoždinka klasická, sivá, M 8x40 mm</t>
  </si>
  <si>
    <t>210011308.S</t>
  </si>
  <si>
    <t>Osadenie polyamidovej príchytky (hmoždinky) HM 12 do ostro pálených tehál, alebo stredne tvrdého kameňa</t>
  </si>
  <si>
    <t>311310003000.S</t>
  </si>
  <si>
    <t>Hmoždinka klasická, sivá, M 12x60 mm</t>
  </si>
  <si>
    <t>210023084000.SA</t>
  </si>
  <si>
    <t>Demontáž pôvodného záložného zdroja NZE, rozobratie, demontáž potrubných vedení a káblov, odvoz</t>
  </si>
  <si>
    <t>210023084001.SA</t>
  </si>
  <si>
    <t>Montáž záložného zdroja NZE vrátane dopravných nákladov, zapojenie  MG na vopred pripravené káblové rozvody a uzemnenie, uvedenie do prevádzky, manipulácia s PHM - preprava a doplnenie nádrže,  zaškolenie obsluhy</t>
  </si>
  <si>
    <t>IEP220840010</t>
  </si>
  <si>
    <t>Motorgenerátor so spaľovacím motorom, zál. výkon LTP 55kVA/44kW, men. výkon PRP 50kVA/40kW, riadiaci rozvádzač s riadiacou jednotkou, Nabíjačka, Predohrev, Náplne, protihluk. kryt, elektron. reg. otáčok G2, bezp. signalizácia</t>
  </si>
  <si>
    <t>IEP220840011</t>
  </si>
  <si>
    <t>R-NZE - Rozvádzač automatického záskoku NZE, kompletne vyzbrojený rozvádzač pre aut. prepínanie na záložné napájanie, 3f, 400V/50Hz, 80A, min.IP23/IP20</t>
  </si>
  <si>
    <t>IEP220840012</t>
  </si>
  <si>
    <t>Montážny materiál pre osadenie NZE, drobný montážny a spojovací materiál, antivibračná rohož pod MG,  sada ochranných pomôcok (okuliare, rukavice, chránič sluchu)</t>
  </si>
  <si>
    <t>IEP220840013</t>
  </si>
  <si>
    <t>Výfukové potrubie vyvedené min 1,5 m nad atiku v súlade s Prílohou č. 9 Vyhlášky MŽP SR č. 410/2012 Z.z. , výroba, dodanie, montáž a revízia vydaná odborne spôsobilou osobou</t>
  </si>
  <si>
    <t>IEP220840014</t>
  </si>
  <si>
    <t>Potrubie pre prívod a odvod vzduchu, vrátane žalúzií v stenových otvoroch, dodávka a montáž</t>
  </si>
  <si>
    <t>IEP220840015</t>
  </si>
  <si>
    <t>Odborné stanovisko od oprávnenej osoby, pred uvedením strojného zariadenia do prevádzky v zmysle §14 ods. 1 písm. d) zákona č. 124/2006 Z.z. v znení neskorších predpisov v nádväznosti na §5 ods. 1 nariadenia vlády SR č. 392/2006 Z.z.</t>
  </si>
  <si>
    <t>IEP220840016</t>
  </si>
  <si>
    <t>Správa z prvej odbornej prehliadky a odbornej skúšky prepojenie NZE s R-NZE a uzemnenie podľa postupov uvedených v STN 33 2000-6 v zmysle vyhlášky 508/2009 Z.z. a STN 33 2000-1</t>
  </si>
  <si>
    <t>210100001.S</t>
  </si>
  <si>
    <t>Ukončenie vodičov v rozvádzač. vrátane zapojenia a vodičovej koncovky do 2,5 mm2</t>
  </si>
  <si>
    <t>210100002.S</t>
  </si>
  <si>
    <t>Ukončenie vodičov v rozvádzač. vrátane zapojenia a vodičovej koncovky do 6 mm2</t>
  </si>
  <si>
    <t>210100003.S</t>
  </si>
  <si>
    <t>Ukončenie vodičov v rozvádzač. vrátane zapojenia a vodičovej koncovky do 16 mm2</t>
  </si>
  <si>
    <t>210100004.S</t>
  </si>
  <si>
    <t>Ukončenie vodičov v rozvádzač. vrátane zapojenia a vodičovej koncovky do 25 mm2</t>
  </si>
  <si>
    <t>210100006.S</t>
  </si>
  <si>
    <t>Ukončenie vodičov v rozvádzač. vrátane zapojenia a vodičovej koncovky do 50 mm2</t>
  </si>
  <si>
    <t>210110064.S</t>
  </si>
  <si>
    <t>Spínač špeciálny vrátane zapojenia, sumrakový spínač</t>
  </si>
  <si>
    <t>374410007300.S</t>
  </si>
  <si>
    <t>Súmrakový spínač s externým senzorom, 1-50000 lx, výstup 1x16A prepínací, IP56</t>
  </si>
  <si>
    <t>210190002.S</t>
  </si>
  <si>
    <t>Montáž oceľoplechovej rozvodnice do váhy 50 kg</t>
  </si>
  <si>
    <t>IEP220840021</t>
  </si>
  <si>
    <t>Rozvádzač R-DO1 - rozvádzač pre silnoprúdové napájanie, kompletne vyzbrojená nástenná rozvodinca, 3F prívod In=25A, 12x 1F istený vývod , svorkovnica (v zmysle dokumentácie) vrátane výrobnej dokumentácie</t>
  </si>
  <si>
    <t>IEP220840022</t>
  </si>
  <si>
    <t>Rozvádzač R-DO2 - rozvádzač pre silnoprúdové napájanie, kompletne vyzbrojená nástenná rozvodinca, 3F prívod In=25A, 12x 1F istený vývod , svorkovnica (v zmysle dokumentácie) vrátane výrobnej dokumentácie</t>
  </si>
  <si>
    <t>IEP220840023</t>
  </si>
  <si>
    <t>Rozvádzač RO-EOV - rozvádzač pre silnoprúdové napájanie a spínanie EOV, kompletne vyzbrojená nástenná rozvodinca, 3F prívod In=25A, 4x 3F istený spínaný vývod, ovl R-0-A, signalizácia stavu, svorky (v zmysle dokumentácie) vrátane výrobnej dokumentácie</t>
  </si>
  <si>
    <t>IEP220840024</t>
  </si>
  <si>
    <t>Rozvádzač RVO - rozvádzač pre silnoprúdové napájanie a spínanie VO, kompletne vyzbrojená nástenná rozvodinca, 3F prívod In=25A, 4x 3F istený spínaný vývod, ovl R-0-A, signalizácia stavu, svorky (v zmysle dokumentácie) vrátane výrobnej dokumentácie</t>
  </si>
  <si>
    <t>IEP220840025</t>
  </si>
  <si>
    <t>Rozvádzač KZ-EOV - rozvádzač pre komunikačné zariadenie, vyzbrojená nástenná rozvodinca, 1F prívod In=16A, komunikačné PLC (8x DI, 8xDO, LAN etehernet), svorky (v zmysle dokumentácie) vrátane výrobnej dokumentácie</t>
  </si>
  <si>
    <t>IEP220840026</t>
  </si>
  <si>
    <t>Rozvádzač KZ-VO - rozvádzač pre komunikačné zariadenie, vyzbrojená nástenná rozvodinca, 1F prívod In=16A, komunikačné PLC (8x DI, 8xDO, LAN etehernet), svorky (v zmysle dokumentácie) vrátane výrobnej dokumentácie</t>
  </si>
  <si>
    <t>IEP220840027</t>
  </si>
  <si>
    <t>Rozvádzač KZ-NZE - rozvádzač pre komunikačné zariadenie, vyzbrojená nástenná rozvodinca, 1F prívod In=16A, komunikačné PLC (8x DI, 8xDO, LAN etehernet), svorky (v zmysle dokumentácie) vrátane výrobnej dokumentácie</t>
  </si>
  <si>
    <t>210110064.S1</t>
  </si>
  <si>
    <t>Spínač špeciálny vrátane zapojenia, dažďový snímač</t>
  </si>
  <si>
    <t>IEP220840031</t>
  </si>
  <si>
    <t>Dažďový snímač pre EOV</t>
  </si>
  <si>
    <t>210110064.S2</t>
  </si>
  <si>
    <t>Montáž snímača teploty</t>
  </si>
  <si>
    <t>IEP220840032</t>
  </si>
  <si>
    <t>Koľajový snímač teploty (TCK-2)</t>
  </si>
  <si>
    <t>210190002.S-D</t>
  </si>
  <si>
    <t>Demontáž oceľoplechovej rozvodnice do váhy 50 kg</t>
  </si>
  <si>
    <t>210190051.S-D</t>
  </si>
  <si>
    <t>Demontáž rozvádzača skriňového, panelového za l pole - delený rozvádzač do váhy 200 kg</t>
  </si>
  <si>
    <t>210220301.S</t>
  </si>
  <si>
    <t>Ochranné pospájanie, pevné uloženie CY 4-6 mm2</t>
  </si>
  <si>
    <t>341110012300.S</t>
  </si>
  <si>
    <t>Vodič medený H07V-U 6 mm2</t>
  </si>
  <si>
    <t>210800147.S</t>
  </si>
  <si>
    <t>Kábel medený uložený pevne CYKY 450/750 V 3x2,5</t>
  </si>
  <si>
    <t>341110000800.S</t>
  </si>
  <si>
    <t>Kábel medený CYKY-J 3x2,5 mm2</t>
  </si>
  <si>
    <t>210800158.S</t>
  </si>
  <si>
    <t>Kábel medený uložený pevne CYKY 450/750 V 5x1,5</t>
  </si>
  <si>
    <t>341110001900.S</t>
  </si>
  <si>
    <t>Kábel medený CYKY-J 5x1,5 mm2</t>
  </si>
  <si>
    <t>210800161.S</t>
  </si>
  <si>
    <t>Kábel medený uložený pevne CYKY 450/750 V 5x6</t>
  </si>
  <si>
    <t>341110002200.S</t>
  </si>
  <si>
    <t>Kábel medený CYKY-J 5x6 mm2</t>
  </si>
  <si>
    <t>210800164.S</t>
  </si>
  <si>
    <t>Kábel medený uložený pevne CYKY 450/750 V 7x1,5</t>
  </si>
  <si>
    <t>341110002500.S</t>
  </si>
  <si>
    <t>Kábel medený CYKY-J 7x1,5 mm2</t>
  </si>
  <si>
    <t>210800167.S</t>
  </si>
  <si>
    <t>Kábel medený uložený pevne CYKY 450/750 V 12x1,5</t>
  </si>
  <si>
    <t>341110002800.S</t>
  </si>
  <si>
    <t>Kábel medený CYKY-J 12x1,5 mm2</t>
  </si>
  <si>
    <t>210800633.S</t>
  </si>
  <si>
    <t>Vodič medený uložený pevne H07V-K (CYA)  450/750 V 50</t>
  </si>
  <si>
    <t>341310009600.S</t>
  </si>
  <si>
    <t>Vodič medený flexibilný H07V-K 50 mm2</t>
  </si>
  <si>
    <t>210810060.S</t>
  </si>
  <si>
    <t>Kábel medený silový uložený pevne 1-CYKY 0,6/1 kV 4x25</t>
  </si>
  <si>
    <t>341110006100.S</t>
  </si>
  <si>
    <t>Kábel medený 1-CYKY-J 4x25 mm2</t>
  </si>
  <si>
    <t>210872022.S</t>
  </si>
  <si>
    <t>Kábel signálny uložený pevne JEFY 380 V 4x1</t>
  </si>
  <si>
    <t>341210004400.S</t>
  </si>
  <si>
    <t>Kábel medený signálny JEFY 4x1 mm2</t>
  </si>
  <si>
    <t>210872026.S</t>
  </si>
  <si>
    <t>Kábel signálny uložený pevne JEFY 380 V 12x1</t>
  </si>
  <si>
    <t>341210004800.S</t>
  </si>
  <si>
    <t>Kábel medený signálny JEFY 12x1 mm2</t>
  </si>
  <si>
    <t>77</t>
  </si>
  <si>
    <t>78</t>
  </si>
  <si>
    <t>79</t>
  </si>
  <si>
    <t>80</t>
  </si>
  <si>
    <t>81</t>
  </si>
  <si>
    <t>82</t>
  </si>
  <si>
    <t>83</t>
  </si>
  <si>
    <t>22-M</t>
  </si>
  <si>
    <t>Montáže oznamovacích a zabezpečovacích zariadení</t>
  </si>
  <si>
    <t>220511025.S</t>
  </si>
  <si>
    <t>Montáž konektoru (zástrčky)</t>
  </si>
  <si>
    <t>383150009400.S</t>
  </si>
  <si>
    <t>Konektor RJ45/s ACS, Cat.6, tienený, univerzálny (lanko/drôt)</t>
  </si>
  <si>
    <t>220511026.S</t>
  </si>
  <si>
    <t>Montáž gumovej kábelovej prechodky</t>
  </si>
  <si>
    <t>383150028600.S</t>
  </si>
  <si>
    <t>Prechodka gumová kábelová na konektor RJ45</t>
  </si>
  <si>
    <t>220511033.S</t>
  </si>
  <si>
    <t>Kábel uložený do lišty</t>
  </si>
  <si>
    <t>341230001700.S</t>
  </si>
  <si>
    <t>Kábel medený dátový UTP-AWG LSOH 4x2x23 mm2 kat.6</t>
  </si>
  <si>
    <t>IEP220840091</t>
  </si>
  <si>
    <t>DOOS - PC pracovisko diaľkového dohľadu Zvolen nákladná stanica - výpravca DK spoločné pre VO, EOV a NZE, PC stanica Windows 11, 32GB RAM, 512GB SSD, monitor 32", klávesnica a myš</t>
  </si>
  <si>
    <t>IEP220840094</t>
  </si>
  <si>
    <t>Záložný zdroj UPS pre PC pracovisko, online, 1000VA, 10minút, 230V/50Hz, IP20</t>
  </si>
  <si>
    <t>IEP220840092</t>
  </si>
  <si>
    <t>Komunikačný softvér - naprogramovanie 3x PLC pre zber dát a diaľkové ovládanie zo NŽST Zvolen, prenos cez sieť železničných telekomunikácií, odskúšanie a vyladenie , zaškolenie obsluhy</t>
  </si>
  <si>
    <t>IEP220840093</t>
  </si>
  <si>
    <t>Vizualizačný softvér - pre pracovisko DOOS v NŽST Zvolen, diaľkové ovládanie EOV, VO a NZE vo výhybni Slatinka, odskúšanie a vyladenie , zaškolenie obsluhy</t>
  </si>
  <si>
    <t>OST</t>
  </si>
  <si>
    <t>Ostatné</t>
  </si>
  <si>
    <t>OST-001</t>
  </si>
  <si>
    <t>Odborná prehliadka a skúška elektrických zariadení</t>
  </si>
  <si>
    <t>OST-002</t>
  </si>
  <si>
    <t>Ostatné demontážne práce - demontáž vedemí a nosného systému</t>
  </si>
  <si>
    <t>PS 04 OZNAMOVACIE ZARIADENIE (DZ a RZ)</t>
  </si>
  <si>
    <t>Časť:</t>
  </si>
  <si>
    <t>PS 04.1a Vyh. Slatinka DZ</t>
  </si>
  <si>
    <t>19 RACK 47U</t>
  </si>
  <si>
    <t>19" RACK 47U, 600x600, kompletná zostava</t>
  </si>
  <si>
    <t>NN-230-RACK</t>
  </si>
  <si>
    <t>Rozvodnica NN pre 19“ rack</t>
  </si>
  <si>
    <t>ELI nn</t>
  </si>
  <si>
    <t>Dodávka napájací rozvod zariadení, komplet</t>
  </si>
  <si>
    <t>ALFA-ERACK-ZP</t>
  </si>
  <si>
    <t>Etáž do 19" rackovej skrine pre systémy zapojovač/prepojovač ALFA</t>
  </si>
  <si>
    <t>ALFA-AUT3-0</t>
  </si>
  <si>
    <t>Doska AUT liniek s identifikáciou čísla volajúceho</t>
  </si>
  <si>
    <t>ALFA-RDZ2-0</t>
  </si>
  <si>
    <t>Doska RDZ liniek</t>
  </si>
  <si>
    <t>ALFA-MB5-Z</t>
  </si>
  <si>
    <t>Doska MB liniek zapojovača</t>
  </si>
  <si>
    <t>ALFA-ORU-G</t>
  </si>
  <si>
    <t>Doska ovládania rozhlasovej ústredne</t>
  </si>
  <si>
    <t>ALFA-DR-1</t>
  </si>
  <si>
    <t>Doska riadenia 2W</t>
  </si>
  <si>
    <t>ALFA-BDD-0</t>
  </si>
  <si>
    <t>Blok diaľkového dohľadu spojovacieho systému ALFA</t>
  </si>
  <si>
    <t>MIKRO-PL-10</t>
  </si>
  <si>
    <t>Prepínanie liniek pre 10 liniek</t>
  </si>
  <si>
    <t>ALFA-HRL-10</t>
  </si>
  <si>
    <t>Hlavný rozvod pre 10 liniek</t>
  </si>
  <si>
    <t>ALFA-PPO-10</t>
  </si>
  <si>
    <t>Prepäťové ochrany pre 10 liniek</t>
  </si>
  <si>
    <t>B-TR-48</t>
  </si>
  <si>
    <t>Vysokoimpedančný oddeľovací transformátor</t>
  </si>
  <si>
    <t>B-TR-51</t>
  </si>
  <si>
    <t>Oddeľovací transformátor 600:600</t>
  </si>
  <si>
    <t>2209802501</t>
  </si>
  <si>
    <t>Systémová kabeláž</t>
  </si>
  <si>
    <t>PSE1-MUX-0M</t>
  </si>
  <si>
    <t>Multiplexer pre E1</t>
  </si>
  <si>
    <t>M-MUX-SLAVE</t>
  </si>
  <si>
    <t>Modul diaľkového ovládania spojovacích systémov ALFA - MULTIMASTER</t>
  </si>
  <si>
    <t>M-MUX-DD</t>
  </si>
  <si>
    <t>Modul diaľkového dohľadu pre multiplexer</t>
  </si>
  <si>
    <t>BZR-24-U</t>
  </si>
  <si>
    <t>Zálohovaný zdroj DC24</t>
  </si>
  <si>
    <t>ALFA-OP32-MUD</t>
  </si>
  <si>
    <t>Obsluhovací pult  s displejom 32 tlačidiel</t>
  </si>
  <si>
    <t>MIKRO-Z-0</t>
  </si>
  <si>
    <t>Zapojovač bez modulov</t>
  </si>
  <si>
    <t>M-MB-0</t>
  </si>
  <si>
    <t>Modul MB linky</t>
  </si>
  <si>
    <t>M-RDZ-0</t>
  </si>
  <si>
    <t>Modul RDZ linky</t>
  </si>
  <si>
    <t>M-AUT-1</t>
  </si>
  <si>
    <t>Modul AUT linky</t>
  </si>
  <si>
    <t>M-OL-0</t>
  </si>
  <si>
    <t>Modul odposluchu linky</t>
  </si>
  <si>
    <t>M-ANZ-Z</t>
  </si>
  <si>
    <t>Modul aktivácie nahrávacieho zariadenia zapínací</t>
  </si>
  <si>
    <t>REVOC-U-2</t>
  </si>
  <si>
    <t>Záznamový systém REVOC pre 2 vstupy</t>
  </si>
  <si>
    <t>REVOC-IFC-N</t>
  </si>
  <si>
    <t>Blok prispôsobenia</t>
  </si>
  <si>
    <t>BZ-230-1000R</t>
  </si>
  <si>
    <t>Zálohovaný zdroj UPS 230V/1000VA/REVOC pre 19“ rack</t>
  </si>
  <si>
    <t>RRU-U-3M</t>
  </si>
  <si>
    <t>Riadenie rozhlasovej ústredne</t>
  </si>
  <si>
    <t>RRU-VZ-400</t>
  </si>
  <si>
    <t>Zosilňovač pre 100V rozvod 400W</t>
  </si>
  <si>
    <t>RRU-NU-6V</t>
  </si>
  <si>
    <t>Regulátor nastavenia úrovne pre rozhlasové vetvy</t>
  </si>
  <si>
    <t>RRU-OP-GDA</t>
  </si>
  <si>
    <t>Obsluhovací pult rozhlasovej ústredne so vstupom pre automatické hlásenie</t>
  </si>
  <si>
    <t>3499001111</t>
  </si>
  <si>
    <t>Napájací rozvod zariadení, komplet</t>
  </si>
  <si>
    <t>2209803501</t>
  </si>
  <si>
    <t>Montáž, konfigurácia a nastavenie multiplexera</t>
  </si>
  <si>
    <t>2209804501</t>
  </si>
  <si>
    <t>Montáž, šefmontáž a konfigurácia systému ALFA</t>
  </si>
  <si>
    <t>2209805501</t>
  </si>
  <si>
    <t>Montáž a šefmontáž záznamového systému REVOC</t>
  </si>
  <si>
    <t>2209804551</t>
  </si>
  <si>
    <t>Integrácia záznamového systému REVOC do servera REVOC v OR Zvolen</t>
  </si>
  <si>
    <t>2209806501</t>
  </si>
  <si>
    <t>Montáž a šefmontáž rozhlasového zariadenia</t>
  </si>
  <si>
    <t>2209806541</t>
  </si>
  <si>
    <t>Záverečné meranie rozhlas.zariad.400 W s meraním ZR,meranie charakteristík,vyprac.protokolu</t>
  </si>
  <si>
    <t>2209806581</t>
  </si>
  <si>
    <t>Hygienické meranie hladiny hluku notifikovanou osobou</t>
  </si>
  <si>
    <t>HZS - 1</t>
  </si>
  <si>
    <t>Príprava ku komplexnému vyskúšaniu</t>
  </si>
  <si>
    <t>HZS - 2</t>
  </si>
  <si>
    <t>Revízia zariadenia, preskúšanie, revízne správy</t>
  </si>
  <si>
    <t>HZS -1</t>
  </si>
  <si>
    <t>Zaškolenie obsluhy</t>
  </si>
  <si>
    <t>HZS -1.1</t>
  </si>
  <si>
    <t>Záverečné vyskúšanie</t>
  </si>
  <si>
    <t>2209803555</t>
  </si>
  <si>
    <t>Demontáž pôvodných zariadení s rozvodom, komplet</t>
  </si>
  <si>
    <t>sada</t>
  </si>
  <si>
    <t>PS 04.1b ŽST Zvolen nákladná stanica</t>
  </si>
  <si>
    <t>2209802505</t>
  </si>
  <si>
    <t>M-MUX-MASTR</t>
  </si>
  <si>
    <t>ALFA-DO-RJ</t>
  </si>
  <si>
    <t>Riadiaca jednotka diaľkového ovládania systémov ALFA</t>
  </si>
  <si>
    <t>ALFA-OPPC-TIPRO</t>
  </si>
  <si>
    <t>Zostava počítača pre OPPC TIPRO</t>
  </si>
  <si>
    <t>HTP-IOP-0</t>
  </si>
  <si>
    <t>Hlasitá hovorová súprava k obsluhovaciemu pultu PC</t>
  </si>
  <si>
    <t>ALFA-TIPRO-MT</t>
  </si>
  <si>
    <t>Tichá hovorová súprava k obsluhovaciemu pultu PC TIPRO, 4W</t>
  </si>
  <si>
    <t>ALFA-IOP-U</t>
  </si>
  <si>
    <t>Interface obsluhovacieho pultu PC univerzálny s príslušenstvom</t>
  </si>
  <si>
    <t>DCDC-24V12-48</t>
  </si>
  <si>
    <t>DC/DC menič 24 V/12V/48W</t>
  </si>
  <si>
    <t>OPPC-SW-DK</t>
  </si>
  <si>
    <t>Programové vybavenie obsluhovacieho pultu PC pre diaľkovú komunikáciu</t>
  </si>
  <si>
    <t>REVOC-ALFA-1</t>
  </si>
  <si>
    <t>Programové vybavenie do OPPC pre záznam hovoru v systéme ALFA</t>
  </si>
  <si>
    <t>REVOC-U-6</t>
  </si>
  <si>
    <t>Záznamový systém REVOC pre 6 vstupy</t>
  </si>
  <si>
    <t>RRU-VZ-100</t>
  </si>
  <si>
    <t>Zosilňovač pre 100V rozvod 100W</t>
  </si>
  <si>
    <t>IFC-RRU-PC</t>
  </si>
  <si>
    <t>Interface medzi RRU a PC</t>
  </si>
  <si>
    <t>REVOC-IFC-MOT</t>
  </si>
  <si>
    <t>Blok prispôsobenia k rádiostanici MOTOROLA</t>
  </si>
  <si>
    <t>3499001115</t>
  </si>
  <si>
    <t>Montáž napájací rozvod zariadení, komplet</t>
  </si>
  <si>
    <t>2209804505</t>
  </si>
  <si>
    <t>Záverečné meranie rozhlas.zariad.100 W s meraním ZR,meranie charakteristík,vyprac.protokolu</t>
  </si>
  <si>
    <t>2209803551</t>
  </si>
  <si>
    <t>kpl</t>
  </si>
  <si>
    <t>PS 04.2 Oznamovacie zariadenie (MK)</t>
  </si>
  <si>
    <t>210000107</t>
  </si>
  <si>
    <t>Paženie káblovej ryhy šírky do 130 cm hĺbky do 200 cm</t>
  </si>
  <si>
    <t>210000114</t>
  </si>
  <si>
    <t>Káblový kanál z prefabrikovaných betónových žľabov neasfaltovaný TK1(17x14cm/10, 5x10 cm)</t>
  </si>
  <si>
    <t>210000115</t>
  </si>
  <si>
    <t>Kábel medený TCEKPLLEZE 5XN 0,8</t>
  </si>
  <si>
    <t>210000118</t>
  </si>
  <si>
    <t>Vonkajší telefonny objekt ŽSR</t>
  </si>
  <si>
    <t>210000119</t>
  </si>
  <si>
    <t>Základ, sĺpik pre VTO</t>
  </si>
  <si>
    <t>210000128</t>
  </si>
  <si>
    <t>210000102</t>
  </si>
  <si>
    <t>Zriadenie a odstránenie podvalov. prov.</t>
  </si>
  <si>
    <t>210000103</t>
  </si>
  <si>
    <t>Vytýč. trate kábelového vedenia</t>
  </si>
  <si>
    <t>210000104</t>
  </si>
  <si>
    <t>Jama pre zriadenie káblovej rezervy v zemine triedy 4</t>
  </si>
  <si>
    <t>210000105</t>
  </si>
  <si>
    <t>Obnaženie exist. káblovej ryhy 35 cm širokej a 80 cm hlbokej, v zemine triedy 4</t>
  </si>
  <si>
    <t>210000106</t>
  </si>
  <si>
    <t>Výkop a zásyp pre káblovú spojku  v zemina triedy 4</t>
  </si>
  <si>
    <t>210000108</t>
  </si>
  <si>
    <t>Odstránenie príložného paženia z ryhy šírky do 1, 3 m hĺbky do 2 m</t>
  </si>
  <si>
    <t>210000109</t>
  </si>
  <si>
    <t>Zriadenie káblového lôžka z preosiatej zeminy v ryhe šírky do 65 cm, hrúbky vrstvy 5 cm.</t>
  </si>
  <si>
    <t>210000110</t>
  </si>
  <si>
    <t>Provizórne zaistenie kábla vo výkope pri súbehu</t>
  </si>
  <si>
    <t>210000111</t>
  </si>
  <si>
    <t>Rozvinutie a uloženie výstražnej fólie z PVC do ryhy, šírka 33 cm</t>
  </si>
  <si>
    <t>210000112</t>
  </si>
  <si>
    <t>Fólia modrá v m</t>
  </si>
  <si>
    <t>210000113</t>
  </si>
  <si>
    <t>Vypodloženie, oddelenie a krytie spojky alebo odbočnice pre kábel do 6 kV s dodanim piesku a tehál</t>
  </si>
  <si>
    <t>210000116</t>
  </si>
  <si>
    <t>Príprava bubna, káblov,meranie,rezanie,odpancierovanie,úprava dvoch koncov káblov do 100 žíl</t>
  </si>
  <si>
    <t>210000117</t>
  </si>
  <si>
    <t>Premeranie izolačného stavu a kontinuity žíl kábla, úprava a uzavretia koncov-kábel telefónny do 48 žíl</t>
  </si>
  <si>
    <t>210000120</t>
  </si>
  <si>
    <t>Ručný zásyp nezap. káblovej ryhy bez zhutn. zeminy, 35 cm širokej, 80 cm hlbokej v zemine tr. 4</t>
  </si>
  <si>
    <t>210000121</t>
  </si>
  <si>
    <t>Ručný zásyp nezap. káblovej ryhy bez zhutn. zeminy, 50 cm širokej, 120 cm hlbokej v zemine tr. 4</t>
  </si>
  <si>
    <t>210000122</t>
  </si>
  <si>
    <t>Proviz. úprava terénu v zemine tr. 4, aby nerovnosti terénu neboli väčšie ako 2 cm od vodor.hladiny</t>
  </si>
  <si>
    <t>210000123</t>
  </si>
  <si>
    <t>Geodetické práce pri miestnej kábel. sieti</t>
  </si>
  <si>
    <t>210000124</t>
  </si>
  <si>
    <t>210000125</t>
  </si>
  <si>
    <t>Regulácia a skúšanie oznam.zar. montážné práce ocenené HZS</t>
  </si>
  <si>
    <t>210000126</t>
  </si>
  <si>
    <t>210000127</t>
  </si>
  <si>
    <t>Východzia technická revízia oznam.zar. HZS</t>
  </si>
  <si>
    <t>210000130</t>
  </si>
  <si>
    <t>PS 04.3 EPS</t>
  </si>
  <si>
    <t>210000001</t>
  </si>
  <si>
    <t>Modulárna analogová ústredňa LITES MHU 116-SK</t>
  </si>
  <si>
    <t>210000002</t>
  </si>
  <si>
    <t>Linková doska DLI-1</t>
  </si>
  <si>
    <t>210000003</t>
  </si>
  <si>
    <t>Doska master na sieťovanie ústrední DMA-1</t>
  </si>
  <si>
    <t>210000004</t>
  </si>
  <si>
    <t>Doska periferii, pripojenie nadstavby DPE-1</t>
  </si>
  <si>
    <t>210000005</t>
  </si>
  <si>
    <t>Akumulátor 12V/14Ah ST120</t>
  </si>
  <si>
    <t>210000006</t>
  </si>
  <si>
    <t>Modul na sieťovanie ústrední po SM optike FDX60S2M</t>
  </si>
  <si>
    <t>210000007</t>
  </si>
  <si>
    <t>Tablo obsluhy MHS 817</t>
  </si>
  <si>
    <t>210000008</t>
  </si>
  <si>
    <t>Napájací zdroj 24V/1,5A miesto pre dva Aku</t>
  </si>
  <si>
    <t>210000009</t>
  </si>
  <si>
    <t>Aku bateria 12V/8,5Ah typ ST90</t>
  </si>
  <si>
    <t>210000010</t>
  </si>
  <si>
    <t>Multisenzorový hlásič MHG862</t>
  </si>
  <si>
    <t>210000011</t>
  </si>
  <si>
    <t>Zásuvka, pätica pre aut. Hlásiče MHY 734</t>
  </si>
  <si>
    <t>210000012</t>
  </si>
  <si>
    <t>Hlásič tlačidlový MHA 142</t>
  </si>
  <si>
    <t>210000013</t>
  </si>
  <si>
    <t>Ochranný priehľadný kryt tlač. hlásiča ALCI100</t>
  </si>
  <si>
    <t>210000014</t>
  </si>
  <si>
    <t>Piktogram tlačitkového hlasiča EPS</t>
  </si>
  <si>
    <t>210000015</t>
  </si>
  <si>
    <t>Kábel JE-H(St)H-V 1x2x0,8 (B2ca,s1,d1,a1)</t>
  </si>
  <si>
    <t>210000016</t>
  </si>
  <si>
    <t>Kábel CXKH 2x1,5 (B2ca,s1,d1,a1)</t>
  </si>
  <si>
    <t>210000017</t>
  </si>
  <si>
    <t>Kábelové príchytky OBO   (B2ca,s1,d1,a1)</t>
  </si>
  <si>
    <t>210000018</t>
  </si>
  <si>
    <t>Lišta  el.inštalačná 20/20</t>
  </si>
  <si>
    <t>210000019</t>
  </si>
  <si>
    <t>Licencia pre integráciu do C4</t>
  </si>
  <si>
    <t>210000020</t>
  </si>
  <si>
    <t>Vizualizacia Vyh. Slatinka v C4</t>
  </si>
  <si>
    <t>210000021</t>
  </si>
  <si>
    <t>Skúšobné prípravky EPS (skúš. plyn a tyč, kľúče k tlač. Hlásičom)</t>
  </si>
  <si>
    <t>210000022</t>
  </si>
  <si>
    <t>Prierazy steny do hr. 30cm, pož. tesnenie</t>
  </si>
  <si>
    <t>210000023</t>
  </si>
  <si>
    <t>Drobný elektroinšt. materiál</t>
  </si>
  <si>
    <t>sub</t>
  </si>
  <si>
    <t>210000024</t>
  </si>
  <si>
    <t>Zaškolenie obsluhy, certifikát</t>
  </si>
  <si>
    <t>210000025</t>
  </si>
  <si>
    <t>Oživenie systému EPS</t>
  </si>
  <si>
    <t>210000026</t>
  </si>
  <si>
    <t>Programovanie ústredne EPS</t>
  </si>
  <si>
    <t>210000027</t>
  </si>
  <si>
    <t>Projektová dokumentácia pre realizáciu</t>
  </si>
  <si>
    <t>210000028</t>
  </si>
  <si>
    <t>Odborná prehliadka, skúška, vychodisková revízia vyhl.508/2009</t>
  </si>
  <si>
    <t>210000029</t>
  </si>
  <si>
    <t>Prevádzková kniha EPS</t>
  </si>
  <si>
    <t>210000030</t>
  </si>
  <si>
    <t>21-Mdm</t>
  </si>
  <si>
    <t>Demontáž exist EPS LITES</t>
  </si>
  <si>
    <t>Demotáž ústredne MHU 103 vr. Aku baterii</t>
  </si>
  <si>
    <t>210000031</t>
  </si>
  <si>
    <t>Demontáž hlásičov MHG101, 102, 103</t>
  </si>
  <si>
    <t>210000032</t>
  </si>
  <si>
    <t>Ekolog. likvidácia ionizačných lásičov</t>
  </si>
  <si>
    <t>210000033</t>
  </si>
  <si>
    <t>Demonáž káblov NCYY</t>
  </si>
  <si>
    <t>210000034</t>
  </si>
  <si>
    <t>Demontáž kabel. Líšt / roštov</t>
  </si>
  <si>
    <t>PS 04.4 EZS</t>
  </si>
  <si>
    <t>210000301</t>
  </si>
  <si>
    <t>Silový kábel medený 750 - 1000 V, voľne uložený CYKY-J 3x1,5</t>
  </si>
  <si>
    <t>210000303</t>
  </si>
  <si>
    <t>Drážka pre el. inštal. trubku pr.29</t>
  </si>
  <si>
    <t>210000305</t>
  </si>
  <si>
    <t>Kábel WC106W, tienený, 6 žilový</t>
  </si>
  <si>
    <t>210000306</t>
  </si>
  <si>
    <t>Kábel WS104W, tienený, 4 žilový</t>
  </si>
  <si>
    <t>210000307</t>
  </si>
  <si>
    <t>Kábel dátový FTP 4x2x0,5 mm2</t>
  </si>
  <si>
    <t>210000309</t>
  </si>
  <si>
    <t>Ústredňa PSN ATS4500A-IP-MM (8-512 zón, 64 oblastí)</t>
  </si>
  <si>
    <t>210000310</t>
  </si>
  <si>
    <t>Doska rozšírenia o 8 vstupov ATS608 (do ústredne)</t>
  </si>
  <si>
    <t>210000311</t>
  </si>
  <si>
    <t>GSM/GPRS/SMS modul ATS7320</t>
  </si>
  <si>
    <t>210000312</t>
  </si>
  <si>
    <t>Akumulátor 12V/18 Ah, VdS BS 131N</t>
  </si>
  <si>
    <t>210000313</t>
  </si>
  <si>
    <t>Ovládacia klávesnica s integrovanou čítačkou ATS1135</t>
  </si>
  <si>
    <t>210000314</t>
  </si>
  <si>
    <t>Prístupové čipové karty, naprogramovanie</t>
  </si>
  <si>
    <t>210000315</t>
  </si>
  <si>
    <t>Doplnkový zdroj DZN13S/5A 12V/5A</t>
  </si>
  <si>
    <t>210000316</t>
  </si>
  <si>
    <t>210000317</t>
  </si>
  <si>
    <t>Rozširovací modul max 16 vstupov bez zdroja ATS1210LE</t>
  </si>
  <si>
    <t>210000320</t>
  </si>
  <si>
    <t>Doska rozšírenia o 8 vstupov ATS1202</t>
  </si>
  <si>
    <t>210000321</t>
  </si>
  <si>
    <t>Programátor prístupových kariet</t>
  </si>
  <si>
    <t>210000322</t>
  </si>
  <si>
    <t>Digitálny priestorový snímač PIR VE1012 (12m, 9 záclon, 4k7)</t>
  </si>
  <si>
    <t>210000324</t>
  </si>
  <si>
    <t>Digitálny priestorový snímač PIR  - nahr. Diel</t>
  </si>
  <si>
    <t>210000325</t>
  </si>
  <si>
    <t>Magnetický kontakt PSN DC101R4.7 (NC+tamper, 4k7, 15mm)</t>
  </si>
  <si>
    <t>210000326</t>
  </si>
  <si>
    <t>Magnetický kontakt PSN DC101R4.7 - náhr. diel</t>
  </si>
  <si>
    <t>210000328</t>
  </si>
  <si>
    <t>Panikové tlačidlo HB304</t>
  </si>
  <si>
    <t>210000329</t>
  </si>
  <si>
    <t>Prierazy steny do h. 30cm, pož. Utesnenie</t>
  </si>
  <si>
    <t>210000330</t>
  </si>
  <si>
    <t>Drobný el.inštalačný materiál</t>
  </si>
  <si>
    <t>210000332</t>
  </si>
  <si>
    <t>210000334</t>
  </si>
  <si>
    <t>Úradna skúška, Revízia zariadenia</t>
  </si>
  <si>
    <t>210000335</t>
  </si>
  <si>
    <t>210000337</t>
  </si>
  <si>
    <t>Skúšobná prevádzka, uvedenie systému do trvalej prevádzky</t>
  </si>
  <si>
    <t>210000302</t>
  </si>
  <si>
    <t>Montáž kabeláže PSN uložené v elektroinštalačných trubkách</t>
  </si>
  <si>
    <t>210000304</t>
  </si>
  <si>
    <t>Montáž kabeláže PSN uložené na el.inštal. žľabe</t>
  </si>
  <si>
    <t>210000308</t>
  </si>
  <si>
    <t>Programovanie a oživenie systému PSN</t>
  </si>
  <si>
    <t>210000331</t>
  </si>
  <si>
    <t>Stav. mont. práce náročné ucelené - odborné, remes. (Tr 3)</t>
  </si>
  <si>
    <t>Licencia do nadstav. Systému, vizualizácia</t>
  </si>
  <si>
    <t>Pracovné sily</t>
  </si>
  <si>
    <t>Nekvalifikovaný pracovník</t>
  </si>
  <si>
    <t>Kvalifikovaný pracovník</t>
  </si>
  <si>
    <t>Šofér</t>
  </si>
  <si>
    <t>Prevádzkový pracovník</t>
  </si>
  <si>
    <t>Remeselník</t>
  </si>
  <si>
    <t>Zariadenia a iné</t>
  </si>
  <si>
    <t>Traktor kolesový</t>
  </si>
  <si>
    <t>Rýpadlo na hĺbenie výkopov</t>
  </si>
  <si>
    <t>Rýpadlo na kolesovom podvozku DH-112, Poclain</t>
  </si>
  <si>
    <t>Buldozér</t>
  </si>
  <si>
    <t>Vibračný valec</t>
  </si>
  <si>
    <t>Koľajový žeriav</t>
  </si>
  <si>
    <t>Autožeriav</t>
  </si>
  <si>
    <t>Hydraulické kladivo</t>
  </si>
  <si>
    <t>Súprava na zváranie koľajníc</t>
  </si>
  <si>
    <t>Píla na rezanie asfaltu (betónu)</t>
  </si>
  <si>
    <t>Montážny a merací vlak TV (MVTV)</t>
  </si>
  <si>
    <t>Súprava na vrtanie koľajníc</t>
  </si>
  <si>
    <t>Píla na rezanie koľajníc</t>
  </si>
  <si>
    <t>Linka na drvenie kameniva (recyklačná linka)</t>
  </si>
  <si>
    <t>Baranidlo</t>
  </si>
  <si>
    <t>Súprava na riadený pretlak</t>
  </si>
  <si>
    <t>Automatická strojná podbíjačka koľajová</t>
  </si>
  <si>
    <t>Automatická strojná podbíjačka výhybková</t>
  </si>
  <si>
    <t xml:space="preserve">Celoprofilová čistička koľajového lôžka </t>
  </si>
  <si>
    <t>Súprava na odvoz odpadu po čistení v objeme min 150 m3</t>
  </si>
  <si>
    <t>Stroj na úpravu koľajového lôžka koľaje (PUŠL,SSP,KP)</t>
  </si>
  <si>
    <t>Dynamický stabilizátor koľajového lôžka</t>
  </si>
  <si>
    <t>Stroj na trhanie koľajových polí</t>
  </si>
  <si>
    <t>Stroj na kladenie koľajových polí</t>
  </si>
  <si>
    <t>Výklopný vozeň (Dumpcar alebo ekvivalent)</t>
  </si>
  <si>
    <t>Výsypný vozeň (SAV alebo ekvivalent)</t>
  </si>
  <si>
    <t>Vozeň na prepravu koľajových polí</t>
  </si>
  <si>
    <t>Hnacie dráhové vozidlo nezávislej trakcie aj s obsluhou</t>
  </si>
  <si>
    <t xml:space="preserve">Hnacie dráhové vozidlo závislej trakcie aj s obsluhou </t>
  </si>
  <si>
    <t>Motorový univerzálný vozík (MUV)</t>
  </si>
  <si>
    <t>Dvojcestný zemný stroj</t>
  </si>
  <si>
    <t>Cestné vozidlo do 3.5t</t>
  </si>
  <si>
    <t>Nákladné vozidlo nad 3.5t</t>
  </si>
  <si>
    <t>Nákladné vozidlo d0 9t</t>
  </si>
  <si>
    <t>Ťažné hnacie vozidlo k pracovnýcm súpravám</t>
  </si>
  <si>
    <t>Hydraulická zdvíhacia plošina vrátane obsluhy inštalovaná na automobilovom podvozku výšky zdvihu do 27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</si>
</sst>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3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9"/>
      <name val="Arial CE"/>
      <family val="2"/>
      <charset val="238"/>
    </font>
    <font>
      <u/>
      <sz val="11"/>
      <color rgb="FFFF0000"/>
      <name val="Calibri"/>
      <family val="2"/>
      <charset val="238"/>
      <scheme val="minor"/>
    </font>
    <font>
      <b/>
      <sz val="12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9"/>
      <name val="Arial CE"/>
    </font>
    <font>
      <sz val="8"/>
      <color rgb="FF003366"/>
      <name val="Arial CE"/>
    </font>
    <font>
      <sz val="10"/>
      <color rgb="FF003366"/>
      <name val="Arial CE"/>
    </font>
    <font>
      <sz val="12"/>
      <color rgb="FF003366"/>
      <name val="Arial CE"/>
    </font>
    <font>
      <sz val="8"/>
      <name val="Calibri"/>
      <family val="2"/>
      <charset val="238"/>
      <scheme val="minor"/>
    </font>
    <font>
      <i/>
      <sz val="9"/>
      <color rgb="FF0000FF"/>
      <name val="Arial CE"/>
    </font>
    <font>
      <sz val="11"/>
      <name val="Arial Narrow"/>
      <family val="2"/>
      <charset val="238"/>
    </font>
    <font>
      <sz val="36"/>
      <name val="Arial Narrow"/>
      <family val="2"/>
      <charset val="238"/>
    </font>
    <font>
      <sz val="22"/>
      <name val="Arial Narrow"/>
      <family val="2"/>
      <charset val="238"/>
    </font>
    <font>
      <sz val="8"/>
      <name val="MS Sans Serif"/>
      <family val="2"/>
      <charset val="238"/>
    </font>
    <font>
      <sz val="8"/>
      <color rgb="FF003366"/>
      <name val="Arial CE"/>
      <charset val="238"/>
    </font>
    <font>
      <sz val="12"/>
      <color rgb="FF003366"/>
      <name val="Arial CE"/>
      <charset val="238"/>
    </font>
    <font>
      <sz val="10"/>
      <color rgb="FF003366"/>
      <name val="Arial CE"/>
      <charset val="238"/>
    </font>
    <font>
      <b/>
      <sz val="14"/>
      <name val="Arial CE"/>
      <charset val="238"/>
    </font>
    <font>
      <b/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sz val="11"/>
      <name val="Arial CE"/>
      <family val="2"/>
      <charset val="238"/>
    </font>
    <font>
      <b/>
      <sz val="12"/>
      <color rgb="FF003365"/>
      <name val="Arial ce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9C6500"/>
      <name val="Calibri"/>
      <family val="2"/>
      <scheme val="minor"/>
    </font>
    <font>
      <sz val="8"/>
      <name val="MS Sans Serif"/>
      <charset val="1"/>
    </font>
    <font>
      <sz val="26"/>
      <name val="Arial Narrow"/>
      <family val="2"/>
      <charset val="238"/>
    </font>
    <font>
      <b/>
      <sz val="12"/>
      <color theme="3"/>
      <name val="Arial CE"/>
      <charset val="238"/>
    </font>
    <font>
      <b/>
      <sz val="12"/>
      <color rgb="FFC00000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20" fillId="0" borderId="0" applyAlignment="0">
      <alignment vertical="top" wrapText="1"/>
      <protection locked="0"/>
    </xf>
    <xf numFmtId="0" fontId="1" fillId="0" borderId="0"/>
    <xf numFmtId="0" fontId="35" fillId="0" borderId="0"/>
    <xf numFmtId="0" fontId="38" fillId="2" borderId="0" applyNumberFormat="0" applyBorder="0" applyAlignment="0" applyProtection="0"/>
    <xf numFmtId="0" fontId="39" fillId="0" borderId="0" applyAlignment="0">
      <alignment vertical="top" wrapText="1"/>
      <protection locked="0"/>
    </xf>
  </cellStyleXfs>
  <cellXfs count="115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4" fontId="6" fillId="4" borderId="1" xfId="0" applyNumberFormat="1" applyFont="1" applyFill="1" applyBorder="1" applyAlignment="1" applyProtection="1">
      <alignment vertical="center"/>
      <protection locked="0"/>
    </xf>
    <xf numFmtId="4" fontId="6" fillId="4" borderId="1" xfId="0" applyNumberFormat="1" applyFont="1" applyFill="1" applyBorder="1" applyAlignment="1" applyProtection="1">
      <alignment vertical="center" wrapText="1"/>
      <protection locked="0"/>
    </xf>
    <xf numFmtId="4" fontId="9" fillId="4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12" fillId="0" borderId="0" xfId="0" applyFont="1" applyProtection="1">
      <protection locked="0"/>
    </xf>
    <xf numFmtId="4" fontId="13" fillId="0" borderId="0" xfId="0" applyNumberFormat="1" applyFont="1"/>
    <xf numFmtId="4" fontId="14" fillId="0" borderId="0" xfId="0" applyNumberFormat="1" applyFont="1"/>
    <xf numFmtId="0" fontId="17" fillId="0" borderId="0" xfId="2" applyFont="1" applyAlignment="1" applyProtection="1">
      <alignment vertical="top"/>
    </xf>
    <xf numFmtId="0" fontId="18" fillId="0" borderId="0" xfId="2" applyFont="1" applyAlignment="1" applyProtection="1">
      <alignment horizontal="center" vertical="center"/>
    </xf>
    <xf numFmtId="0" fontId="18" fillId="0" borderId="0" xfId="2" applyFont="1" applyAlignment="1" applyProtection="1">
      <alignment vertical="center"/>
    </xf>
    <xf numFmtId="0" fontId="19" fillId="0" borderId="0" xfId="2" applyFont="1" applyAlignment="1" applyProtection="1">
      <alignment vertical="center" wrapText="1"/>
    </xf>
    <xf numFmtId="0" fontId="21" fillId="0" borderId="0" xfId="0" applyFont="1" applyProtection="1">
      <protection locked="0"/>
    </xf>
    <xf numFmtId="4" fontId="23" fillId="0" borderId="0" xfId="0" applyNumberFormat="1" applyFont="1"/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4" fontId="32" fillId="5" borderId="13" xfId="5" applyNumberFormat="1" applyFont="1" applyFill="1" applyBorder="1" applyAlignment="1" applyProtection="1">
      <alignment vertical="center"/>
      <protection locked="0"/>
    </xf>
    <xf numFmtId="4" fontId="32" fillId="5" borderId="15" xfId="5" applyNumberFormat="1" applyFont="1" applyFill="1" applyBorder="1" applyAlignment="1" applyProtection="1">
      <alignment vertical="center"/>
      <protection locked="0"/>
    </xf>
    <xf numFmtId="0" fontId="37" fillId="5" borderId="2" xfId="6" applyFont="1" applyFill="1" applyBorder="1" applyAlignment="1" applyProtection="1">
      <alignment horizontal="justify" vertical="center" wrapText="1"/>
    </xf>
    <xf numFmtId="0" fontId="36" fillId="5" borderId="2" xfId="6" applyFont="1" applyFill="1" applyBorder="1" applyAlignment="1" applyProtection="1">
      <alignment horizontal="center" vertical="center" wrapText="1"/>
    </xf>
    <xf numFmtId="4" fontId="32" fillId="5" borderId="18" xfId="5" applyNumberFormat="1" applyFont="1" applyFill="1" applyBorder="1" applyAlignment="1" applyProtection="1">
      <alignment vertical="center"/>
      <protection locked="0"/>
    </xf>
    <xf numFmtId="4" fontId="8" fillId="0" borderId="3" xfId="0" applyNumberFormat="1" applyFont="1" applyBorder="1" applyAlignment="1">
      <alignment vertical="center" wrapText="1"/>
    </xf>
    <xf numFmtId="0" fontId="25" fillId="3" borderId="0" xfId="0" applyFont="1" applyFill="1" applyAlignment="1">
      <alignment horizontal="center" vertical="center"/>
    </xf>
    <xf numFmtId="0" fontId="28" fillId="0" borderId="0" xfId="1" applyFont="1" applyBorder="1" applyAlignment="1">
      <alignment horizontal="left" vertical="center"/>
    </xf>
    <xf numFmtId="0" fontId="28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28" fillId="0" borderId="0" xfId="1" applyFont="1" applyBorder="1" applyAlignment="1">
      <alignment vertical="center"/>
    </xf>
    <xf numFmtId="4" fontId="41" fillId="4" borderId="0" xfId="0" applyNumberFormat="1" applyFont="1" applyFill="1" applyAlignment="1" applyProtection="1">
      <alignment vertical="center"/>
      <protection locked="0"/>
    </xf>
    <xf numFmtId="4" fontId="42" fillId="3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 wrapText="1"/>
      <protection locked="0"/>
    </xf>
    <xf numFmtId="4" fontId="22" fillId="0" borderId="0" xfId="0" applyNumberFormat="1" applyFont="1" applyProtection="1">
      <protection locked="0"/>
    </xf>
    <xf numFmtId="4" fontId="23" fillId="0" borderId="0" xfId="0" applyNumberFormat="1" applyFont="1" applyProtection="1">
      <protection locked="0"/>
    </xf>
    <xf numFmtId="4" fontId="13" fillId="0" borderId="0" xfId="0" applyNumberFormat="1" applyFont="1" applyProtection="1">
      <protection locked="0"/>
    </xf>
    <xf numFmtId="4" fontId="14" fillId="0" borderId="0" xfId="0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horizontal="center" vertical="center" wrapText="1"/>
    </xf>
    <xf numFmtId="0" fontId="7" fillId="0" borderId="0" xfId="1" applyFont="1" applyAlignment="1" applyProtection="1">
      <alignment horizontal="left" vertical="center"/>
    </xf>
    <xf numFmtId="0" fontId="21" fillId="0" borderId="0" xfId="0" applyFont="1"/>
    <xf numFmtId="4" fontId="22" fillId="0" borderId="0" xfId="0" applyNumberFormat="1" applyFont="1"/>
    <xf numFmtId="4" fontId="6" fillId="0" borderId="1" xfId="0" applyNumberFormat="1" applyFont="1" applyBorder="1" applyAlignment="1">
      <alignment vertical="center"/>
    </xf>
    <xf numFmtId="4" fontId="10" fillId="0" borderId="0" xfId="0" applyNumberFormat="1" applyFont="1"/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3" borderId="0" xfId="0" applyFont="1" applyFill="1" applyAlignment="1">
      <alignment horizontal="right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2" fillId="0" borderId="0" xfId="0" applyFont="1" applyAlignment="1">
      <alignment horizontal="left"/>
    </xf>
    <xf numFmtId="4" fontId="32" fillId="5" borderId="23" xfId="5" applyNumberFormat="1" applyFont="1" applyFill="1" applyBorder="1" applyAlignment="1" applyProtection="1">
      <alignment vertical="center"/>
      <protection locked="0"/>
    </xf>
    <xf numFmtId="4" fontId="32" fillId="5" borderId="26" xfId="5" applyNumberFormat="1" applyFont="1" applyFill="1" applyBorder="1" applyAlignment="1" applyProtection="1">
      <alignment vertical="center"/>
      <protection locked="0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4" fontId="30" fillId="0" borderId="0" xfId="0" applyNumberFormat="1" applyFont="1" applyAlignment="1">
      <alignment vertical="center" wrapText="1"/>
    </xf>
    <xf numFmtId="49" fontId="31" fillId="6" borderId="19" xfId="0" applyNumberFormat="1" applyFont="1" applyFill="1" applyBorder="1" applyAlignment="1">
      <alignment horizontal="center" vertical="center" wrapText="1"/>
    </xf>
    <xf numFmtId="49" fontId="31" fillId="6" borderId="20" xfId="0" applyNumberFormat="1" applyFont="1" applyFill="1" applyBorder="1" applyAlignment="1">
      <alignment horizontal="center" vertical="center" wrapText="1"/>
    </xf>
    <xf numFmtId="4" fontId="31" fillId="6" borderId="21" xfId="0" applyNumberFormat="1" applyFont="1" applyFill="1" applyBorder="1" applyAlignment="1">
      <alignment horizontal="center" vertical="center" wrapText="1"/>
    </xf>
    <xf numFmtId="1" fontId="30" fillId="0" borderId="22" xfId="0" applyNumberFormat="1" applyFont="1" applyBorder="1" applyAlignment="1">
      <alignment horizontal="center" vertical="center"/>
    </xf>
    <xf numFmtId="49" fontId="30" fillId="0" borderId="5" xfId="0" applyNumberFormat="1" applyFont="1" applyBorder="1" applyAlignment="1">
      <alignment horizontal="justify" vertical="center" wrapText="1"/>
    </xf>
    <xf numFmtId="49" fontId="30" fillId="0" borderId="5" xfId="0" applyNumberFormat="1" applyFont="1" applyBorder="1" applyAlignment="1">
      <alignment horizontal="center" vertical="center" wrapText="1"/>
    </xf>
    <xf numFmtId="1" fontId="30" fillId="0" borderId="24" xfId="0" applyNumberFormat="1" applyFont="1" applyBorder="1" applyAlignment="1">
      <alignment horizontal="center" vertical="center"/>
    </xf>
    <xf numFmtId="49" fontId="30" fillId="0" borderId="25" xfId="0" applyNumberFormat="1" applyFont="1" applyBorder="1" applyAlignment="1">
      <alignment horizontal="justify" vertical="center" wrapText="1"/>
    </xf>
    <xf numFmtId="49" fontId="30" fillId="0" borderId="25" xfId="0" applyNumberFormat="1" applyFont="1" applyBorder="1" applyAlignment="1">
      <alignment horizontal="center" vertical="center" wrapText="1"/>
    </xf>
    <xf numFmtId="0" fontId="33" fillId="0" borderId="6" xfId="3" applyFont="1" applyBorder="1"/>
    <xf numFmtId="0" fontId="1" fillId="0" borderId="7" xfId="3" applyBorder="1"/>
    <xf numFmtId="0" fontId="34" fillId="7" borderId="9" xfId="3" applyFont="1" applyFill="1" applyBorder="1" applyAlignment="1">
      <alignment horizontal="center" vertical="center" wrapText="1"/>
    </xf>
    <xf numFmtId="0" fontId="34" fillId="7" borderId="10" xfId="3" applyFont="1" applyFill="1" applyBorder="1" applyAlignment="1">
      <alignment horizontal="center" vertical="center" wrapText="1"/>
    </xf>
    <xf numFmtId="0" fontId="36" fillId="0" borderId="4" xfId="4" applyFont="1" applyBorder="1" applyAlignment="1">
      <alignment horizontal="center" vertical="center"/>
    </xf>
    <xf numFmtId="0" fontId="37" fillId="0" borderId="12" xfId="4" applyFont="1" applyBorder="1" applyAlignment="1">
      <alignment horizontal="justify" vertical="center" wrapText="1"/>
    </xf>
    <xf numFmtId="0" fontId="36" fillId="0" borderId="12" xfId="4" applyFont="1" applyBorder="1" applyAlignment="1">
      <alignment horizontal="center" vertical="center" wrapText="1"/>
    </xf>
    <xf numFmtId="0" fontId="36" fillId="0" borderId="14" xfId="4" applyFont="1" applyBorder="1" applyAlignment="1">
      <alignment horizontal="center" vertical="center"/>
    </xf>
    <xf numFmtId="0" fontId="37" fillId="0" borderId="2" xfId="4" applyFont="1" applyBorder="1" applyAlignment="1">
      <alignment horizontal="justify" vertical="center" wrapText="1"/>
    </xf>
    <xf numFmtId="0" fontId="36" fillId="0" borderId="2" xfId="4" applyFont="1" applyBorder="1" applyAlignment="1">
      <alignment horizontal="center" vertical="center" wrapText="1"/>
    </xf>
    <xf numFmtId="0" fontId="37" fillId="5" borderId="2" xfId="4" applyFont="1" applyFill="1" applyBorder="1" applyAlignment="1">
      <alignment horizontal="justify" vertical="center" wrapText="1"/>
    </xf>
    <xf numFmtId="0" fontId="36" fillId="0" borderId="2" xfId="4" applyFont="1" applyBorder="1" applyAlignment="1">
      <alignment horizontal="justify" vertical="center" wrapText="1"/>
    </xf>
    <xf numFmtId="0" fontId="36" fillId="0" borderId="16" xfId="4" applyFont="1" applyBorder="1" applyAlignment="1">
      <alignment horizontal="center" vertical="center"/>
    </xf>
    <xf numFmtId="0" fontId="36" fillId="0" borderId="17" xfId="4" applyFont="1" applyBorder="1" applyAlignment="1">
      <alignment horizontal="justify" vertical="center" wrapText="1"/>
    </xf>
    <xf numFmtId="0" fontId="36" fillId="0" borderId="17" xfId="4" applyFont="1" applyBorder="1" applyAlignment="1">
      <alignment horizontal="center" vertical="center" wrapText="1"/>
    </xf>
    <xf numFmtId="0" fontId="34" fillId="7" borderId="11" xfId="3" applyFont="1" applyFill="1" applyBorder="1" applyAlignment="1">
      <alignment horizontal="center" vertical="center" wrapText="1"/>
    </xf>
    <xf numFmtId="0" fontId="1" fillId="0" borderId="8" xfId="3" applyBorder="1"/>
    <xf numFmtId="0" fontId="18" fillId="0" borderId="0" xfId="2" applyFont="1" applyAlignment="1" applyProtection="1">
      <alignment horizontal="center" vertical="center"/>
    </xf>
    <xf numFmtId="0" fontId="40" fillId="0" borderId="0" xfId="2" applyFont="1" applyAlignment="1" applyProtection="1">
      <alignment horizontal="center" vertical="center" wrapText="1"/>
    </xf>
    <xf numFmtId="0" fontId="42" fillId="3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0" borderId="0" xfId="1" applyFont="1" applyAlignment="1" applyProtection="1">
      <alignment horizontal="left" vertical="center"/>
    </xf>
  </cellXfs>
  <cellStyles count="7">
    <cellStyle name="Hypertextové prepojenie" xfId="1" builtinId="8"/>
    <cellStyle name="Neutrálna 2 2" xfId="5" xr:uid="{F9A93D40-706D-B24D-890C-C823A64D9ABF}"/>
    <cellStyle name="Normálna" xfId="0" builtinId="0"/>
    <cellStyle name="Normálna 2" xfId="3" xr:uid="{70DF410C-7A96-7C4D-8BB9-6C1E1245C9B5}"/>
    <cellStyle name="Normálna 2 2" xfId="6" xr:uid="{04D3D817-82B4-9D43-A36F-6685C07D6ADF}"/>
    <cellStyle name="Normálna 3" xfId="2" xr:uid="{4504FDD3-6DD5-1B45-A868-0AE345D4B4CE}"/>
    <cellStyle name="Normálna 3 2 2" xfId="4" xr:uid="{C4F5E132-8140-5B43-B288-A1B3E8767C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FB0F3-E4B8-EF4F-B521-D874916FFEF6}">
  <dimension ref="A1:L20"/>
  <sheetViews>
    <sheetView topLeftCell="A18" workbookViewId="0">
      <selection activeCell="A16" sqref="A16:G16"/>
    </sheetView>
  </sheetViews>
  <sheetFormatPr baseColWidth="10" defaultRowHeight="16"/>
  <sheetData>
    <row r="1" spans="1:1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ht="45">
      <c r="A16" s="107" t="s">
        <v>0</v>
      </c>
      <c r="B16" s="107"/>
      <c r="C16" s="107"/>
      <c r="D16" s="107"/>
      <c r="E16" s="107"/>
      <c r="F16" s="107"/>
      <c r="G16" s="107"/>
      <c r="H16" s="15"/>
      <c r="I16" s="15"/>
      <c r="J16" s="15"/>
      <c r="K16" s="15"/>
      <c r="L16" s="13"/>
    </row>
    <row r="17" spans="1:12" ht="4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</row>
    <row r="18" spans="1:12" ht="4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</row>
    <row r="19" spans="1:1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28" customHeight="1">
      <c r="A20" s="108" t="s">
        <v>246</v>
      </c>
      <c r="B20" s="108"/>
      <c r="C20" s="108"/>
      <c r="D20" s="108"/>
      <c r="E20" s="108"/>
      <c r="F20" s="108"/>
      <c r="G20" s="108"/>
      <c r="H20" s="16"/>
      <c r="I20" s="16"/>
      <c r="J20" s="16"/>
      <c r="K20" s="16"/>
      <c r="L20" s="16"/>
    </row>
  </sheetData>
  <sheetProtection algorithmName="SHA-512" hashValue="d8GCR31ilIYh2rFF7oQZn1G9QvVmDcvl2MtR4U20qmVvJifHzc2vOUlNMopGCTLkc6Rzn/Yd4Da9OGdpZwmikg==" saltValue="pnIl9ovD9GezjesritnLEw==" spinCount="100000" sheet="1" objects="1" scenarios="1"/>
  <mergeCells count="2">
    <mergeCell ref="A16:G16"/>
    <mergeCell ref="A20:G20"/>
  </mergeCell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EA5D-2EA1-F949-BA4E-04216CA733DA}">
  <dimension ref="A1:M64"/>
  <sheetViews>
    <sheetView zoomScaleNormal="100" workbookViewId="0"/>
  </sheetViews>
  <sheetFormatPr baseColWidth="10" defaultColWidth="5.83203125" defaultRowHeight="16"/>
  <cols>
    <col min="1" max="1" width="2.83203125" customWidth="1"/>
    <col min="2" max="2" width="3.83203125" customWidth="1"/>
    <col min="3" max="3" width="12.5" customWidth="1"/>
    <col min="4" max="4" width="33.83203125" customWidth="1"/>
    <col min="5" max="5" width="5" style="73" customWidth="1"/>
    <col min="6" max="6" width="8.33203125" style="74" bestFit="1" customWidth="1"/>
    <col min="7" max="7" width="10.1640625" bestFit="1" customWidth="1"/>
    <col min="8" max="8" width="14.5" bestFit="1" customWidth="1"/>
    <col min="9" max="9" width="16.33203125" style="8" bestFit="1" customWidth="1"/>
  </cols>
  <sheetData>
    <row r="1" spans="1:13" s="2" customFormat="1" ht="18">
      <c r="A1" s="1" t="s">
        <v>0</v>
      </c>
      <c r="E1" s="35"/>
      <c r="F1" s="52"/>
      <c r="I1" s="3"/>
    </row>
    <row r="2" spans="1:13" s="2" customFormat="1">
      <c r="A2" s="53" t="s">
        <v>1</v>
      </c>
      <c r="C2" s="111" t="str">
        <f>'Vrch. str.'!A20</f>
        <v xml:space="preserve">Výh. Slatinka, diaľkové ovládanie   </v>
      </c>
      <c r="D2" s="112"/>
      <c r="E2" s="112"/>
      <c r="F2" s="112"/>
      <c r="G2" s="4"/>
      <c r="I2" s="3"/>
    </row>
    <row r="3" spans="1:13" s="2" customFormat="1">
      <c r="A3" s="53" t="s">
        <v>2</v>
      </c>
      <c r="C3" s="113" t="s">
        <v>555</v>
      </c>
      <c r="D3" s="113"/>
      <c r="E3" s="113"/>
      <c r="F3" s="113"/>
      <c r="I3" s="3"/>
    </row>
    <row r="4" spans="1:13" s="2" customFormat="1">
      <c r="A4" s="53" t="s">
        <v>556</v>
      </c>
      <c r="C4" s="113" t="s">
        <v>739</v>
      </c>
      <c r="D4" s="113"/>
      <c r="E4" s="113"/>
      <c r="F4" s="113"/>
      <c r="I4" s="3"/>
    </row>
    <row r="5" spans="1:13" s="2" customFormat="1">
      <c r="E5" s="35"/>
      <c r="F5" s="52"/>
      <c r="I5" s="3"/>
    </row>
    <row r="6" spans="1:13" s="46" customFormat="1" ht="26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54" t="s">
        <v>8</v>
      </c>
      <c r="G6" s="9" t="s">
        <v>9</v>
      </c>
      <c r="H6" s="9" t="s">
        <v>10</v>
      </c>
      <c r="I6" s="9" t="s">
        <v>11</v>
      </c>
      <c r="K6" s="114" t="s">
        <v>12</v>
      </c>
      <c r="L6" s="114"/>
      <c r="M6" s="114"/>
    </row>
    <row r="7" spans="1:13" s="46" customFormat="1">
      <c r="A7" s="9"/>
      <c r="B7" s="9"/>
      <c r="C7" s="9"/>
      <c r="D7" s="9"/>
      <c r="E7" s="9"/>
      <c r="F7" s="54"/>
      <c r="G7" s="9"/>
      <c r="H7" s="9"/>
      <c r="I7" s="9"/>
      <c r="K7" s="47"/>
      <c r="L7" s="47"/>
      <c r="M7" s="47"/>
    </row>
    <row r="8" spans="1:13" s="48" customFormat="1">
      <c r="A8" s="63"/>
      <c r="B8" s="75" t="s">
        <v>13</v>
      </c>
      <c r="C8" s="66" t="s">
        <v>275</v>
      </c>
      <c r="D8" s="66" t="s">
        <v>276</v>
      </c>
      <c r="E8" s="63"/>
      <c r="F8" s="63"/>
      <c r="G8" s="10"/>
      <c r="H8" s="12"/>
      <c r="I8" s="12"/>
    </row>
    <row r="9" spans="1:13" s="2" customFormat="1" ht="26">
      <c r="A9" s="67" t="s">
        <v>17</v>
      </c>
      <c r="B9" s="67" t="s">
        <v>23</v>
      </c>
      <c r="C9" s="68" t="s">
        <v>740</v>
      </c>
      <c r="D9" s="69" t="s">
        <v>741</v>
      </c>
      <c r="E9" s="70" t="s">
        <v>21</v>
      </c>
      <c r="F9" s="71">
        <v>1</v>
      </c>
      <c r="G9" s="5"/>
      <c r="H9" s="50">
        <f>ROUND(G9*F9,2)</f>
        <v>0</v>
      </c>
      <c r="I9" s="6"/>
    </row>
    <row r="10" spans="1:13" s="2" customFormat="1">
      <c r="A10" s="67" t="s">
        <v>19</v>
      </c>
      <c r="B10" s="67" t="s">
        <v>23</v>
      </c>
      <c r="C10" s="68" t="s">
        <v>742</v>
      </c>
      <c r="D10" s="69" t="s">
        <v>743</v>
      </c>
      <c r="E10" s="70" t="s">
        <v>21</v>
      </c>
      <c r="F10" s="71">
        <v>1</v>
      </c>
      <c r="G10" s="5"/>
      <c r="H10" s="50">
        <f>ROUND(G10*F10,2)</f>
        <v>0</v>
      </c>
      <c r="I10" s="6"/>
    </row>
    <row r="11" spans="1:13" s="2" customFormat="1">
      <c r="A11" s="67" t="s">
        <v>20</v>
      </c>
      <c r="B11" s="67" t="s">
        <v>23</v>
      </c>
      <c r="C11" s="68" t="s">
        <v>744</v>
      </c>
      <c r="D11" s="69" t="s">
        <v>745</v>
      </c>
      <c r="E11" s="70" t="s">
        <v>21</v>
      </c>
      <c r="F11" s="71">
        <v>1</v>
      </c>
      <c r="G11" s="5"/>
      <c r="H11" s="50">
        <f t="shared" ref="H11:H37" si="0">ROUND(G11*F11,2)</f>
        <v>0</v>
      </c>
      <c r="I11" s="6"/>
    </row>
    <row r="12" spans="1:13" s="2" customFormat="1">
      <c r="A12" s="67" t="s">
        <v>22</v>
      </c>
      <c r="B12" s="67" t="s">
        <v>23</v>
      </c>
      <c r="C12" s="68" t="s">
        <v>746</v>
      </c>
      <c r="D12" s="69" t="s">
        <v>747</v>
      </c>
      <c r="E12" s="70" t="s">
        <v>21</v>
      </c>
      <c r="F12" s="71">
        <v>1</v>
      </c>
      <c r="G12" s="5"/>
      <c r="H12" s="50">
        <f t="shared" si="0"/>
        <v>0</v>
      </c>
      <c r="I12" s="7"/>
    </row>
    <row r="13" spans="1:13" s="2" customFormat="1">
      <c r="A13" s="67" t="s">
        <v>16</v>
      </c>
      <c r="B13" s="67" t="s">
        <v>23</v>
      </c>
      <c r="C13" s="68" t="s">
        <v>748</v>
      </c>
      <c r="D13" s="69" t="s">
        <v>749</v>
      </c>
      <c r="E13" s="70" t="s">
        <v>21</v>
      </c>
      <c r="F13" s="71">
        <v>2</v>
      </c>
      <c r="G13" s="5"/>
      <c r="H13" s="50">
        <f t="shared" si="0"/>
        <v>0</v>
      </c>
      <c r="I13" s="6"/>
    </row>
    <row r="14" spans="1:13" s="2" customFormat="1" ht="26">
      <c r="A14" s="67" t="s">
        <v>24</v>
      </c>
      <c r="B14" s="67" t="s">
        <v>23</v>
      </c>
      <c r="C14" s="68" t="s">
        <v>750</v>
      </c>
      <c r="D14" s="69" t="s">
        <v>751</v>
      </c>
      <c r="E14" s="70" t="s">
        <v>21</v>
      </c>
      <c r="F14" s="71">
        <v>2</v>
      </c>
      <c r="G14" s="5"/>
      <c r="H14" s="50">
        <f t="shared" si="0"/>
        <v>0</v>
      </c>
      <c r="I14" s="6"/>
    </row>
    <row r="15" spans="1:13" s="2" customFormat="1">
      <c r="A15" s="67" t="s">
        <v>26</v>
      </c>
      <c r="B15" s="67" t="s">
        <v>23</v>
      </c>
      <c r="C15" s="68" t="s">
        <v>752</v>
      </c>
      <c r="D15" s="69" t="s">
        <v>753</v>
      </c>
      <c r="E15" s="70" t="s">
        <v>21</v>
      </c>
      <c r="F15" s="71">
        <v>1</v>
      </c>
      <c r="G15" s="5"/>
      <c r="H15" s="50">
        <f t="shared" si="0"/>
        <v>0</v>
      </c>
      <c r="I15" s="6"/>
    </row>
    <row r="16" spans="1:13" s="2" customFormat="1">
      <c r="A16" s="67" t="s">
        <v>28</v>
      </c>
      <c r="B16" s="67" t="s">
        <v>23</v>
      </c>
      <c r="C16" s="68" t="s">
        <v>754</v>
      </c>
      <c r="D16" s="69" t="s">
        <v>755</v>
      </c>
      <c r="E16" s="70" t="s">
        <v>21</v>
      </c>
      <c r="F16" s="71">
        <v>1</v>
      </c>
      <c r="G16" s="5"/>
      <c r="H16" s="50">
        <f t="shared" si="0"/>
        <v>0</v>
      </c>
      <c r="I16" s="6"/>
    </row>
    <row r="17" spans="1:9" s="2" customFormat="1">
      <c r="A17" s="67" t="s">
        <v>29</v>
      </c>
      <c r="B17" s="67" t="s">
        <v>23</v>
      </c>
      <c r="C17" s="68" t="s">
        <v>756</v>
      </c>
      <c r="D17" s="69" t="s">
        <v>757</v>
      </c>
      <c r="E17" s="70" t="s">
        <v>21</v>
      </c>
      <c r="F17" s="71">
        <v>4</v>
      </c>
      <c r="G17" s="5"/>
      <c r="H17" s="50">
        <f t="shared" si="0"/>
        <v>0</v>
      </c>
      <c r="I17" s="6"/>
    </row>
    <row r="18" spans="1:9" s="2" customFormat="1">
      <c r="A18" s="67" t="s">
        <v>30</v>
      </c>
      <c r="B18" s="67" t="s">
        <v>23</v>
      </c>
      <c r="C18" s="68" t="s">
        <v>758</v>
      </c>
      <c r="D18" s="69" t="s">
        <v>759</v>
      </c>
      <c r="E18" s="70" t="s">
        <v>21</v>
      </c>
      <c r="F18" s="71">
        <v>17</v>
      </c>
      <c r="G18" s="5"/>
      <c r="H18" s="50">
        <f t="shared" si="0"/>
        <v>0</v>
      </c>
      <c r="I18" s="6"/>
    </row>
    <row r="19" spans="1:9" s="2" customFormat="1">
      <c r="A19" s="67" t="s">
        <v>31</v>
      </c>
      <c r="B19" s="67" t="s">
        <v>23</v>
      </c>
      <c r="C19" s="68" t="s">
        <v>760</v>
      </c>
      <c r="D19" s="69" t="s">
        <v>761</v>
      </c>
      <c r="E19" s="70" t="s">
        <v>21</v>
      </c>
      <c r="F19" s="71">
        <v>17</v>
      </c>
      <c r="G19" s="5"/>
      <c r="H19" s="50">
        <f t="shared" si="0"/>
        <v>0</v>
      </c>
      <c r="I19" s="6"/>
    </row>
    <row r="20" spans="1:9" s="2" customFormat="1">
      <c r="A20" s="67" t="s">
        <v>32</v>
      </c>
      <c r="B20" s="67" t="s">
        <v>23</v>
      </c>
      <c r="C20" s="68" t="s">
        <v>762</v>
      </c>
      <c r="D20" s="69" t="s">
        <v>763</v>
      </c>
      <c r="E20" s="70" t="s">
        <v>21</v>
      </c>
      <c r="F20" s="71">
        <v>4</v>
      </c>
      <c r="G20" s="5"/>
      <c r="H20" s="50">
        <f t="shared" si="0"/>
        <v>0</v>
      </c>
      <c r="I20" s="6"/>
    </row>
    <row r="21" spans="1:9" s="2" customFormat="1" ht="26">
      <c r="A21" s="67" t="s">
        <v>33</v>
      </c>
      <c r="B21" s="67" t="s">
        <v>23</v>
      </c>
      <c r="C21" s="68" t="s">
        <v>764</v>
      </c>
      <c r="D21" s="69" t="s">
        <v>765</v>
      </c>
      <c r="E21" s="70" t="s">
        <v>21</v>
      </c>
      <c r="F21" s="71">
        <v>4</v>
      </c>
      <c r="G21" s="5"/>
      <c r="H21" s="50">
        <f t="shared" si="0"/>
        <v>0</v>
      </c>
      <c r="I21" s="7"/>
    </row>
    <row r="22" spans="1:9" s="2" customFormat="1">
      <c r="A22" s="67" t="s">
        <v>34</v>
      </c>
      <c r="B22" s="67" t="s">
        <v>23</v>
      </c>
      <c r="C22" s="68" t="s">
        <v>766</v>
      </c>
      <c r="D22" s="69" t="s">
        <v>767</v>
      </c>
      <c r="E22" s="70" t="s">
        <v>21</v>
      </c>
      <c r="F22" s="71">
        <v>4</v>
      </c>
      <c r="G22" s="5"/>
      <c r="H22" s="50">
        <f t="shared" si="0"/>
        <v>0</v>
      </c>
      <c r="I22" s="6"/>
    </row>
    <row r="23" spans="1:9" s="2" customFormat="1">
      <c r="A23" s="67" t="s">
        <v>35</v>
      </c>
      <c r="B23" s="67" t="s">
        <v>23</v>
      </c>
      <c r="C23" s="68" t="s">
        <v>768</v>
      </c>
      <c r="D23" s="69" t="s">
        <v>769</v>
      </c>
      <c r="E23" s="70" t="s">
        <v>25</v>
      </c>
      <c r="F23" s="71">
        <v>250</v>
      </c>
      <c r="G23" s="5"/>
      <c r="H23" s="50">
        <f t="shared" si="0"/>
        <v>0</v>
      </c>
      <c r="I23" s="6"/>
    </row>
    <row r="24" spans="1:9" s="2" customFormat="1">
      <c r="A24" s="67" t="s">
        <v>36</v>
      </c>
      <c r="B24" s="67" t="s">
        <v>23</v>
      </c>
      <c r="C24" s="68" t="s">
        <v>770</v>
      </c>
      <c r="D24" s="69" t="s">
        <v>771</v>
      </c>
      <c r="E24" s="70" t="s">
        <v>25</v>
      </c>
      <c r="F24" s="71">
        <v>40</v>
      </c>
      <c r="G24" s="5"/>
      <c r="H24" s="50">
        <f t="shared" si="0"/>
        <v>0</v>
      </c>
      <c r="I24" s="6"/>
    </row>
    <row r="25" spans="1:9" s="2" customFormat="1">
      <c r="A25" s="67" t="s">
        <v>37</v>
      </c>
      <c r="B25" s="67" t="s">
        <v>23</v>
      </c>
      <c r="C25" s="68" t="s">
        <v>772</v>
      </c>
      <c r="D25" s="69" t="s">
        <v>773</v>
      </c>
      <c r="E25" s="70" t="s">
        <v>21</v>
      </c>
      <c r="F25" s="71">
        <v>100</v>
      </c>
      <c r="G25" s="5"/>
      <c r="H25" s="50">
        <f t="shared" si="0"/>
        <v>0</v>
      </c>
      <c r="I25" s="6"/>
    </row>
    <row r="26" spans="1:9" s="2" customFormat="1">
      <c r="A26" s="67" t="s">
        <v>38</v>
      </c>
      <c r="B26" s="67" t="s">
        <v>23</v>
      </c>
      <c r="C26" s="68" t="s">
        <v>774</v>
      </c>
      <c r="D26" s="69" t="s">
        <v>775</v>
      </c>
      <c r="E26" s="70" t="s">
        <v>25</v>
      </c>
      <c r="F26" s="71">
        <v>200</v>
      </c>
      <c r="G26" s="5"/>
      <c r="H26" s="50">
        <f t="shared" si="0"/>
        <v>0</v>
      </c>
      <c r="I26" s="6"/>
    </row>
    <row r="27" spans="1:9" s="2" customFormat="1">
      <c r="A27" s="67" t="s">
        <v>39</v>
      </c>
      <c r="B27" s="67" t="s">
        <v>23</v>
      </c>
      <c r="C27" s="68" t="s">
        <v>776</v>
      </c>
      <c r="D27" s="69" t="s">
        <v>777</v>
      </c>
      <c r="E27" s="70" t="s">
        <v>21</v>
      </c>
      <c r="F27" s="71">
        <v>1</v>
      </c>
      <c r="G27" s="5"/>
      <c r="H27" s="50">
        <f t="shared" si="0"/>
        <v>0</v>
      </c>
      <c r="I27" s="6"/>
    </row>
    <row r="28" spans="1:9">
      <c r="A28" s="67" t="s">
        <v>40</v>
      </c>
      <c r="B28" s="67" t="s">
        <v>23</v>
      </c>
      <c r="C28" s="68" t="s">
        <v>778</v>
      </c>
      <c r="D28" s="69" t="s">
        <v>779</v>
      </c>
      <c r="E28" s="70" t="s">
        <v>21</v>
      </c>
      <c r="F28" s="71">
        <v>1</v>
      </c>
      <c r="G28" s="5"/>
      <c r="H28" s="50">
        <f t="shared" si="0"/>
        <v>0</v>
      </c>
      <c r="I28" s="6"/>
    </row>
    <row r="29" spans="1:9" ht="26">
      <c r="A29" s="67" t="s">
        <v>41</v>
      </c>
      <c r="B29" s="67" t="s">
        <v>23</v>
      </c>
      <c r="C29" s="68" t="s">
        <v>780</v>
      </c>
      <c r="D29" s="69" t="s">
        <v>781</v>
      </c>
      <c r="E29" s="70" t="s">
        <v>652</v>
      </c>
      <c r="F29" s="71">
        <v>1</v>
      </c>
      <c r="G29" s="5"/>
      <c r="H29" s="50">
        <f t="shared" si="0"/>
        <v>0</v>
      </c>
      <c r="I29" s="6"/>
    </row>
    <row r="30" spans="1:9">
      <c r="A30" s="67" t="s">
        <v>43</v>
      </c>
      <c r="B30" s="67" t="s">
        <v>23</v>
      </c>
      <c r="C30" s="68" t="s">
        <v>782</v>
      </c>
      <c r="D30" s="69" t="s">
        <v>783</v>
      </c>
      <c r="E30" s="70" t="s">
        <v>21</v>
      </c>
      <c r="F30" s="71">
        <v>20</v>
      </c>
      <c r="G30" s="5"/>
      <c r="H30" s="50">
        <f t="shared" si="0"/>
        <v>0</v>
      </c>
      <c r="I30" s="6"/>
    </row>
    <row r="31" spans="1:9">
      <c r="A31" s="67" t="s">
        <v>44</v>
      </c>
      <c r="B31" s="67" t="s">
        <v>23</v>
      </c>
      <c r="C31" s="68" t="s">
        <v>784</v>
      </c>
      <c r="D31" s="69" t="s">
        <v>785</v>
      </c>
      <c r="E31" s="70" t="s">
        <v>786</v>
      </c>
      <c r="F31" s="71">
        <v>1</v>
      </c>
      <c r="G31" s="5"/>
      <c r="H31" s="50">
        <f t="shared" si="0"/>
        <v>0</v>
      </c>
      <c r="I31" s="6"/>
    </row>
    <row r="32" spans="1:9">
      <c r="A32" s="67" t="s">
        <v>45</v>
      </c>
      <c r="B32" s="67" t="s">
        <v>23</v>
      </c>
      <c r="C32" s="68" t="s">
        <v>787</v>
      </c>
      <c r="D32" s="69" t="s">
        <v>788</v>
      </c>
      <c r="E32" s="70" t="s">
        <v>335</v>
      </c>
      <c r="F32" s="71">
        <v>8</v>
      </c>
      <c r="G32" s="5"/>
      <c r="H32" s="50">
        <f t="shared" si="0"/>
        <v>0</v>
      </c>
      <c r="I32" s="6"/>
    </row>
    <row r="33" spans="1:9">
      <c r="A33" s="67" t="s">
        <v>46</v>
      </c>
      <c r="B33" s="67" t="s">
        <v>23</v>
      </c>
      <c r="C33" s="68" t="s">
        <v>789</v>
      </c>
      <c r="D33" s="69" t="s">
        <v>790</v>
      </c>
      <c r="E33" s="70" t="s">
        <v>21</v>
      </c>
      <c r="F33" s="71">
        <v>1</v>
      </c>
      <c r="G33" s="5"/>
      <c r="H33" s="50">
        <f t="shared" si="0"/>
        <v>0</v>
      </c>
      <c r="I33" s="6"/>
    </row>
    <row r="34" spans="1:9">
      <c r="A34" s="67" t="s">
        <v>110</v>
      </c>
      <c r="B34" s="67" t="s">
        <v>23</v>
      </c>
      <c r="C34" s="68" t="s">
        <v>791</v>
      </c>
      <c r="D34" s="69" t="s">
        <v>792</v>
      </c>
      <c r="E34" s="70" t="s">
        <v>21</v>
      </c>
      <c r="F34" s="71">
        <v>1</v>
      </c>
      <c r="G34" s="5"/>
      <c r="H34" s="50">
        <f t="shared" si="0"/>
        <v>0</v>
      </c>
      <c r="I34" s="6"/>
    </row>
    <row r="35" spans="1:9">
      <c r="A35" s="67" t="s">
        <v>47</v>
      </c>
      <c r="B35" s="67" t="s">
        <v>23</v>
      </c>
      <c r="C35" s="68" t="s">
        <v>793</v>
      </c>
      <c r="D35" s="69" t="s">
        <v>794</v>
      </c>
      <c r="E35" s="70" t="s">
        <v>21</v>
      </c>
      <c r="F35" s="71">
        <v>1</v>
      </c>
      <c r="G35" s="5"/>
      <c r="H35" s="50">
        <f t="shared" si="0"/>
        <v>0</v>
      </c>
      <c r="I35" s="6"/>
    </row>
    <row r="36" spans="1:9" ht="26">
      <c r="A36" s="67" t="s">
        <v>48</v>
      </c>
      <c r="B36" s="67" t="s">
        <v>23</v>
      </c>
      <c r="C36" s="68" t="s">
        <v>795</v>
      </c>
      <c r="D36" s="69" t="s">
        <v>796</v>
      </c>
      <c r="E36" s="70" t="s">
        <v>21</v>
      </c>
      <c r="F36" s="71">
        <v>1</v>
      </c>
      <c r="G36" s="5"/>
      <c r="H36" s="50">
        <f t="shared" si="0"/>
        <v>0</v>
      </c>
      <c r="I36" s="6"/>
    </row>
    <row r="37" spans="1:9">
      <c r="A37" s="67" t="s">
        <v>49</v>
      </c>
      <c r="B37" s="67" t="s">
        <v>23</v>
      </c>
      <c r="C37" s="68" t="s">
        <v>797</v>
      </c>
      <c r="D37" s="69" t="s">
        <v>798</v>
      </c>
      <c r="E37" s="70" t="s">
        <v>21</v>
      </c>
      <c r="F37" s="71">
        <v>1</v>
      </c>
      <c r="G37" s="5"/>
      <c r="H37" s="50">
        <f t="shared" si="0"/>
        <v>0</v>
      </c>
      <c r="I37" s="6"/>
    </row>
    <row r="38" spans="1:9">
      <c r="A38" s="63"/>
      <c r="B38" s="75" t="s">
        <v>13</v>
      </c>
      <c r="C38" s="66" t="s">
        <v>305</v>
      </c>
      <c r="D38" s="66" t="s">
        <v>306</v>
      </c>
      <c r="E38" s="63"/>
      <c r="F38" s="63"/>
      <c r="G38" s="10"/>
      <c r="H38" s="12"/>
      <c r="I38" s="12"/>
    </row>
    <row r="39" spans="1:9" ht="26">
      <c r="A39" s="58" t="s">
        <v>50</v>
      </c>
      <c r="B39" s="58" t="s">
        <v>18</v>
      </c>
      <c r="C39" s="59" t="s">
        <v>740</v>
      </c>
      <c r="D39" s="60" t="s">
        <v>741</v>
      </c>
      <c r="E39" s="61" t="s">
        <v>21</v>
      </c>
      <c r="F39" s="62">
        <v>1</v>
      </c>
      <c r="G39" s="5"/>
      <c r="H39" s="50">
        <f t="shared" ref="H39:H51" si="1">ROUND(G39*F39,2)</f>
        <v>0</v>
      </c>
      <c r="I39" s="6"/>
    </row>
    <row r="40" spans="1:9">
      <c r="A40" s="58" t="s">
        <v>51</v>
      </c>
      <c r="B40" s="58" t="s">
        <v>18</v>
      </c>
      <c r="C40" s="59" t="s">
        <v>742</v>
      </c>
      <c r="D40" s="60" t="s">
        <v>743</v>
      </c>
      <c r="E40" s="61" t="s">
        <v>21</v>
      </c>
      <c r="F40" s="62">
        <v>1</v>
      </c>
      <c r="G40" s="5"/>
      <c r="H40" s="50">
        <f t="shared" si="1"/>
        <v>0</v>
      </c>
      <c r="I40" s="6"/>
    </row>
    <row r="41" spans="1:9">
      <c r="A41" s="58" t="s">
        <v>52</v>
      </c>
      <c r="B41" s="58" t="s">
        <v>18</v>
      </c>
      <c r="C41" s="59" t="s">
        <v>744</v>
      </c>
      <c r="D41" s="60" t="s">
        <v>745</v>
      </c>
      <c r="E41" s="61" t="s">
        <v>21</v>
      </c>
      <c r="F41" s="62">
        <v>1</v>
      </c>
      <c r="G41" s="5"/>
      <c r="H41" s="50">
        <f t="shared" si="1"/>
        <v>0</v>
      </c>
      <c r="I41" s="6"/>
    </row>
    <row r="42" spans="1:9">
      <c r="A42" s="58" t="s">
        <v>53</v>
      </c>
      <c r="B42" s="58" t="s">
        <v>18</v>
      </c>
      <c r="C42" s="59" t="s">
        <v>746</v>
      </c>
      <c r="D42" s="60" t="s">
        <v>747</v>
      </c>
      <c r="E42" s="61" t="s">
        <v>21</v>
      </c>
      <c r="F42" s="62">
        <v>1</v>
      </c>
      <c r="G42" s="5"/>
      <c r="H42" s="50">
        <f t="shared" si="1"/>
        <v>0</v>
      </c>
      <c r="I42" s="6"/>
    </row>
    <row r="43" spans="1:9">
      <c r="A43" s="58" t="s">
        <v>56</v>
      </c>
      <c r="B43" s="58" t="s">
        <v>18</v>
      </c>
      <c r="C43" s="59" t="s">
        <v>748</v>
      </c>
      <c r="D43" s="60" t="s">
        <v>749</v>
      </c>
      <c r="E43" s="61" t="s">
        <v>21</v>
      </c>
      <c r="F43" s="62">
        <v>2</v>
      </c>
      <c r="G43" s="5"/>
      <c r="H43" s="50">
        <f t="shared" si="1"/>
        <v>0</v>
      </c>
      <c r="I43" s="6"/>
    </row>
    <row r="44" spans="1:9" ht="26">
      <c r="A44" s="58" t="s">
        <v>121</v>
      </c>
      <c r="B44" s="58" t="s">
        <v>18</v>
      </c>
      <c r="C44" s="59" t="s">
        <v>750</v>
      </c>
      <c r="D44" s="60" t="s">
        <v>751</v>
      </c>
      <c r="E44" s="61" t="s">
        <v>21</v>
      </c>
      <c r="F44" s="62">
        <v>2</v>
      </c>
      <c r="G44" s="5"/>
      <c r="H44" s="50">
        <f t="shared" si="1"/>
        <v>0</v>
      </c>
      <c r="I44" s="6"/>
    </row>
    <row r="45" spans="1:9">
      <c r="A45" s="58" t="s">
        <v>122</v>
      </c>
      <c r="B45" s="58" t="s">
        <v>18</v>
      </c>
      <c r="C45" s="59" t="s">
        <v>752</v>
      </c>
      <c r="D45" s="60" t="s">
        <v>753</v>
      </c>
      <c r="E45" s="61" t="s">
        <v>21</v>
      </c>
      <c r="F45" s="62">
        <v>1</v>
      </c>
      <c r="G45" s="5"/>
      <c r="H45" s="50">
        <f t="shared" si="1"/>
        <v>0</v>
      </c>
      <c r="I45" s="6"/>
    </row>
    <row r="46" spans="1:9">
      <c r="A46" s="58" t="s">
        <v>123</v>
      </c>
      <c r="B46" s="58" t="s">
        <v>18</v>
      </c>
      <c r="C46" s="59" t="s">
        <v>754</v>
      </c>
      <c r="D46" s="60" t="s">
        <v>755</v>
      </c>
      <c r="E46" s="61" t="s">
        <v>21</v>
      </c>
      <c r="F46" s="62">
        <v>1</v>
      </c>
      <c r="G46" s="5"/>
      <c r="H46" s="50">
        <f t="shared" si="1"/>
        <v>0</v>
      </c>
      <c r="I46" s="6"/>
    </row>
    <row r="47" spans="1:9">
      <c r="A47" s="58" t="s">
        <v>124</v>
      </c>
      <c r="B47" s="58" t="s">
        <v>18</v>
      </c>
      <c r="C47" s="59" t="s">
        <v>756</v>
      </c>
      <c r="D47" s="60" t="s">
        <v>757</v>
      </c>
      <c r="E47" s="61" t="s">
        <v>21</v>
      </c>
      <c r="F47" s="62">
        <v>4</v>
      </c>
      <c r="G47" s="5"/>
      <c r="H47" s="50">
        <f t="shared" si="1"/>
        <v>0</v>
      </c>
      <c r="I47" s="6"/>
    </row>
    <row r="48" spans="1:9">
      <c r="A48" s="58" t="s">
        <v>125</v>
      </c>
      <c r="B48" s="58" t="s">
        <v>18</v>
      </c>
      <c r="C48" s="59" t="s">
        <v>758</v>
      </c>
      <c r="D48" s="60" t="s">
        <v>759</v>
      </c>
      <c r="E48" s="61" t="s">
        <v>21</v>
      </c>
      <c r="F48" s="62">
        <v>17</v>
      </c>
      <c r="G48" s="5"/>
      <c r="H48" s="50">
        <f t="shared" si="1"/>
        <v>0</v>
      </c>
      <c r="I48" s="6"/>
    </row>
    <row r="49" spans="1:9">
      <c r="A49" s="58" t="s">
        <v>126</v>
      </c>
      <c r="B49" s="58" t="s">
        <v>18</v>
      </c>
      <c r="C49" s="59" t="s">
        <v>760</v>
      </c>
      <c r="D49" s="60" t="s">
        <v>761</v>
      </c>
      <c r="E49" s="61" t="s">
        <v>21</v>
      </c>
      <c r="F49" s="62">
        <v>17</v>
      </c>
      <c r="G49" s="5"/>
      <c r="H49" s="50">
        <f t="shared" si="1"/>
        <v>0</v>
      </c>
      <c r="I49" s="6"/>
    </row>
    <row r="50" spans="1:9">
      <c r="A50" s="58" t="s">
        <v>127</v>
      </c>
      <c r="B50" s="58" t="s">
        <v>18</v>
      </c>
      <c r="C50" s="59" t="s">
        <v>762</v>
      </c>
      <c r="D50" s="60" t="s">
        <v>763</v>
      </c>
      <c r="E50" s="61" t="s">
        <v>21</v>
      </c>
      <c r="F50" s="62">
        <v>4</v>
      </c>
      <c r="G50" s="5"/>
      <c r="H50" s="50">
        <f t="shared" si="1"/>
        <v>0</v>
      </c>
      <c r="I50" s="6"/>
    </row>
    <row r="51" spans="1:9">
      <c r="A51" s="58" t="s">
        <v>128</v>
      </c>
      <c r="B51" s="58" t="s">
        <v>18</v>
      </c>
      <c r="C51" s="59" t="s">
        <v>768</v>
      </c>
      <c r="D51" s="60" t="s">
        <v>769</v>
      </c>
      <c r="E51" s="61" t="s">
        <v>25</v>
      </c>
      <c r="F51" s="62">
        <v>250</v>
      </c>
      <c r="G51" s="5"/>
      <c r="H51" s="50">
        <f t="shared" si="1"/>
        <v>0</v>
      </c>
      <c r="I51" s="6"/>
    </row>
    <row r="52" spans="1:9">
      <c r="A52" s="58" t="s">
        <v>129</v>
      </c>
      <c r="B52" s="58" t="s">
        <v>18</v>
      </c>
      <c r="C52" s="59" t="s">
        <v>770</v>
      </c>
      <c r="D52" s="60" t="s">
        <v>771</v>
      </c>
      <c r="E52" s="61" t="s">
        <v>25</v>
      </c>
      <c r="F52" s="62">
        <v>40</v>
      </c>
      <c r="G52" s="5"/>
      <c r="H52" s="50">
        <f t="shared" ref="H52:H56" si="2">ROUND(G52*F52,2)</f>
        <v>0</v>
      </c>
      <c r="I52" s="6"/>
    </row>
    <row r="53" spans="1:9">
      <c r="A53" s="58" t="s">
        <v>130</v>
      </c>
      <c r="B53" s="58" t="s">
        <v>18</v>
      </c>
      <c r="C53" s="59" t="s">
        <v>772</v>
      </c>
      <c r="D53" s="60" t="s">
        <v>773</v>
      </c>
      <c r="E53" s="61" t="s">
        <v>21</v>
      </c>
      <c r="F53" s="62">
        <v>100</v>
      </c>
      <c r="G53" s="5"/>
      <c r="H53" s="50">
        <f t="shared" si="2"/>
        <v>0</v>
      </c>
      <c r="I53" s="6"/>
    </row>
    <row r="54" spans="1:9">
      <c r="A54" s="58" t="s">
        <v>131</v>
      </c>
      <c r="B54" s="58" t="s">
        <v>18</v>
      </c>
      <c r="C54" s="59" t="s">
        <v>774</v>
      </c>
      <c r="D54" s="60" t="s">
        <v>775</v>
      </c>
      <c r="E54" s="61" t="s">
        <v>25</v>
      </c>
      <c r="F54" s="62">
        <v>200</v>
      </c>
      <c r="G54" s="5"/>
      <c r="H54" s="50">
        <f t="shared" si="2"/>
        <v>0</v>
      </c>
      <c r="I54" s="6"/>
    </row>
    <row r="55" spans="1:9">
      <c r="A55" s="58" t="s">
        <v>132</v>
      </c>
      <c r="B55" s="58" t="s">
        <v>18</v>
      </c>
      <c r="C55" s="59" t="s">
        <v>782</v>
      </c>
      <c r="D55" s="60" t="s">
        <v>783</v>
      </c>
      <c r="E55" s="61" t="s">
        <v>21</v>
      </c>
      <c r="F55" s="62">
        <v>20</v>
      </c>
      <c r="G55" s="5"/>
      <c r="H55" s="50">
        <f t="shared" si="2"/>
        <v>0</v>
      </c>
      <c r="I55" s="6"/>
    </row>
    <row r="56" spans="1:9">
      <c r="A56" s="58" t="s">
        <v>133</v>
      </c>
      <c r="B56" s="58" t="s">
        <v>18</v>
      </c>
      <c r="C56" s="59" t="s">
        <v>784</v>
      </c>
      <c r="D56" s="60" t="s">
        <v>785</v>
      </c>
      <c r="E56" s="61" t="s">
        <v>786</v>
      </c>
      <c r="F56" s="62">
        <v>1</v>
      </c>
      <c r="G56" s="5"/>
      <c r="H56" s="50">
        <f t="shared" si="2"/>
        <v>0</v>
      </c>
      <c r="I56" s="6"/>
    </row>
    <row r="57" spans="1:9">
      <c r="A57" s="63"/>
      <c r="B57" s="75" t="s">
        <v>13</v>
      </c>
      <c r="C57" s="65" t="s">
        <v>800</v>
      </c>
      <c r="D57" s="65" t="s">
        <v>801</v>
      </c>
      <c r="E57" s="63"/>
      <c r="F57" s="63"/>
      <c r="G57" s="10"/>
      <c r="H57" s="11"/>
      <c r="I57" s="11"/>
    </row>
    <row r="58" spans="1:9">
      <c r="A58" s="58" t="s">
        <v>134</v>
      </c>
      <c r="B58" s="58" t="s">
        <v>18</v>
      </c>
      <c r="C58" s="59" t="s">
        <v>799</v>
      </c>
      <c r="D58" s="60" t="s">
        <v>802</v>
      </c>
      <c r="E58" s="61" t="s">
        <v>21</v>
      </c>
      <c r="F58" s="62">
        <v>1</v>
      </c>
      <c r="G58" s="5"/>
      <c r="H58" s="50">
        <f t="shared" ref="H58:H62" si="3">ROUND(G58*F58,2)</f>
        <v>0</v>
      </c>
      <c r="I58" s="6"/>
    </row>
    <row r="59" spans="1:9">
      <c r="A59" s="58" t="s">
        <v>135</v>
      </c>
      <c r="B59" s="58" t="s">
        <v>18</v>
      </c>
      <c r="C59" s="59" t="s">
        <v>803</v>
      </c>
      <c r="D59" s="60" t="s">
        <v>804</v>
      </c>
      <c r="E59" s="61" t="s">
        <v>21</v>
      </c>
      <c r="F59" s="62">
        <v>12</v>
      </c>
      <c r="G59" s="5"/>
      <c r="H59" s="50">
        <f t="shared" si="3"/>
        <v>0</v>
      </c>
      <c r="I59" s="6"/>
    </row>
    <row r="60" spans="1:9">
      <c r="A60" s="58" t="s">
        <v>136</v>
      </c>
      <c r="B60" s="58" t="s">
        <v>18</v>
      </c>
      <c r="C60" s="59" t="s">
        <v>805</v>
      </c>
      <c r="D60" s="60" t="s">
        <v>806</v>
      </c>
      <c r="E60" s="61" t="s">
        <v>21</v>
      </c>
      <c r="F60" s="62">
        <v>2</v>
      </c>
      <c r="G60" s="5"/>
      <c r="H60" s="50">
        <f t="shared" si="3"/>
        <v>0</v>
      </c>
      <c r="I60" s="6"/>
    </row>
    <row r="61" spans="1:9">
      <c r="A61" s="58" t="s">
        <v>137</v>
      </c>
      <c r="B61" s="58" t="s">
        <v>18</v>
      </c>
      <c r="C61" s="59" t="s">
        <v>807</v>
      </c>
      <c r="D61" s="60" t="s">
        <v>808</v>
      </c>
      <c r="E61" s="61" t="s">
        <v>25</v>
      </c>
      <c r="F61" s="62">
        <v>100</v>
      </c>
      <c r="G61" s="5"/>
      <c r="H61" s="50">
        <f t="shared" si="3"/>
        <v>0</v>
      </c>
      <c r="I61" s="6"/>
    </row>
    <row r="62" spans="1:9">
      <c r="A62" s="58" t="s">
        <v>138</v>
      </c>
      <c r="B62" s="58" t="s">
        <v>18</v>
      </c>
      <c r="C62" s="59" t="s">
        <v>809</v>
      </c>
      <c r="D62" s="60" t="s">
        <v>810</v>
      </c>
      <c r="E62" s="61" t="s">
        <v>21</v>
      </c>
      <c r="F62" s="62">
        <v>100</v>
      </c>
      <c r="G62" s="5"/>
      <c r="H62" s="50">
        <f t="shared" si="3"/>
        <v>0</v>
      </c>
      <c r="I62" s="6"/>
    </row>
    <row r="63" spans="1:9" s="2" customFormat="1">
      <c r="E63" s="35"/>
      <c r="F63" s="52"/>
      <c r="I63" s="3"/>
    </row>
    <row r="64" spans="1:9">
      <c r="D64" s="72" t="s">
        <v>57</v>
      </c>
      <c r="H64" s="51">
        <f>SUM(H9:H62)</f>
        <v>0</v>
      </c>
    </row>
  </sheetData>
  <sheetProtection algorithmName="SHA-512" hashValue="QjtVZN4heYrXR6PIApT97JWE8aElx5EsDxL1/hCmNmSgs8/RwKSfMOcQhmguXELPXoINkoPFZ2EO4fn+/rzX3A==" saltValue="CgRaYPjITZyBE+JE2EXkCA==" spinCount="100000" sheet="1" objects="1" scenarios="1"/>
  <mergeCells count="4">
    <mergeCell ref="C2:F2"/>
    <mergeCell ref="C3:F3"/>
    <mergeCell ref="C4:F4"/>
    <mergeCell ref="K6:M6"/>
  </mergeCells>
  <phoneticPr fontId="15" type="noConversion"/>
  <dataValidations count="1">
    <dataValidation type="decimal" operator="equal" allowBlank="1" showInputMessage="1" showErrorMessage="1" errorTitle="Chyba" error="Neplatný počet desatinných miest!" sqref="G9:G62" xr:uid="{0D46613D-0AE6-AB43-A8C1-7C12D7ADD072}">
      <formula1>ROUND(G9,2)</formula1>
    </dataValidation>
  </dataValidations>
  <hyperlinks>
    <hyperlink ref="K6" location="'Rekapitulácia stavby'!A1" display="*späť na Rek. obj." xr:uid="{CCF21178-6DFE-C94D-AC0D-75F0AD3D2F27}"/>
    <hyperlink ref="K6:M6" location="'Rek. obj.'!A1" display="*späť na Rek. obj." xr:uid="{941C6578-B23F-C24B-9966-54EFA4FBBBA3}"/>
  </hyperlinks>
  <pageMargins left="0.7" right="0.7" top="0.75" bottom="0.75" header="0.3" footer="0.3"/>
  <pageSetup paperSize="9" scale="76" orientation="portrait" blackAndWhite="1" horizontalDpi="0" verticalDpi="0"/>
  <headerFooter>
    <oddFooter>&amp;L&amp;"Trebuchet MS,Normálne"&amp;8&amp;K000000&amp;A&amp;R&amp;"Trebuchet MS,Normálne"&amp;8&amp;K000000Strana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79AAE-18E2-2642-9500-A5D22599B1D8}">
  <dimension ref="A1:M61"/>
  <sheetViews>
    <sheetView zoomScaleNormal="100" workbookViewId="0">
      <selection activeCell="K6" sqref="K6:M6"/>
    </sheetView>
  </sheetViews>
  <sheetFormatPr baseColWidth="10" defaultColWidth="5.83203125" defaultRowHeight="16"/>
  <cols>
    <col min="1" max="1" width="2.83203125" customWidth="1"/>
    <col min="2" max="2" width="3.83203125" customWidth="1"/>
    <col min="3" max="3" width="12.5" customWidth="1"/>
    <col min="4" max="4" width="33.83203125" customWidth="1"/>
    <col min="5" max="5" width="5" style="73" customWidth="1"/>
    <col min="6" max="6" width="8.33203125" style="74" bestFit="1" customWidth="1"/>
    <col min="7" max="7" width="10.1640625" bestFit="1" customWidth="1"/>
    <col min="8" max="8" width="14.5" bestFit="1" customWidth="1"/>
    <col min="9" max="9" width="16.33203125" style="8" bestFit="1" customWidth="1"/>
  </cols>
  <sheetData>
    <row r="1" spans="1:13" s="2" customFormat="1" ht="18">
      <c r="A1" s="1" t="s">
        <v>0</v>
      </c>
      <c r="E1" s="35"/>
      <c r="F1" s="52"/>
      <c r="I1" s="3"/>
    </row>
    <row r="2" spans="1:13" s="2" customFormat="1">
      <c r="A2" s="53" t="s">
        <v>1</v>
      </c>
      <c r="C2" s="111" t="str">
        <f>'Vrch. str.'!A20</f>
        <v xml:space="preserve">Výh. Slatinka, diaľkové ovládanie   </v>
      </c>
      <c r="D2" s="112"/>
      <c r="E2" s="112"/>
      <c r="F2" s="112"/>
      <c r="G2" s="4"/>
      <c r="I2" s="3"/>
    </row>
    <row r="3" spans="1:13" s="2" customFormat="1">
      <c r="A3" s="53" t="s">
        <v>2</v>
      </c>
      <c r="C3" s="113" t="s">
        <v>555</v>
      </c>
      <c r="D3" s="113"/>
      <c r="E3" s="113"/>
      <c r="F3" s="113"/>
      <c r="I3" s="3"/>
    </row>
    <row r="4" spans="1:13" s="2" customFormat="1">
      <c r="A4" s="53" t="s">
        <v>556</v>
      </c>
      <c r="C4" s="113" t="s">
        <v>811</v>
      </c>
      <c r="D4" s="113"/>
      <c r="E4" s="113"/>
      <c r="F4" s="113"/>
      <c r="I4" s="3"/>
    </row>
    <row r="5" spans="1:13" s="2" customFormat="1">
      <c r="E5" s="35"/>
      <c r="F5" s="52"/>
      <c r="I5" s="3"/>
    </row>
    <row r="6" spans="1:13" s="46" customFormat="1" ht="26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54" t="s">
        <v>8</v>
      </c>
      <c r="G6" s="9" t="s">
        <v>9</v>
      </c>
      <c r="H6" s="9" t="s">
        <v>10</v>
      </c>
      <c r="I6" s="9" t="s">
        <v>11</v>
      </c>
      <c r="K6" s="114" t="s">
        <v>12</v>
      </c>
      <c r="L6" s="114"/>
      <c r="M6" s="114"/>
    </row>
    <row r="7" spans="1:13" s="46" customFormat="1">
      <c r="A7" s="9"/>
      <c r="B7" s="9"/>
      <c r="C7" s="9"/>
      <c r="D7" s="9"/>
      <c r="E7" s="9"/>
      <c r="F7" s="54"/>
      <c r="G7" s="9"/>
      <c r="H7" s="9"/>
      <c r="I7" s="9"/>
      <c r="K7" s="47"/>
      <c r="L7" s="47"/>
      <c r="M7" s="47"/>
    </row>
    <row r="8" spans="1:13" s="48" customFormat="1">
      <c r="A8" s="63"/>
      <c r="B8" s="75" t="s">
        <v>13</v>
      </c>
      <c r="C8" s="66" t="s">
        <v>275</v>
      </c>
      <c r="D8" s="66" t="s">
        <v>276</v>
      </c>
      <c r="E8" s="63"/>
      <c r="F8" s="63"/>
      <c r="G8" s="10"/>
      <c r="H8" s="12"/>
      <c r="I8" s="12"/>
    </row>
    <row r="9" spans="1:13" s="2" customFormat="1" ht="26">
      <c r="A9" s="67" t="s">
        <v>17</v>
      </c>
      <c r="B9" s="67" t="s">
        <v>23</v>
      </c>
      <c r="C9" s="68" t="s">
        <v>812</v>
      </c>
      <c r="D9" s="69" t="s">
        <v>813</v>
      </c>
      <c r="E9" s="70" t="s">
        <v>25</v>
      </c>
      <c r="F9" s="71">
        <v>20</v>
      </c>
      <c r="G9" s="5"/>
      <c r="H9" s="50">
        <f>ROUND(G9*F9,2)</f>
        <v>0</v>
      </c>
      <c r="I9" s="6"/>
    </row>
    <row r="10" spans="1:13" s="2" customFormat="1">
      <c r="A10" s="67" t="s">
        <v>19</v>
      </c>
      <c r="B10" s="67" t="s">
        <v>23</v>
      </c>
      <c r="C10" s="68" t="s">
        <v>814</v>
      </c>
      <c r="D10" s="69" t="s">
        <v>815</v>
      </c>
      <c r="E10" s="70" t="s">
        <v>25</v>
      </c>
      <c r="F10" s="71">
        <v>150</v>
      </c>
      <c r="G10" s="5"/>
      <c r="H10" s="50">
        <f>ROUND(G10*F10,2)</f>
        <v>0</v>
      </c>
      <c r="I10" s="6"/>
    </row>
    <row r="11" spans="1:13" s="2" customFormat="1">
      <c r="A11" s="67" t="s">
        <v>20</v>
      </c>
      <c r="B11" s="67" t="s">
        <v>23</v>
      </c>
      <c r="C11" s="68" t="s">
        <v>816</v>
      </c>
      <c r="D11" s="69" t="s">
        <v>817</v>
      </c>
      <c r="E11" s="70" t="s">
        <v>25</v>
      </c>
      <c r="F11" s="71">
        <v>100</v>
      </c>
      <c r="G11" s="5"/>
      <c r="H11" s="50">
        <f t="shared" ref="H11:H35" si="0">ROUND(G11*F11,2)</f>
        <v>0</v>
      </c>
      <c r="I11" s="6"/>
    </row>
    <row r="12" spans="1:13" s="2" customFormat="1">
      <c r="A12" s="67" t="s">
        <v>22</v>
      </c>
      <c r="B12" s="67" t="s">
        <v>23</v>
      </c>
      <c r="C12" s="68" t="s">
        <v>818</v>
      </c>
      <c r="D12" s="69" t="s">
        <v>819</v>
      </c>
      <c r="E12" s="70" t="s">
        <v>25</v>
      </c>
      <c r="F12" s="71">
        <v>50</v>
      </c>
      <c r="G12" s="5"/>
      <c r="H12" s="50">
        <f t="shared" si="0"/>
        <v>0</v>
      </c>
      <c r="I12" s="7"/>
    </row>
    <row r="13" spans="1:13" s="2" customFormat="1">
      <c r="A13" s="67" t="s">
        <v>16</v>
      </c>
      <c r="B13" s="67" t="s">
        <v>23</v>
      </c>
      <c r="C13" s="68" t="s">
        <v>820</v>
      </c>
      <c r="D13" s="69" t="s">
        <v>821</v>
      </c>
      <c r="E13" s="70" t="s">
        <v>25</v>
      </c>
      <c r="F13" s="71">
        <v>100</v>
      </c>
      <c r="G13" s="5"/>
      <c r="H13" s="50">
        <f t="shared" si="0"/>
        <v>0</v>
      </c>
      <c r="I13" s="6"/>
    </row>
    <row r="14" spans="1:13" s="2" customFormat="1" ht="26">
      <c r="A14" s="67" t="s">
        <v>24</v>
      </c>
      <c r="B14" s="67" t="s">
        <v>23</v>
      </c>
      <c r="C14" s="68" t="s">
        <v>822</v>
      </c>
      <c r="D14" s="69" t="s">
        <v>823</v>
      </c>
      <c r="E14" s="70" t="s">
        <v>21</v>
      </c>
      <c r="F14" s="71">
        <v>1</v>
      </c>
      <c r="G14" s="5"/>
      <c r="H14" s="50">
        <f t="shared" si="0"/>
        <v>0</v>
      </c>
      <c r="I14" s="6"/>
    </row>
    <row r="15" spans="1:13" s="2" customFormat="1" ht="26">
      <c r="A15" s="67" t="s">
        <v>26</v>
      </c>
      <c r="B15" s="67" t="s">
        <v>23</v>
      </c>
      <c r="C15" s="68" t="s">
        <v>824</v>
      </c>
      <c r="D15" s="69" t="s">
        <v>825</v>
      </c>
      <c r="E15" s="70" t="s">
        <v>21</v>
      </c>
      <c r="F15" s="71">
        <v>1</v>
      </c>
      <c r="G15" s="5"/>
      <c r="H15" s="50">
        <f t="shared" si="0"/>
        <v>0</v>
      </c>
      <c r="I15" s="6"/>
    </row>
    <row r="16" spans="1:13" s="2" customFormat="1">
      <c r="A16" s="67" t="s">
        <v>28</v>
      </c>
      <c r="B16" s="67" t="s">
        <v>23</v>
      </c>
      <c r="C16" s="68" t="s">
        <v>826</v>
      </c>
      <c r="D16" s="69" t="s">
        <v>827</v>
      </c>
      <c r="E16" s="70" t="s">
        <v>21</v>
      </c>
      <c r="F16" s="71">
        <v>1</v>
      </c>
      <c r="G16" s="5"/>
      <c r="H16" s="50">
        <f t="shared" si="0"/>
        <v>0</v>
      </c>
      <c r="I16" s="6"/>
    </row>
    <row r="17" spans="1:9" s="2" customFormat="1">
      <c r="A17" s="67" t="s">
        <v>29</v>
      </c>
      <c r="B17" s="67" t="s">
        <v>23</v>
      </c>
      <c r="C17" s="68" t="s">
        <v>828</v>
      </c>
      <c r="D17" s="69" t="s">
        <v>829</v>
      </c>
      <c r="E17" s="70" t="s">
        <v>21</v>
      </c>
      <c r="F17" s="71">
        <v>1</v>
      </c>
      <c r="G17" s="5"/>
      <c r="H17" s="50">
        <f t="shared" si="0"/>
        <v>0</v>
      </c>
      <c r="I17" s="6"/>
    </row>
    <row r="18" spans="1:9" s="2" customFormat="1" ht="26">
      <c r="A18" s="67" t="s">
        <v>30</v>
      </c>
      <c r="B18" s="67" t="s">
        <v>23</v>
      </c>
      <c r="C18" s="68" t="s">
        <v>830</v>
      </c>
      <c r="D18" s="69" t="s">
        <v>831</v>
      </c>
      <c r="E18" s="70" t="s">
        <v>21</v>
      </c>
      <c r="F18" s="71">
        <v>4</v>
      </c>
      <c r="G18" s="5"/>
      <c r="H18" s="50">
        <f t="shared" si="0"/>
        <v>0</v>
      </c>
      <c r="I18" s="6"/>
    </row>
    <row r="19" spans="1:9" s="2" customFormat="1">
      <c r="A19" s="67" t="s">
        <v>31</v>
      </c>
      <c r="B19" s="67" t="s">
        <v>23</v>
      </c>
      <c r="C19" s="68" t="s">
        <v>832</v>
      </c>
      <c r="D19" s="69" t="s">
        <v>833</v>
      </c>
      <c r="E19" s="70" t="s">
        <v>21</v>
      </c>
      <c r="F19" s="71">
        <v>20</v>
      </c>
      <c r="G19" s="5"/>
      <c r="H19" s="50">
        <f t="shared" si="0"/>
        <v>0</v>
      </c>
      <c r="I19" s="6"/>
    </row>
    <row r="20" spans="1:9" s="2" customFormat="1">
      <c r="A20" s="67" t="s">
        <v>32</v>
      </c>
      <c r="B20" s="67" t="s">
        <v>23</v>
      </c>
      <c r="C20" s="68" t="s">
        <v>834</v>
      </c>
      <c r="D20" s="69" t="s">
        <v>835</v>
      </c>
      <c r="E20" s="70" t="s">
        <v>21</v>
      </c>
      <c r="F20" s="71">
        <v>1</v>
      </c>
      <c r="G20" s="5"/>
      <c r="H20" s="50">
        <f t="shared" si="0"/>
        <v>0</v>
      </c>
      <c r="I20" s="6"/>
    </row>
    <row r="21" spans="1:9" s="2" customFormat="1">
      <c r="A21" s="67" t="s">
        <v>33</v>
      </c>
      <c r="B21" s="67" t="s">
        <v>23</v>
      </c>
      <c r="C21" s="68" t="s">
        <v>836</v>
      </c>
      <c r="D21" s="69" t="s">
        <v>829</v>
      </c>
      <c r="E21" s="70" t="s">
        <v>21</v>
      </c>
      <c r="F21" s="71">
        <v>2</v>
      </c>
      <c r="G21" s="5"/>
      <c r="H21" s="50">
        <f t="shared" si="0"/>
        <v>0</v>
      </c>
      <c r="I21" s="7"/>
    </row>
    <row r="22" spans="1:9" s="2" customFormat="1" ht="26">
      <c r="A22" s="67" t="s">
        <v>34</v>
      </c>
      <c r="B22" s="67" t="s">
        <v>23</v>
      </c>
      <c r="C22" s="68" t="s">
        <v>837</v>
      </c>
      <c r="D22" s="69" t="s">
        <v>838</v>
      </c>
      <c r="E22" s="70" t="s">
        <v>21</v>
      </c>
      <c r="F22" s="71">
        <v>1</v>
      </c>
      <c r="G22" s="5"/>
      <c r="H22" s="50">
        <f t="shared" si="0"/>
        <v>0</v>
      </c>
      <c r="I22" s="6"/>
    </row>
    <row r="23" spans="1:9" s="2" customFormat="1">
      <c r="A23" s="67" t="s">
        <v>35</v>
      </c>
      <c r="B23" s="67" t="s">
        <v>23</v>
      </c>
      <c r="C23" s="68" t="s">
        <v>839</v>
      </c>
      <c r="D23" s="69" t="s">
        <v>840</v>
      </c>
      <c r="E23" s="70" t="s">
        <v>21</v>
      </c>
      <c r="F23" s="71">
        <v>2</v>
      </c>
      <c r="G23" s="5"/>
      <c r="H23" s="50">
        <f t="shared" si="0"/>
        <v>0</v>
      </c>
      <c r="I23" s="6"/>
    </row>
    <row r="24" spans="1:9" s="2" customFormat="1">
      <c r="A24" s="67" t="s">
        <v>36</v>
      </c>
      <c r="B24" s="67" t="s">
        <v>23</v>
      </c>
      <c r="C24" s="68" t="s">
        <v>841</v>
      </c>
      <c r="D24" s="69" t="s">
        <v>842</v>
      </c>
      <c r="E24" s="70" t="s">
        <v>21</v>
      </c>
      <c r="F24" s="71">
        <v>1</v>
      </c>
      <c r="G24" s="5"/>
      <c r="H24" s="50">
        <f t="shared" si="0"/>
        <v>0</v>
      </c>
      <c r="I24" s="6"/>
    </row>
    <row r="25" spans="1:9" s="2" customFormat="1" ht="26">
      <c r="A25" s="67" t="s">
        <v>37</v>
      </c>
      <c r="B25" s="67" t="s">
        <v>23</v>
      </c>
      <c r="C25" s="68" t="s">
        <v>843</v>
      </c>
      <c r="D25" s="69" t="s">
        <v>844</v>
      </c>
      <c r="E25" s="70" t="s">
        <v>21</v>
      </c>
      <c r="F25" s="71">
        <v>10</v>
      </c>
      <c r="G25" s="5"/>
      <c r="H25" s="50">
        <f t="shared" si="0"/>
        <v>0</v>
      </c>
      <c r="I25" s="6"/>
    </row>
    <row r="26" spans="1:9" s="2" customFormat="1">
      <c r="A26" s="67" t="s">
        <v>38</v>
      </c>
      <c r="B26" s="67" t="s">
        <v>23</v>
      </c>
      <c r="C26" s="68" t="s">
        <v>845</v>
      </c>
      <c r="D26" s="69" t="s">
        <v>846</v>
      </c>
      <c r="E26" s="70" t="s">
        <v>21</v>
      </c>
      <c r="F26" s="71">
        <v>1</v>
      </c>
      <c r="G26" s="5"/>
      <c r="H26" s="50">
        <f t="shared" si="0"/>
        <v>0</v>
      </c>
      <c r="I26" s="6"/>
    </row>
    <row r="27" spans="1:9" s="2" customFormat="1" ht="26">
      <c r="A27" s="67" t="s">
        <v>39</v>
      </c>
      <c r="B27" s="67" t="s">
        <v>23</v>
      </c>
      <c r="C27" s="68" t="s">
        <v>847</v>
      </c>
      <c r="D27" s="69" t="s">
        <v>848</v>
      </c>
      <c r="E27" s="70" t="s">
        <v>21</v>
      </c>
      <c r="F27" s="71">
        <v>26</v>
      </c>
      <c r="G27" s="5"/>
      <c r="H27" s="50">
        <f t="shared" si="0"/>
        <v>0</v>
      </c>
      <c r="I27" s="6"/>
    </row>
    <row r="28" spans="1:9" ht="26">
      <c r="A28" s="67" t="s">
        <v>40</v>
      </c>
      <c r="B28" s="67" t="s">
        <v>23</v>
      </c>
      <c r="C28" s="68" t="s">
        <v>849</v>
      </c>
      <c r="D28" s="69" t="s">
        <v>850</v>
      </c>
      <c r="E28" s="70" t="s">
        <v>21</v>
      </c>
      <c r="F28" s="71">
        <v>2</v>
      </c>
      <c r="G28" s="5"/>
      <c r="H28" s="50">
        <f t="shared" si="0"/>
        <v>0</v>
      </c>
      <c r="I28" s="6"/>
    </row>
    <row r="29" spans="1:9">
      <c r="A29" s="67" t="s">
        <v>41</v>
      </c>
      <c r="B29" s="67" t="s">
        <v>23</v>
      </c>
      <c r="C29" s="68" t="s">
        <v>851</v>
      </c>
      <c r="D29" s="69" t="s">
        <v>852</v>
      </c>
      <c r="E29" s="70" t="s">
        <v>21</v>
      </c>
      <c r="F29" s="71">
        <v>1</v>
      </c>
      <c r="G29" s="5"/>
      <c r="H29" s="50">
        <f t="shared" si="0"/>
        <v>0</v>
      </c>
      <c r="I29" s="6"/>
    </row>
    <row r="30" spans="1:9">
      <c r="A30" s="67" t="s">
        <v>43</v>
      </c>
      <c r="B30" s="67" t="s">
        <v>23</v>
      </c>
      <c r="C30" s="68" t="s">
        <v>853</v>
      </c>
      <c r="D30" s="69" t="s">
        <v>854</v>
      </c>
      <c r="E30" s="70" t="s">
        <v>21</v>
      </c>
      <c r="F30" s="71">
        <v>10</v>
      </c>
      <c r="G30" s="5"/>
      <c r="H30" s="50">
        <f t="shared" si="0"/>
        <v>0</v>
      </c>
      <c r="I30" s="6"/>
    </row>
    <row r="31" spans="1:9">
      <c r="A31" s="67" t="s">
        <v>44</v>
      </c>
      <c r="B31" s="67" t="s">
        <v>23</v>
      </c>
      <c r="C31" s="68" t="s">
        <v>855</v>
      </c>
      <c r="D31" s="69" t="s">
        <v>856</v>
      </c>
      <c r="E31" s="70" t="s">
        <v>786</v>
      </c>
      <c r="F31" s="71">
        <v>1</v>
      </c>
      <c r="G31" s="5"/>
      <c r="H31" s="50">
        <f t="shared" si="0"/>
        <v>0</v>
      </c>
      <c r="I31" s="6"/>
    </row>
    <row r="32" spans="1:9">
      <c r="A32" s="67" t="s">
        <v>45</v>
      </c>
      <c r="B32" s="67" t="s">
        <v>23</v>
      </c>
      <c r="C32" s="68" t="s">
        <v>857</v>
      </c>
      <c r="D32" s="69" t="s">
        <v>871</v>
      </c>
      <c r="E32" s="70" t="s">
        <v>685</v>
      </c>
      <c r="F32" s="71">
        <v>1</v>
      </c>
      <c r="G32" s="5"/>
      <c r="H32" s="50">
        <f t="shared" si="0"/>
        <v>0</v>
      </c>
      <c r="I32" s="6"/>
    </row>
    <row r="33" spans="1:9">
      <c r="A33" s="67" t="s">
        <v>46</v>
      </c>
      <c r="B33" s="67" t="s">
        <v>23</v>
      </c>
      <c r="C33" s="68" t="s">
        <v>858</v>
      </c>
      <c r="D33" s="69" t="s">
        <v>859</v>
      </c>
      <c r="E33" s="70" t="s">
        <v>685</v>
      </c>
      <c r="F33" s="71">
        <v>1</v>
      </c>
      <c r="G33" s="5"/>
      <c r="H33" s="50">
        <f t="shared" si="0"/>
        <v>0</v>
      </c>
      <c r="I33" s="6"/>
    </row>
    <row r="34" spans="1:9">
      <c r="A34" s="67" t="s">
        <v>110</v>
      </c>
      <c r="B34" s="67" t="s">
        <v>23</v>
      </c>
      <c r="C34" s="68" t="s">
        <v>860</v>
      </c>
      <c r="D34" s="69" t="s">
        <v>647</v>
      </c>
      <c r="E34" s="70" t="s">
        <v>335</v>
      </c>
      <c r="F34" s="71">
        <v>8</v>
      </c>
      <c r="G34" s="5"/>
      <c r="H34" s="50">
        <f t="shared" si="0"/>
        <v>0</v>
      </c>
      <c r="I34" s="6"/>
    </row>
    <row r="35" spans="1:9" ht="26">
      <c r="A35" s="67" t="s">
        <v>48</v>
      </c>
      <c r="B35" s="67" t="s">
        <v>23</v>
      </c>
      <c r="C35" s="68" t="s">
        <v>861</v>
      </c>
      <c r="D35" s="69" t="s">
        <v>862</v>
      </c>
      <c r="E35" s="70" t="s">
        <v>335</v>
      </c>
      <c r="F35" s="71">
        <v>24</v>
      </c>
      <c r="G35" s="5"/>
      <c r="H35" s="50">
        <f t="shared" si="0"/>
        <v>0</v>
      </c>
      <c r="I35" s="6"/>
    </row>
    <row r="36" spans="1:9">
      <c r="A36" s="63"/>
      <c r="B36" s="75" t="s">
        <v>13</v>
      </c>
      <c r="C36" s="66" t="s">
        <v>305</v>
      </c>
      <c r="D36" s="66" t="s">
        <v>306</v>
      </c>
      <c r="E36" s="63"/>
      <c r="F36" s="63"/>
      <c r="G36" s="10"/>
      <c r="H36" s="12"/>
      <c r="I36" s="12"/>
    </row>
    <row r="37" spans="1:9" ht="26">
      <c r="A37" s="58" t="s">
        <v>49</v>
      </c>
      <c r="B37" s="58" t="s">
        <v>18</v>
      </c>
      <c r="C37" s="59" t="s">
        <v>812</v>
      </c>
      <c r="D37" s="60" t="s">
        <v>813</v>
      </c>
      <c r="E37" s="61" t="s">
        <v>25</v>
      </c>
      <c r="F37" s="62">
        <v>20</v>
      </c>
      <c r="G37" s="5"/>
      <c r="H37" s="50">
        <f t="shared" ref="H37:H54" si="1">ROUND(G37*F37,2)</f>
        <v>0</v>
      </c>
      <c r="I37" s="6"/>
    </row>
    <row r="38" spans="1:9" ht="26">
      <c r="A38" s="58" t="s">
        <v>50</v>
      </c>
      <c r="B38" s="58" t="s">
        <v>18</v>
      </c>
      <c r="C38" s="59" t="s">
        <v>863</v>
      </c>
      <c r="D38" s="60" t="s">
        <v>864</v>
      </c>
      <c r="E38" s="61" t="s">
        <v>25</v>
      </c>
      <c r="F38" s="62">
        <v>200</v>
      </c>
      <c r="G38" s="5"/>
      <c r="H38" s="50">
        <f t="shared" si="1"/>
        <v>0</v>
      </c>
      <c r="I38" s="6"/>
    </row>
    <row r="39" spans="1:9">
      <c r="A39" s="58" t="s">
        <v>51</v>
      </c>
      <c r="B39" s="58" t="s">
        <v>18</v>
      </c>
      <c r="C39" s="59" t="s">
        <v>814</v>
      </c>
      <c r="D39" s="60" t="s">
        <v>815</v>
      </c>
      <c r="E39" s="61" t="s">
        <v>25</v>
      </c>
      <c r="F39" s="62">
        <v>150</v>
      </c>
      <c r="G39" s="5"/>
      <c r="H39" s="50">
        <f t="shared" si="1"/>
        <v>0</v>
      </c>
      <c r="I39" s="6"/>
    </row>
    <row r="40" spans="1:9" ht="26">
      <c r="A40" s="58" t="s">
        <v>52</v>
      </c>
      <c r="B40" s="58" t="s">
        <v>18</v>
      </c>
      <c r="C40" s="59" t="s">
        <v>865</v>
      </c>
      <c r="D40" s="60" t="s">
        <v>866</v>
      </c>
      <c r="E40" s="61" t="s">
        <v>25</v>
      </c>
      <c r="F40" s="62">
        <v>150</v>
      </c>
      <c r="G40" s="5"/>
      <c r="H40" s="50">
        <f t="shared" si="1"/>
        <v>0</v>
      </c>
      <c r="I40" s="6"/>
    </row>
    <row r="41" spans="1:9">
      <c r="A41" s="58" t="s">
        <v>53</v>
      </c>
      <c r="B41" s="58" t="s">
        <v>18</v>
      </c>
      <c r="C41" s="59" t="s">
        <v>816</v>
      </c>
      <c r="D41" s="60" t="s">
        <v>817</v>
      </c>
      <c r="E41" s="61" t="s">
        <v>25</v>
      </c>
      <c r="F41" s="62">
        <v>100</v>
      </c>
      <c r="G41" s="5"/>
      <c r="H41" s="50">
        <f t="shared" si="1"/>
        <v>0</v>
      </c>
      <c r="I41" s="6"/>
    </row>
    <row r="42" spans="1:9">
      <c r="A42" s="58" t="s">
        <v>56</v>
      </c>
      <c r="B42" s="58" t="s">
        <v>18</v>
      </c>
      <c r="C42" s="59" t="s">
        <v>818</v>
      </c>
      <c r="D42" s="60" t="s">
        <v>819</v>
      </c>
      <c r="E42" s="61" t="s">
        <v>25</v>
      </c>
      <c r="F42" s="62">
        <v>50</v>
      </c>
      <c r="G42" s="5"/>
      <c r="H42" s="50">
        <f t="shared" si="1"/>
        <v>0</v>
      </c>
      <c r="I42" s="6"/>
    </row>
    <row r="43" spans="1:9">
      <c r="A43" s="58" t="s">
        <v>121</v>
      </c>
      <c r="B43" s="58" t="s">
        <v>18</v>
      </c>
      <c r="C43" s="59" t="s">
        <v>820</v>
      </c>
      <c r="D43" s="60" t="s">
        <v>821</v>
      </c>
      <c r="E43" s="61" t="s">
        <v>25</v>
      </c>
      <c r="F43" s="62">
        <v>100</v>
      </c>
      <c r="G43" s="5"/>
      <c r="H43" s="50">
        <f t="shared" si="1"/>
        <v>0</v>
      </c>
      <c r="I43" s="6"/>
    </row>
    <row r="44" spans="1:9">
      <c r="A44" s="58" t="s">
        <v>122</v>
      </c>
      <c r="B44" s="58" t="s">
        <v>18</v>
      </c>
      <c r="C44" s="59" t="s">
        <v>867</v>
      </c>
      <c r="D44" s="60" t="s">
        <v>868</v>
      </c>
      <c r="E44" s="61" t="s">
        <v>21</v>
      </c>
      <c r="F44" s="62">
        <v>1</v>
      </c>
      <c r="G44" s="5"/>
      <c r="H44" s="50">
        <f t="shared" si="1"/>
        <v>0</v>
      </c>
      <c r="I44" s="6"/>
    </row>
    <row r="45" spans="1:9" ht="26">
      <c r="A45" s="58" t="s">
        <v>123</v>
      </c>
      <c r="B45" s="58" t="s">
        <v>18</v>
      </c>
      <c r="C45" s="59" t="s">
        <v>822</v>
      </c>
      <c r="D45" s="60" t="s">
        <v>823</v>
      </c>
      <c r="E45" s="61" t="s">
        <v>21</v>
      </c>
      <c r="F45" s="62">
        <v>1</v>
      </c>
      <c r="G45" s="5"/>
      <c r="H45" s="50">
        <f t="shared" si="1"/>
        <v>0</v>
      </c>
      <c r="I45" s="6"/>
    </row>
    <row r="46" spans="1:9" ht="26">
      <c r="A46" s="58" t="s">
        <v>124</v>
      </c>
      <c r="B46" s="58" t="s">
        <v>18</v>
      </c>
      <c r="C46" s="59" t="s">
        <v>824</v>
      </c>
      <c r="D46" s="60" t="s">
        <v>825</v>
      </c>
      <c r="E46" s="61" t="s">
        <v>21</v>
      </c>
      <c r="F46" s="62">
        <v>1</v>
      </c>
      <c r="G46" s="5"/>
      <c r="H46" s="50">
        <f t="shared" si="1"/>
        <v>0</v>
      </c>
      <c r="I46" s="6"/>
    </row>
    <row r="47" spans="1:9">
      <c r="A47" s="58" t="s">
        <v>125</v>
      </c>
      <c r="B47" s="58" t="s">
        <v>18</v>
      </c>
      <c r="C47" s="59" t="s">
        <v>826</v>
      </c>
      <c r="D47" s="60" t="s">
        <v>827</v>
      </c>
      <c r="E47" s="61" t="s">
        <v>21</v>
      </c>
      <c r="F47" s="62">
        <v>1</v>
      </c>
      <c r="G47" s="5"/>
      <c r="H47" s="50">
        <f t="shared" si="1"/>
        <v>0</v>
      </c>
      <c r="I47" s="6"/>
    </row>
    <row r="48" spans="1:9">
      <c r="A48" s="58" t="s">
        <v>126</v>
      </c>
      <c r="B48" s="58" t="s">
        <v>18</v>
      </c>
      <c r="C48" s="59" t="s">
        <v>828</v>
      </c>
      <c r="D48" s="60" t="s">
        <v>829</v>
      </c>
      <c r="E48" s="61" t="s">
        <v>21</v>
      </c>
      <c r="F48" s="62">
        <v>1</v>
      </c>
      <c r="G48" s="5"/>
      <c r="H48" s="50">
        <f t="shared" si="1"/>
        <v>0</v>
      </c>
      <c r="I48" s="6"/>
    </row>
    <row r="49" spans="1:9" ht="26">
      <c r="A49" s="58" t="s">
        <v>127</v>
      </c>
      <c r="B49" s="58" t="s">
        <v>18</v>
      </c>
      <c r="C49" s="59" t="s">
        <v>830</v>
      </c>
      <c r="D49" s="60" t="s">
        <v>831</v>
      </c>
      <c r="E49" s="61" t="s">
        <v>21</v>
      </c>
      <c r="F49" s="62">
        <v>4</v>
      </c>
      <c r="G49" s="5"/>
      <c r="H49" s="50">
        <f t="shared" si="1"/>
        <v>0</v>
      </c>
      <c r="I49" s="6"/>
    </row>
    <row r="50" spans="1:9">
      <c r="A50" s="58" t="s">
        <v>128</v>
      </c>
      <c r="B50" s="58" t="s">
        <v>18</v>
      </c>
      <c r="C50" s="59" t="s">
        <v>832</v>
      </c>
      <c r="D50" s="60" t="s">
        <v>833</v>
      </c>
      <c r="E50" s="61" t="s">
        <v>21</v>
      </c>
      <c r="F50" s="62">
        <v>20</v>
      </c>
      <c r="G50" s="5"/>
      <c r="H50" s="50">
        <f t="shared" si="1"/>
        <v>0</v>
      </c>
      <c r="I50" s="6"/>
    </row>
    <row r="51" spans="1:9">
      <c r="A51" s="58" t="s">
        <v>129</v>
      </c>
      <c r="B51" s="58" t="s">
        <v>18</v>
      </c>
      <c r="C51" s="59" t="s">
        <v>834</v>
      </c>
      <c r="D51" s="60" t="s">
        <v>835</v>
      </c>
      <c r="E51" s="61" t="s">
        <v>21</v>
      </c>
      <c r="F51" s="62">
        <v>1</v>
      </c>
      <c r="G51" s="5"/>
      <c r="H51" s="50">
        <f t="shared" si="1"/>
        <v>0</v>
      </c>
      <c r="I51" s="6"/>
    </row>
    <row r="52" spans="1:9">
      <c r="A52" s="58" t="s">
        <v>130</v>
      </c>
      <c r="B52" s="58" t="s">
        <v>18</v>
      </c>
      <c r="C52" s="59" t="s">
        <v>836</v>
      </c>
      <c r="D52" s="60" t="s">
        <v>829</v>
      </c>
      <c r="E52" s="61" t="s">
        <v>21</v>
      </c>
      <c r="F52" s="62">
        <v>2</v>
      </c>
      <c r="G52" s="5"/>
      <c r="H52" s="50">
        <f t="shared" si="1"/>
        <v>0</v>
      </c>
      <c r="I52" s="6"/>
    </row>
    <row r="53" spans="1:9" ht="26">
      <c r="A53" s="58" t="s">
        <v>131</v>
      </c>
      <c r="B53" s="58" t="s">
        <v>18</v>
      </c>
      <c r="C53" s="59" t="s">
        <v>837</v>
      </c>
      <c r="D53" s="60" t="s">
        <v>838</v>
      </c>
      <c r="E53" s="61" t="s">
        <v>21</v>
      </c>
      <c r="F53" s="62">
        <v>1</v>
      </c>
      <c r="G53" s="5"/>
      <c r="H53" s="50">
        <f t="shared" si="1"/>
        <v>0</v>
      </c>
      <c r="I53" s="6"/>
    </row>
    <row r="54" spans="1:9">
      <c r="A54" s="58" t="s">
        <v>132</v>
      </c>
      <c r="B54" s="58" t="s">
        <v>18</v>
      </c>
      <c r="C54" s="59" t="s">
        <v>839</v>
      </c>
      <c r="D54" s="60" t="s">
        <v>840</v>
      </c>
      <c r="E54" s="61" t="s">
        <v>21</v>
      </c>
      <c r="F54" s="62">
        <v>2</v>
      </c>
      <c r="G54" s="5"/>
      <c r="H54" s="50">
        <f t="shared" si="1"/>
        <v>0</v>
      </c>
      <c r="I54" s="6"/>
    </row>
    <row r="55" spans="1:9" ht="26">
      <c r="A55" s="58" t="s">
        <v>133</v>
      </c>
      <c r="B55" s="58" t="s">
        <v>18</v>
      </c>
      <c r="C55" s="59" t="s">
        <v>843</v>
      </c>
      <c r="D55" s="60" t="s">
        <v>844</v>
      </c>
      <c r="E55" s="61" t="s">
        <v>21</v>
      </c>
      <c r="F55" s="62">
        <v>10</v>
      </c>
      <c r="G55" s="5"/>
      <c r="H55" s="50">
        <f t="shared" ref="H55:H59" si="2">ROUND(G55*F55,2)</f>
        <v>0</v>
      </c>
      <c r="I55" s="6"/>
    </row>
    <row r="56" spans="1:9" ht="26">
      <c r="A56" s="58" t="s">
        <v>134</v>
      </c>
      <c r="B56" s="58" t="s">
        <v>18</v>
      </c>
      <c r="C56" s="59" t="s">
        <v>847</v>
      </c>
      <c r="D56" s="60" t="s">
        <v>848</v>
      </c>
      <c r="E56" s="61" t="s">
        <v>21</v>
      </c>
      <c r="F56" s="62">
        <v>26</v>
      </c>
      <c r="G56" s="5"/>
      <c r="H56" s="50">
        <f t="shared" si="2"/>
        <v>0</v>
      </c>
      <c r="I56" s="6"/>
    </row>
    <row r="57" spans="1:9">
      <c r="A57" s="58" t="s">
        <v>137</v>
      </c>
      <c r="B57" s="58" t="s">
        <v>18</v>
      </c>
      <c r="C57" s="59" t="s">
        <v>853</v>
      </c>
      <c r="D57" s="60" t="s">
        <v>854</v>
      </c>
      <c r="E57" s="61" t="s">
        <v>21</v>
      </c>
      <c r="F57" s="62">
        <v>10</v>
      </c>
      <c r="G57" s="5"/>
      <c r="H57" s="50">
        <f t="shared" si="2"/>
        <v>0</v>
      </c>
      <c r="I57" s="6"/>
    </row>
    <row r="58" spans="1:9">
      <c r="A58" s="58" t="s">
        <v>138</v>
      </c>
      <c r="B58" s="58" t="s">
        <v>18</v>
      </c>
      <c r="C58" s="59" t="s">
        <v>855</v>
      </c>
      <c r="D58" s="60" t="s">
        <v>856</v>
      </c>
      <c r="E58" s="61" t="s">
        <v>786</v>
      </c>
      <c r="F58" s="62">
        <v>1</v>
      </c>
      <c r="G58" s="5"/>
      <c r="H58" s="50">
        <f t="shared" si="2"/>
        <v>0</v>
      </c>
      <c r="I58" s="6"/>
    </row>
    <row r="59" spans="1:9" ht="26">
      <c r="A59" s="58" t="s">
        <v>139</v>
      </c>
      <c r="B59" s="58" t="s">
        <v>18</v>
      </c>
      <c r="C59" s="59" t="s">
        <v>869</v>
      </c>
      <c r="D59" s="60" t="s">
        <v>870</v>
      </c>
      <c r="E59" s="61" t="s">
        <v>335</v>
      </c>
      <c r="F59" s="62">
        <v>40</v>
      </c>
      <c r="G59" s="5"/>
      <c r="H59" s="50">
        <f t="shared" si="2"/>
        <v>0</v>
      </c>
      <c r="I59" s="6"/>
    </row>
    <row r="60" spans="1:9" s="2" customFormat="1">
      <c r="E60" s="35"/>
      <c r="F60" s="52"/>
      <c r="I60" s="3"/>
    </row>
    <row r="61" spans="1:9">
      <c r="D61" s="72" t="s">
        <v>57</v>
      </c>
      <c r="H61" s="51">
        <f>SUM(H9:H59)</f>
        <v>0</v>
      </c>
    </row>
  </sheetData>
  <sheetProtection algorithmName="SHA-512" hashValue="OkNTSwOVswJXdfvxX7vHFcjYZJG6cPjWL25pVGiY21RPyWY633zSUXK7U3V7hA48yBA8fgnMEZKsBBGGnn0j2Q==" saltValue="9E9ikVuzo2L+c6HV+G4ZHQ==" spinCount="100000" sheet="1" objects="1" scenarios="1"/>
  <mergeCells count="4">
    <mergeCell ref="C2:F2"/>
    <mergeCell ref="C3:F3"/>
    <mergeCell ref="C4:F4"/>
    <mergeCell ref="K6:M6"/>
  </mergeCells>
  <dataValidations count="1">
    <dataValidation type="decimal" operator="equal" allowBlank="1" showInputMessage="1" showErrorMessage="1" errorTitle="Chyba" error="Neplatný počet desatinných miest!" sqref="G9:G59" xr:uid="{DCC3D701-76FC-E64A-B432-6DA75E4836E9}">
      <formula1>ROUND(G9,2)</formula1>
    </dataValidation>
  </dataValidations>
  <hyperlinks>
    <hyperlink ref="K6" location="'Rekapitulácia stavby'!A1" display="*späť na Rek. obj." xr:uid="{04CA5282-A34F-D449-9B65-B232E6A491BD}"/>
    <hyperlink ref="K6:M6" location="'Rek. obj.'!A1" display="*späť na Rek. obj." xr:uid="{1B952C7B-1C54-0143-B633-D2F58CE1B3E9}"/>
  </hyperlinks>
  <pageMargins left="0.7" right="0.7" top="0.75" bottom="0.75" header="0.3" footer="0.3"/>
  <pageSetup paperSize="9" scale="76" orientation="portrait" blackAndWhite="1" horizontalDpi="0" verticalDpi="0"/>
  <headerFooter>
    <oddFooter>&amp;L&amp;"Trebuchet MS,Normálne"&amp;8&amp;K000000&amp;A&amp;R&amp;"Trebuchet MS,Normálne"&amp;8&amp;K000000Strana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68A67-FE32-8143-A4BB-06E27BE11CCB}">
  <dimension ref="A1:D7"/>
  <sheetViews>
    <sheetView zoomScaleNormal="100" workbookViewId="0"/>
  </sheetViews>
  <sheetFormatPr baseColWidth="10" defaultRowHeight="16"/>
  <cols>
    <col min="1" max="1" width="5.83203125" customWidth="1"/>
    <col min="2" max="2" width="20.83203125" bestFit="1" customWidth="1"/>
    <col min="3" max="3" width="5.83203125" customWidth="1"/>
    <col min="4" max="4" width="14.33203125" customWidth="1"/>
  </cols>
  <sheetData>
    <row r="1" spans="1:4" ht="20" thickBot="1">
      <c r="A1" s="78" t="s">
        <v>872</v>
      </c>
      <c r="B1" s="78"/>
      <c r="C1" s="79"/>
      <c r="D1" s="80"/>
    </row>
    <row r="2" spans="1:4" ht="32">
      <c r="A2" s="81" t="s">
        <v>3</v>
      </c>
      <c r="B2" s="82" t="s">
        <v>6</v>
      </c>
      <c r="C2" s="82" t="s">
        <v>7</v>
      </c>
      <c r="D2" s="83" t="s">
        <v>9</v>
      </c>
    </row>
    <row r="3" spans="1:4" ht="25" customHeight="1">
      <c r="A3" s="84">
        <v>1</v>
      </c>
      <c r="B3" s="85" t="s">
        <v>873</v>
      </c>
      <c r="C3" s="86" t="s">
        <v>335</v>
      </c>
      <c r="D3" s="76"/>
    </row>
    <row r="4" spans="1:4" ht="25" customHeight="1">
      <c r="A4" s="84">
        <v>2</v>
      </c>
      <c r="B4" s="85" t="s">
        <v>874</v>
      </c>
      <c r="C4" s="86" t="s">
        <v>335</v>
      </c>
      <c r="D4" s="76"/>
    </row>
    <row r="5" spans="1:4" ht="25" customHeight="1">
      <c r="A5" s="84">
        <v>3</v>
      </c>
      <c r="B5" s="85" t="s">
        <v>875</v>
      </c>
      <c r="C5" s="86" t="s">
        <v>335</v>
      </c>
      <c r="D5" s="76"/>
    </row>
    <row r="6" spans="1:4" ht="25" customHeight="1">
      <c r="A6" s="84">
        <v>4</v>
      </c>
      <c r="B6" s="85" t="s">
        <v>876</v>
      </c>
      <c r="C6" s="86" t="s">
        <v>335</v>
      </c>
      <c r="D6" s="76"/>
    </row>
    <row r="7" spans="1:4" ht="25" customHeight="1" thickBot="1">
      <c r="A7" s="87">
        <v>5</v>
      </c>
      <c r="B7" s="88" t="s">
        <v>877</v>
      </c>
      <c r="C7" s="89" t="s">
        <v>335</v>
      </c>
      <c r="D7" s="77"/>
    </row>
  </sheetData>
  <sheetProtection algorithmName="SHA-512" hashValue="QNwOay6kpNpfcOAgJS+3k7xsmyy6tJuIKEgk+yFtg12uWV1uXeV1bNsx4zer6ADaX90CjuUfDUjBIiCPBgF2Ag==" saltValue="4eRUsLW6XI9ylHx+6laSmw==" spinCount="100000" sheet="1" objects="1" scenarios="1"/>
  <dataValidations count="1">
    <dataValidation type="decimal" operator="equal" allowBlank="1" showInputMessage="1" showErrorMessage="1" errorTitle="Chyba" error="Neplatný počet desatinných miest !" sqref="D3:D7" xr:uid="{A2154FC2-D95F-6E40-AD4D-C827037C4A7D}">
      <formula1>ROUND(D3,2)</formula1>
    </dataValidation>
  </dataValidations>
  <pageMargins left="2.2000000000000002" right="0.7" top="0.75" bottom="0.75" header="0.3" footer="0.3"/>
  <pageSetup paperSize="9" orientation="portrait" blackAndWhite="1" horizontalDpi="0" verticalDpi="0"/>
  <headerFooter>
    <oddFooter>&amp;C&amp;"Trebuchet MS,Normálne"&amp;8&amp;K000000Výh. Slatinka, diaľkové ovládanie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EA668-95B4-8344-AB09-974142AB49C9}">
  <dimension ref="A1:D38"/>
  <sheetViews>
    <sheetView workbookViewId="0"/>
  </sheetViews>
  <sheetFormatPr baseColWidth="10" defaultRowHeight="16"/>
  <cols>
    <col min="1" max="1" width="7.83203125" customWidth="1"/>
    <col min="2" max="2" width="44.5" customWidth="1"/>
    <col min="3" max="3" width="5.83203125" customWidth="1"/>
    <col min="4" max="4" width="15.83203125" customWidth="1"/>
  </cols>
  <sheetData>
    <row r="1" spans="1:4" ht="20" thickBot="1">
      <c r="A1" s="90" t="s">
        <v>878</v>
      </c>
      <c r="B1" s="91"/>
      <c r="C1" s="91"/>
      <c r="D1" s="106"/>
    </row>
    <row r="2" spans="1:4" ht="33" thickBot="1">
      <c r="A2" s="92" t="s">
        <v>3</v>
      </c>
      <c r="B2" s="93" t="s">
        <v>6</v>
      </c>
      <c r="C2" s="93" t="s">
        <v>7</v>
      </c>
      <c r="D2" s="105" t="s">
        <v>9</v>
      </c>
    </row>
    <row r="3" spans="1:4" ht="20" customHeight="1">
      <c r="A3" s="94">
        <v>1</v>
      </c>
      <c r="B3" s="95" t="s">
        <v>879</v>
      </c>
      <c r="C3" s="96" t="s">
        <v>335</v>
      </c>
      <c r="D3" s="22"/>
    </row>
    <row r="4" spans="1:4" ht="20" customHeight="1">
      <c r="A4" s="97">
        <v>2</v>
      </c>
      <c r="B4" s="98" t="s">
        <v>880</v>
      </c>
      <c r="C4" s="99" t="s">
        <v>335</v>
      </c>
      <c r="D4" s="23"/>
    </row>
    <row r="5" spans="1:4" ht="20" customHeight="1">
      <c r="A5" s="97">
        <v>3</v>
      </c>
      <c r="B5" s="98" t="s">
        <v>881</v>
      </c>
      <c r="C5" s="99" t="s">
        <v>335</v>
      </c>
      <c r="D5" s="23"/>
    </row>
    <row r="6" spans="1:4" ht="20" customHeight="1">
      <c r="A6" s="97">
        <v>4</v>
      </c>
      <c r="B6" s="98" t="s">
        <v>882</v>
      </c>
      <c r="C6" s="99" t="s">
        <v>335</v>
      </c>
      <c r="D6" s="23"/>
    </row>
    <row r="7" spans="1:4" ht="20" customHeight="1">
      <c r="A7" s="97">
        <v>5</v>
      </c>
      <c r="B7" s="98" t="s">
        <v>883</v>
      </c>
      <c r="C7" s="99" t="s">
        <v>335</v>
      </c>
      <c r="D7" s="23"/>
    </row>
    <row r="8" spans="1:4" ht="20" customHeight="1">
      <c r="A8" s="97">
        <v>6</v>
      </c>
      <c r="B8" s="98" t="s">
        <v>884</v>
      </c>
      <c r="C8" s="99" t="s">
        <v>335</v>
      </c>
      <c r="D8" s="23"/>
    </row>
    <row r="9" spans="1:4" ht="20" customHeight="1">
      <c r="A9" s="97">
        <v>7</v>
      </c>
      <c r="B9" s="98" t="s">
        <v>885</v>
      </c>
      <c r="C9" s="99" t="s">
        <v>335</v>
      </c>
      <c r="D9" s="23"/>
    </row>
    <row r="10" spans="1:4" ht="20" customHeight="1">
      <c r="A10" s="97">
        <v>8</v>
      </c>
      <c r="B10" s="98" t="s">
        <v>886</v>
      </c>
      <c r="C10" s="99" t="s">
        <v>335</v>
      </c>
      <c r="D10" s="23"/>
    </row>
    <row r="11" spans="1:4" ht="20" customHeight="1">
      <c r="A11" s="97">
        <v>9</v>
      </c>
      <c r="B11" s="98" t="s">
        <v>887</v>
      </c>
      <c r="C11" s="99" t="s">
        <v>335</v>
      </c>
      <c r="D11" s="23"/>
    </row>
    <row r="12" spans="1:4" ht="20" customHeight="1">
      <c r="A12" s="97">
        <v>10</v>
      </c>
      <c r="B12" s="98" t="s">
        <v>888</v>
      </c>
      <c r="C12" s="99" t="s">
        <v>335</v>
      </c>
      <c r="D12" s="23"/>
    </row>
    <row r="13" spans="1:4" ht="20" customHeight="1">
      <c r="A13" s="97">
        <v>11</v>
      </c>
      <c r="B13" s="100" t="s">
        <v>889</v>
      </c>
      <c r="C13" s="99" t="s">
        <v>335</v>
      </c>
      <c r="D13" s="23"/>
    </row>
    <row r="14" spans="1:4" ht="20" customHeight="1">
      <c r="A14" s="97">
        <v>12</v>
      </c>
      <c r="B14" s="24" t="s">
        <v>890</v>
      </c>
      <c r="C14" s="25" t="s">
        <v>335</v>
      </c>
      <c r="D14" s="23"/>
    </row>
    <row r="15" spans="1:4" ht="20" customHeight="1">
      <c r="A15" s="97">
        <v>13</v>
      </c>
      <c r="B15" s="98" t="s">
        <v>891</v>
      </c>
      <c r="C15" s="99" t="s">
        <v>335</v>
      </c>
      <c r="D15" s="23"/>
    </row>
    <row r="16" spans="1:4" ht="20" customHeight="1">
      <c r="A16" s="97">
        <v>14</v>
      </c>
      <c r="B16" s="98" t="s">
        <v>892</v>
      </c>
      <c r="C16" s="99" t="s">
        <v>335</v>
      </c>
      <c r="D16" s="23"/>
    </row>
    <row r="17" spans="1:4" ht="20" customHeight="1">
      <c r="A17" s="97">
        <v>15</v>
      </c>
      <c r="B17" s="98" t="s">
        <v>893</v>
      </c>
      <c r="C17" s="99" t="s">
        <v>335</v>
      </c>
      <c r="D17" s="23"/>
    </row>
    <row r="18" spans="1:4" ht="20" customHeight="1">
      <c r="A18" s="97">
        <v>16</v>
      </c>
      <c r="B18" s="98" t="s">
        <v>894</v>
      </c>
      <c r="C18" s="99" t="s">
        <v>335</v>
      </c>
      <c r="D18" s="23"/>
    </row>
    <row r="19" spans="1:4" ht="20" customHeight="1">
      <c r="A19" s="97">
        <v>17</v>
      </c>
      <c r="B19" s="101" t="s">
        <v>895</v>
      </c>
      <c r="C19" s="99" t="s">
        <v>335</v>
      </c>
      <c r="D19" s="23"/>
    </row>
    <row r="20" spans="1:4" ht="20" customHeight="1">
      <c r="A20" s="97">
        <v>18</v>
      </c>
      <c r="B20" s="101" t="s">
        <v>896</v>
      </c>
      <c r="C20" s="99" t="s">
        <v>335</v>
      </c>
      <c r="D20" s="23"/>
    </row>
    <row r="21" spans="1:4" ht="20" customHeight="1">
      <c r="A21" s="97">
        <v>19</v>
      </c>
      <c r="B21" s="101" t="s">
        <v>897</v>
      </c>
      <c r="C21" s="99" t="s">
        <v>335</v>
      </c>
      <c r="D21" s="23"/>
    </row>
    <row r="22" spans="1:4" ht="20" customHeight="1">
      <c r="A22" s="97">
        <v>20</v>
      </c>
      <c r="B22" s="101" t="s">
        <v>898</v>
      </c>
      <c r="C22" s="99" t="s">
        <v>335</v>
      </c>
      <c r="D22" s="23"/>
    </row>
    <row r="23" spans="1:4" ht="20" customHeight="1">
      <c r="A23" s="97">
        <v>21</v>
      </c>
      <c r="B23" s="101" t="s">
        <v>899</v>
      </c>
      <c r="C23" s="99" t="s">
        <v>335</v>
      </c>
      <c r="D23" s="23"/>
    </row>
    <row r="24" spans="1:4" ht="20" customHeight="1">
      <c r="A24" s="97">
        <v>22</v>
      </c>
      <c r="B24" s="101" t="s">
        <v>900</v>
      </c>
      <c r="C24" s="99" t="s">
        <v>335</v>
      </c>
      <c r="D24" s="23"/>
    </row>
    <row r="25" spans="1:4" ht="20" customHeight="1">
      <c r="A25" s="97">
        <v>23</v>
      </c>
      <c r="B25" s="101" t="s">
        <v>901</v>
      </c>
      <c r="C25" s="99" t="s">
        <v>335</v>
      </c>
      <c r="D25" s="23"/>
    </row>
    <row r="26" spans="1:4" ht="20" customHeight="1">
      <c r="A26" s="97">
        <v>24</v>
      </c>
      <c r="B26" s="101" t="s">
        <v>902</v>
      </c>
      <c r="C26" s="99" t="s">
        <v>335</v>
      </c>
      <c r="D26" s="23"/>
    </row>
    <row r="27" spans="1:4" ht="20" customHeight="1">
      <c r="A27" s="97">
        <v>25</v>
      </c>
      <c r="B27" s="101" t="s">
        <v>903</v>
      </c>
      <c r="C27" s="99" t="s">
        <v>335</v>
      </c>
      <c r="D27" s="23"/>
    </row>
    <row r="28" spans="1:4" ht="20" customHeight="1">
      <c r="A28" s="97">
        <v>26</v>
      </c>
      <c r="B28" s="101" t="s">
        <v>904</v>
      </c>
      <c r="C28" s="99" t="s">
        <v>335</v>
      </c>
      <c r="D28" s="23"/>
    </row>
    <row r="29" spans="1:4" ht="20" customHeight="1">
      <c r="A29" s="97">
        <v>27</v>
      </c>
      <c r="B29" s="101" t="s">
        <v>905</v>
      </c>
      <c r="C29" s="99" t="s">
        <v>335</v>
      </c>
      <c r="D29" s="23"/>
    </row>
    <row r="30" spans="1:4" ht="20" customHeight="1">
      <c r="A30" s="97">
        <v>28</v>
      </c>
      <c r="B30" s="101" t="s">
        <v>906</v>
      </c>
      <c r="C30" s="99" t="s">
        <v>335</v>
      </c>
      <c r="D30" s="23"/>
    </row>
    <row r="31" spans="1:4" ht="20" customHeight="1">
      <c r="A31" s="97">
        <v>29</v>
      </c>
      <c r="B31" s="101" t="s">
        <v>907</v>
      </c>
      <c r="C31" s="99" t="s">
        <v>335</v>
      </c>
      <c r="D31" s="23"/>
    </row>
    <row r="32" spans="1:4" ht="20" customHeight="1">
      <c r="A32" s="97">
        <v>30</v>
      </c>
      <c r="B32" s="101" t="s">
        <v>908</v>
      </c>
      <c r="C32" s="99" t="s">
        <v>335</v>
      </c>
      <c r="D32" s="23"/>
    </row>
    <row r="33" spans="1:4" ht="20" customHeight="1">
      <c r="A33" s="97">
        <v>31</v>
      </c>
      <c r="B33" s="101" t="s">
        <v>909</v>
      </c>
      <c r="C33" s="99" t="s">
        <v>335</v>
      </c>
      <c r="D33" s="23"/>
    </row>
    <row r="34" spans="1:4" ht="20" customHeight="1">
      <c r="A34" s="97">
        <v>32</v>
      </c>
      <c r="B34" s="101" t="s">
        <v>910</v>
      </c>
      <c r="C34" s="99" t="s">
        <v>335</v>
      </c>
      <c r="D34" s="23"/>
    </row>
    <row r="35" spans="1:4" ht="20" customHeight="1">
      <c r="A35" s="97">
        <v>33</v>
      </c>
      <c r="B35" s="101" t="s">
        <v>911</v>
      </c>
      <c r="C35" s="99" t="s">
        <v>335</v>
      </c>
      <c r="D35" s="23"/>
    </row>
    <row r="36" spans="1:4" ht="20" customHeight="1">
      <c r="A36" s="97">
        <v>34</v>
      </c>
      <c r="B36" s="101" t="s">
        <v>912</v>
      </c>
      <c r="C36" s="99" t="s">
        <v>335</v>
      </c>
      <c r="D36" s="23"/>
    </row>
    <row r="37" spans="1:4" ht="20" customHeight="1">
      <c r="A37" s="97">
        <v>35</v>
      </c>
      <c r="B37" s="101" t="s">
        <v>913</v>
      </c>
      <c r="C37" s="99" t="s">
        <v>335</v>
      </c>
      <c r="D37" s="23"/>
    </row>
    <row r="38" spans="1:4" ht="49" thickBot="1">
      <c r="A38" s="102">
        <v>36</v>
      </c>
      <c r="B38" s="103" t="s">
        <v>914</v>
      </c>
      <c r="C38" s="104" t="s">
        <v>335</v>
      </c>
      <c r="D38" s="26"/>
    </row>
  </sheetData>
  <sheetProtection algorithmName="SHA-512" hashValue="k9hwSCndepuMQmkdXwqdzJay84E2fQKe7oetxLHrm9WzCF2w92A4cjRpGTVEJQi6HeNH2dH4EMN6AtUArGMEiQ==" saltValue="j0mjNWlX68H0jJ71ivjU1g==" spinCount="100000" sheet="1" objects="1" scenarios="1"/>
  <dataValidations count="1">
    <dataValidation type="decimal" operator="equal" allowBlank="1" showInputMessage="1" showErrorMessage="1" errorTitle="Chyba" error="Neplatný počet desatinných miest !" sqref="D3:D38" xr:uid="{21E52F35-544A-1144-A781-A3410DE21064}">
      <formula1>ROUND(D3,2)</formula1>
    </dataValidation>
  </dataValidations>
  <pageMargins left="0.95" right="0.7" top="0.75" bottom="0.75" header="0.3" footer="0.3"/>
  <pageSetup paperSize="9" orientation="portrait" blackAndWhite="1" horizontalDpi="0" verticalDpi="0"/>
  <headerFooter>
    <oddFooter>&amp;C&amp;"Trebuchet MS,Normálne"&amp;8&amp;K000000Výh. Slatinka, diaľkové ovládanie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4D947-7FFE-D245-9A6E-02CF55DBD408}">
  <dimension ref="A2:E22"/>
  <sheetViews>
    <sheetView zoomScaleNormal="100" workbookViewId="0">
      <selection activeCell="C19" sqref="C19"/>
    </sheetView>
  </sheetViews>
  <sheetFormatPr baseColWidth="10" defaultColWidth="5.83203125" defaultRowHeight="16"/>
  <cols>
    <col min="1" max="1" width="11.83203125" customWidth="1"/>
    <col min="2" max="2" width="53.1640625" customWidth="1"/>
    <col min="3" max="3" width="23.83203125" customWidth="1"/>
  </cols>
  <sheetData>
    <row r="2" spans="1:5" s="2" customFormat="1"/>
    <row r="3" spans="1:5" s="2" customFormat="1" ht="18">
      <c r="A3" s="1" t="s">
        <v>247</v>
      </c>
    </row>
    <row r="4" spans="1:5" s="2" customFormat="1" ht="18">
      <c r="A4" s="19"/>
    </row>
    <row r="5" spans="1:5" s="2" customFormat="1" ht="18">
      <c r="A5" s="1" t="s">
        <v>1</v>
      </c>
      <c r="B5" s="19" t="s">
        <v>246</v>
      </c>
    </row>
    <row r="6" spans="1:5" s="2" customFormat="1" ht="18">
      <c r="A6" s="1"/>
    </row>
    <row r="7" spans="1:5" s="2" customFormat="1"/>
    <row r="8" spans="1:5" s="2" customFormat="1" ht="30" customHeight="1">
      <c r="A8" s="28" t="s">
        <v>248</v>
      </c>
      <c r="B8" s="28" t="s">
        <v>249</v>
      </c>
      <c r="C8" s="28" t="s">
        <v>250</v>
      </c>
      <c r="E8" s="20" t="s">
        <v>251</v>
      </c>
    </row>
    <row r="9" spans="1:5" s="21" customFormat="1" ht="30" customHeight="1">
      <c r="A9" s="29" t="s">
        <v>252</v>
      </c>
      <c r="B9" s="30" t="s">
        <v>253</v>
      </c>
      <c r="C9" s="31">
        <f>'SO 01'!H85</f>
        <v>0</v>
      </c>
    </row>
    <row r="10" spans="1:5" s="21" customFormat="1" ht="30" customHeight="1">
      <c r="A10" s="29" t="s">
        <v>254</v>
      </c>
      <c r="B10" s="30" t="s">
        <v>255</v>
      </c>
      <c r="C10" s="31">
        <f>'PS 01'!H38</f>
        <v>0</v>
      </c>
    </row>
    <row r="11" spans="1:5" s="21" customFormat="1" ht="30" customHeight="1">
      <c r="A11" s="29" t="s">
        <v>256</v>
      </c>
      <c r="B11" s="30" t="s">
        <v>257</v>
      </c>
      <c r="C11" s="31">
        <f>'PS 02'!H32</f>
        <v>0</v>
      </c>
    </row>
    <row r="12" spans="1:5" s="21" customFormat="1" ht="30" customHeight="1">
      <c r="A12" s="29" t="s">
        <v>258</v>
      </c>
      <c r="B12" s="30" t="s">
        <v>259</v>
      </c>
      <c r="C12" s="31">
        <f>'PS 03'!H97</f>
        <v>0</v>
      </c>
    </row>
    <row r="13" spans="1:5" s="21" customFormat="1" ht="30" customHeight="1">
      <c r="A13" s="29" t="s">
        <v>260</v>
      </c>
      <c r="B13" s="30" t="s">
        <v>261</v>
      </c>
      <c r="C13" s="27"/>
    </row>
    <row r="14" spans="1:5" s="21" customFormat="1" ht="30" customHeight="1">
      <c r="A14" s="29" t="s">
        <v>262</v>
      </c>
      <c r="B14" s="30" t="s">
        <v>263</v>
      </c>
      <c r="C14" s="31">
        <f>'PS 04.1a'!H58</f>
        <v>0</v>
      </c>
    </row>
    <row r="15" spans="1:5" s="21" customFormat="1" ht="30" customHeight="1">
      <c r="A15" s="29" t="s">
        <v>264</v>
      </c>
      <c r="B15" s="30" t="s">
        <v>265</v>
      </c>
      <c r="C15" s="31">
        <f>'PS 04.1b'!H68</f>
        <v>0</v>
      </c>
    </row>
    <row r="16" spans="1:5" s="21" customFormat="1" ht="30" customHeight="1">
      <c r="A16" s="29" t="s">
        <v>266</v>
      </c>
      <c r="B16" s="30" t="s">
        <v>267</v>
      </c>
      <c r="C16" s="31">
        <f>'PS 04.2'!H42</f>
        <v>0</v>
      </c>
    </row>
    <row r="17" spans="1:3" s="21" customFormat="1" ht="30" customHeight="1">
      <c r="A17" s="29" t="s">
        <v>268</v>
      </c>
      <c r="B17" s="30" t="s">
        <v>269</v>
      </c>
      <c r="C17" s="31">
        <f>'PS 04.3'!H64</f>
        <v>0</v>
      </c>
    </row>
    <row r="18" spans="1:3" s="21" customFormat="1" ht="30" customHeight="1">
      <c r="A18" s="29" t="s">
        <v>270</v>
      </c>
      <c r="B18" s="30" t="s">
        <v>271</v>
      </c>
      <c r="C18" s="31">
        <f>'PS 04.4'!H61</f>
        <v>0</v>
      </c>
    </row>
    <row r="19" spans="1:3" s="21" customFormat="1" ht="30" customHeight="1">
      <c r="A19" s="32"/>
      <c r="B19" s="32" t="s">
        <v>272</v>
      </c>
      <c r="C19" s="33"/>
    </row>
    <row r="20" spans="1:3" s="2" customFormat="1" ht="30" customHeight="1">
      <c r="A20" s="109" t="s">
        <v>273</v>
      </c>
      <c r="B20" s="109"/>
      <c r="C20" s="34">
        <f>SUM(C9:C19)</f>
        <v>0</v>
      </c>
    </row>
    <row r="21" spans="1:3" s="2" customFormat="1">
      <c r="A21" s="110"/>
      <c r="B21" s="110"/>
      <c r="C21" s="110"/>
    </row>
    <row r="22" spans="1:3">
      <c r="A22" s="110"/>
      <c r="B22" s="110"/>
      <c r="C22" s="110"/>
    </row>
  </sheetData>
  <sheetProtection algorithmName="SHA-512" hashValue="5ZI1zzp6gOzSpDtmUgvnkkwF6on0Bsrblo+ZNUw4L5//unMHc5E8VbAtvDDXCV72dTK5horRFjiE6VrQVJkThA==" saltValue="H2TAAQeqkrN6lTmcdfg/Jw==" spinCount="100000" sheet="1" objects="1" scenarios="1"/>
  <mergeCells count="2">
    <mergeCell ref="A20:B20"/>
    <mergeCell ref="A21:C22"/>
  </mergeCells>
  <dataValidations count="1">
    <dataValidation type="decimal" operator="equal" allowBlank="1" showInputMessage="1" showErrorMessage="1" errorTitle="Chyba" error="Neplatný počet desatinných miest!" sqref="C19" xr:uid="{C3E1498A-088D-F34D-95C2-D9EBB2F36829}">
      <formula1>ROUND(C19,2)</formula1>
    </dataValidation>
  </dataValidations>
  <hyperlinks>
    <hyperlink ref="A9" location="'SO 01'!A1" display="SO 01" xr:uid="{F3D23B4F-4DD1-A340-9B1A-57406332CE5F}"/>
    <hyperlink ref="A12" location="'PS 03'!A1" display="PS 03" xr:uid="{B811C780-1207-DE49-96B7-33C839DF60E5}"/>
    <hyperlink ref="A13" location="'SO 03.3'!A1" display="SO 03.3" xr:uid="{F28BC3CF-134E-D942-8F4D-257F23BD8A57}"/>
    <hyperlink ref="A15" location="'PS 04.1b'!A1" display="PS 04.1b" xr:uid="{888295F1-2D1A-BB46-BED2-ED6ACE97569E}"/>
    <hyperlink ref="A16" location="'PS 04.2'!A1" display="PS 04.2" xr:uid="{923A2E62-6CEC-D149-883F-35BB35AB0D55}"/>
    <hyperlink ref="A17" location="'PS 04.3'!A1" display="PS 04.3" xr:uid="{3698C7CE-95D1-B442-8CCE-6D0EE1ED5BBF}"/>
    <hyperlink ref="A18" location="'PS 04.4'!A1" display="PS 04.4" xr:uid="{7EF1AD9B-9D2F-F64F-885E-6A8CFCF28B4C}"/>
    <hyperlink ref="A10" location="'PS 01'!A1" display="PS 01" xr:uid="{8287E241-D9C5-5048-B323-CFCBF9D82228}"/>
    <hyperlink ref="A11" location="'PS 02'!A1" display="PS 02" xr:uid="{11F01A1B-260C-634C-A42F-9AE67DD5D7E0}"/>
    <hyperlink ref="A14" location="'PS 04.1a'!A1" display="PS 04.1a" xr:uid="{15D7073F-8576-2840-B1D6-B2848BF1D607}"/>
  </hyperlinks>
  <pageMargins left="0.7" right="0.7" top="0.75" bottom="0.75" header="0.3" footer="0.3"/>
  <pageSetup paperSize="9" scale="92" orientation="portrait" blackAndWhite="1" horizontalDpi="0" verticalDpi="0"/>
  <headerFooter>
    <oddFooter>&amp;C&amp;"Trebuchet MS,Normálne"&amp;8&amp;K000000Výh. Slatinka, diaľkové ovládanie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98FB1-D86D-D842-9F4F-346E455E434F}">
  <dimension ref="A1:M85"/>
  <sheetViews>
    <sheetView zoomScaleNormal="100" workbookViewId="0">
      <selection activeCell="K5" sqref="K5:M5"/>
    </sheetView>
  </sheetViews>
  <sheetFormatPr baseColWidth="10" defaultColWidth="5.83203125" defaultRowHeight="16"/>
  <cols>
    <col min="1" max="1" width="2.83203125" customWidth="1"/>
    <col min="2" max="2" width="3.83203125" customWidth="1"/>
    <col min="3" max="3" width="12.5" customWidth="1"/>
    <col min="4" max="4" width="33.83203125" customWidth="1"/>
    <col min="5" max="5" width="5" style="73" customWidth="1"/>
    <col min="6" max="6" width="7.6640625" style="74" bestFit="1" customWidth="1"/>
    <col min="7" max="7" width="10.1640625" style="39" bestFit="1" customWidth="1"/>
    <col min="8" max="8" width="14.5" bestFit="1" customWidth="1"/>
    <col min="9" max="9" width="16.33203125" style="45" bestFit="1" customWidth="1"/>
  </cols>
  <sheetData>
    <row r="1" spans="1:13" s="2" customFormat="1" ht="18">
      <c r="A1" s="1" t="s">
        <v>0</v>
      </c>
      <c r="E1" s="35"/>
      <c r="F1" s="52"/>
      <c r="G1" s="36"/>
      <c r="I1" s="40"/>
    </row>
    <row r="2" spans="1:13" s="2" customFormat="1">
      <c r="A2" s="53" t="s">
        <v>1</v>
      </c>
      <c r="C2" s="111" t="str">
        <f>'Vrch. str.'!A20</f>
        <v xml:space="preserve">Výh. Slatinka, diaľkové ovládanie   </v>
      </c>
      <c r="D2" s="112"/>
      <c r="E2" s="112"/>
      <c r="F2" s="112"/>
      <c r="G2" s="37"/>
      <c r="I2" s="40"/>
    </row>
    <row r="3" spans="1:13" s="2" customFormat="1">
      <c r="A3" s="53" t="s">
        <v>2</v>
      </c>
      <c r="C3" s="113" t="s">
        <v>245</v>
      </c>
      <c r="D3" s="113"/>
      <c r="E3" s="113"/>
      <c r="F3" s="113"/>
      <c r="G3" s="36"/>
      <c r="I3" s="40"/>
    </row>
    <row r="4" spans="1:13" s="2" customFormat="1">
      <c r="E4" s="35"/>
      <c r="F4" s="52"/>
      <c r="G4" s="36"/>
      <c r="I4" s="40"/>
    </row>
    <row r="5" spans="1:13" s="46" customFormat="1" ht="26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54" t="s">
        <v>8</v>
      </c>
      <c r="G5" s="38" t="s">
        <v>9</v>
      </c>
      <c r="H5" s="9" t="s">
        <v>10</v>
      </c>
      <c r="I5" s="38" t="s">
        <v>11</v>
      </c>
      <c r="K5" s="114" t="s">
        <v>12</v>
      </c>
      <c r="L5" s="114"/>
      <c r="M5" s="114"/>
    </row>
    <row r="6" spans="1:13" s="46" customFormat="1">
      <c r="A6" s="9"/>
      <c r="B6" s="9"/>
      <c r="C6" s="9"/>
      <c r="D6" s="9"/>
      <c r="E6" s="9"/>
      <c r="F6" s="54"/>
      <c r="G6" s="38"/>
      <c r="H6" s="9"/>
      <c r="I6" s="38"/>
      <c r="K6" s="47"/>
      <c r="L6" s="47"/>
      <c r="M6" s="47"/>
    </row>
    <row r="7" spans="1:13" s="48" customFormat="1">
      <c r="B7" s="55" t="s">
        <v>13</v>
      </c>
      <c r="C7" s="56" t="s">
        <v>14</v>
      </c>
      <c r="D7" s="56" t="s">
        <v>15</v>
      </c>
      <c r="G7" s="17"/>
      <c r="H7" s="49"/>
      <c r="I7" s="41"/>
    </row>
    <row r="8" spans="1:13" s="48" customFormat="1" ht="13">
      <c r="B8" s="55" t="s">
        <v>13</v>
      </c>
      <c r="C8" s="57" t="s">
        <v>20</v>
      </c>
      <c r="D8" s="57" t="s">
        <v>244</v>
      </c>
      <c r="G8" s="17"/>
      <c r="H8" s="18"/>
      <c r="I8" s="42"/>
    </row>
    <row r="9" spans="1:13" s="2" customFormat="1" ht="26">
      <c r="A9" s="58" t="s">
        <v>17</v>
      </c>
      <c r="B9" s="58" t="s">
        <v>18</v>
      </c>
      <c r="C9" s="59" t="s">
        <v>58</v>
      </c>
      <c r="D9" s="60" t="s">
        <v>59</v>
      </c>
      <c r="E9" s="61" t="s">
        <v>25</v>
      </c>
      <c r="F9" s="62">
        <v>23.734999999999999</v>
      </c>
      <c r="G9" s="5"/>
      <c r="H9" s="50">
        <f>ROUND(G9*F9,2)</f>
        <v>0</v>
      </c>
      <c r="I9" s="6"/>
    </row>
    <row r="10" spans="1:13" s="2" customFormat="1">
      <c r="A10" s="63"/>
      <c r="B10" s="64" t="s">
        <v>13</v>
      </c>
      <c r="C10" s="65" t="s">
        <v>24</v>
      </c>
      <c r="D10" s="65" t="s">
        <v>60</v>
      </c>
      <c r="E10" s="63"/>
      <c r="F10" s="63"/>
      <c r="G10" s="10"/>
      <c r="H10" s="11"/>
      <c r="I10" s="43"/>
    </row>
    <row r="11" spans="1:13" s="2" customFormat="1" ht="26">
      <c r="A11" s="58" t="s">
        <v>19</v>
      </c>
      <c r="B11" s="58" t="s">
        <v>18</v>
      </c>
      <c r="C11" s="59" t="s">
        <v>61</v>
      </c>
      <c r="D11" s="60" t="s">
        <v>62</v>
      </c>
      <c r="E11" s="61" t="s">
        <v>63</v>
      </c>
      <c r="F11" s="62">
        <v>87.88</v>
      </c>
      <c r="G11" s="5"/>
      <c r="H11" s="50">
        <f>ROUND(G11*F11,2)</f>
        <v>0</v>
      </c>
      <c r="I11" s="6"/>
    </row>
    <row r="12" spans="1:13" s="2" customFormat="1" ht="26">
      <c r="A12" s="58" t="s">
        <v>20</v>
      </c>
      <c r="B12" s="58" t="s">
        <v>18</v>
      </c>
      <c r="C12" s="59" t="s">
        <v>64</v>
      </c>
      <c r="D12" s="60" t="s">
        <v>65</v>
      </c>
      <c r="E12" s="61" t="s">
        <v>63</v>
      </c>
      <c r="F12" s="62">
        <v>50.009</v>
      </c>
      <c r="G12" s="5"/>
      <c r="H12" s="50">
        <f t="shared" ref="H12:H21" si="0">ROUND(G12*F12,2)</f>
        <v>0</v>
      </c>
      <c r="I12" s="6"/>
    </row>
    <row r="13" spans="1:13" s="2" customFormat="1" ht="26">
      <c r="A13" s="58" t="s">
        <v>22</v>
      </c>
      <c r="B13" s="58" t="s">
        <v>18</v>
      </c>
      <c r="C13" s="59" t="s">
        <v>66</v>
      </c>
      <c r="D13" s="60" t="s">
        <v>67</v>
      </c>
      <c r="E13" s="61" t="s">
        <v>63</v>
      </c>
      <c r="F13" s="62">
        <v>50.009</v>
      </c>
      <c r="G13" s="5"/>
      <c r="H13" s="50">
        <f t="shared" si="0"/>
        <v>0</v>
      </c>
      <c r="I13" s="7"/>
    </row>
    <row r="14" spans="1:13" s="2" customFormat="1" ht="26">
      <c r="A14" s="58" t="s">
        <v>16</v>
      </c>
      <c r="B14" s="58" t="s">
        <v>18</v>
      </c>
      <c r="C14" s="59" t="s">
        <v>68</v>
      </c>
      <c r="D14" s="60" t="s">
        <v>69</v>
      </c>
      <c r="E14" s="61" t="s">
        <v>63</v>
      </c>
      <c r="F14" s="62">
        <v>50.009</v>
      </c>
      <c r="G14" s="5"/>
      <c r="H14" s="50">
        <f t="shared" si="0"/>
        <v>0</v>
      </c>
      <c r="I14" s="6"/>
    </row>
    <row r="15" spans="1:13" s="2" customFormat="1" ht="26">
      <c r="A15" s="58" t="s">
        <v>24</v>
      </c>
      <c r="B15" s="58" t="s">
        <v>18</v>
      </c>
      <c r="C15" s="59" t="s">
        <v>70</v>
      </c>
      <c r="D15" s="60" t="s">
        <v>71</v>
      </c>
      <c r="E15" s="61" t="s">
        <v>63</v>
      </c>
      <c r="F15" s="62">
        <v>32.366999999999997</v>
      </c>
      <c r="G15" s="5"/>
      <c r="H15" s="50">
        <f t="shared" si="0"/>
        <v>0</v>
      </c>
      <c r="I15" s="6"/>
    </row>
    <row r="16" spans="1:13" s="2" customFormat="1" ht="26">
      <c r="A16" s="58" t="s">
        <v>26</v>
      </c>
      <c r="B16" s="58" t="s">
        <v>18</v>
      </c>
      <c r="C16" s="59" t="s">
        <v>72</v>
      </c>
      <c r="D16" s="60" t="s">
        <v>73</v>
      </c>
      <c r="E16" s="61" t="s">
        <v>63</v>
      </c>
      <c r="F16" s="62">
        <v>32.366999999999997</v>
      </c>
      <c r="G16" s="5"/>
      <c r="H16" s="50">
        <f t="shared" si="0"/>
        <v>0</v>
      </c>
      <c r="I16" s="7"/>
    </row>
    <row r="17" spans="1:9" s="2" customFormat="1" ht="26">
      <c r="A17" s="58" t="s">
        <v>28</v>
      </c>
      <c r="B17" s="58" t="s">
        <v>18</v>
      </c>
      <c r="C17" s="59" t="s">
        <v>74</v>
      </c>
      <c r="D17" s="60" t="s">
        <v>75</v>
      </c>
      <c r="E17" s="61" t="s">
        <v>63</v>
      </c>
      <c r="F17" s="62">
        <v>32.366999999999997</v>
      </c>
      <c r="G17" s="5"/>
      <c r="H17" s="50">
        <f t="shared" si="0"/>
        <v>0</v>
      </c>
      <c r="I17" s="7"/>
    </row>
    <row r="18" spans="1:9" s="2" customFormat="1" ht="26">
      <c r="A18" s="58" t="s">
        <v>29</v>
      </c>
      <c r="B18" s="58" t="s">
        <v>18</v>
      </c>
      <c r="C18" s="59" t="s">
        <v>76</v>
      </c>
      <c r="D18" s="60" t="s">
        <v>77</v>
      </c>
      <c r="E18" s="61" t="s">
        <v>63</v>
      </c>
      <c r="F18" s="62">
        <v>20.567</v>
      </c>
      <c r="G18" s="5"/>
      <c r="H18" s="50">
        <f t="shared" si="0"/>
        <v>0</v>
      </c>
      <c r="I18" s="7"/>
    </row>
    <row r="19" spans="1:9" s="2" customFormat="1" ht="26">
      <c r="A19" s="58" t="s">
        <v>30</v>
      </c>
      <c r="B19" s="58" t="s">
        <v>18</v>
      </c>
      <c r="C19" s="59" t="s">
        <v>78</v>
      </c>
      <c r="D19" s="60" t="s">
        <v>79</v>
      </c>
      <c r="E19" s="61" t="s">
        <v>63</v>
      </c>
      <c r="F19" s="62">
        <v>20.567</v>
      </c>
      <c r="G19" s="5"/>
      <c r="H19" s="50">
        <f t="shared" si="0"/>
        <v>0</v>
      </c>
      <c r="I19" s="6"/>
    </row>
    <row r="20" spans="1:9" s="2" customFormat="1" ht="26">
      <c r="A20" s="58" t="s">
        <v>31</v>
      </c>
      <c r="B20" s="58" t="s">
        <v>18</v>
      </c>
      <c r="C20" s="59" t="s">
        <v>80</v>
      </c>
      <c r="D20" s="60" t="s">
        <v>81</v>
      </c>
      <c r="E20" s="61" t="s">
        <v>63</v>
      </c>
      <c r="F20" s="62">
        <v>20.567</v>
      </c>
      <c r="G20" s="5"/>
      <c r="H20" s="50">
        <f t="shared" si="0"/>
        <v>0</v>
      </c>
      <c r="I20" s="6"/>
    </row>
    <row r="21" spans="1:9" s="2" customFormat="1" ht="26">
      <c r="A21" s="58" t="s">
        <v>32</v>
      </c>
      <c r="B21" s="58" t="s">
        <v>18</v>
      </c>
      <c r="C21" s="59" t="s">
        <v>82</v>
      </c>
      <c r="D21" s="60" t="s">
        <v>83</v>
      </c>
      <c r="E21" s="61" t="s">
        <v>63</v>
      </c>
      <c r="F21" s="62">
        <v>35.61</v>
      </c>
      <c r="G21" s="5"/>
      <c r="H21" s="50">
        <f t="shared" si="0"/>
        <v>0</v>
      </c>
      <c r="I21" s="7"/>
    </row>
    <row r="22" spans="1:9" s="2" customFormat="1">
      <c r="A22" s="63"/>
      <c r="B22" s="64" t="s">
        <v>13</v>
      </c>
      <c r="C22" s="65" t="s">
        <v>29</v>
      </c>
      <c r="D22" s="65" t="s">
        <v>42</v>
      </c>
      <c r="E22" s="63"/>
      <c r="F22" s="63"/>
      <c r="G22" s="10"/>
      <c r="H22" s="11"/>
      <c r="I22" s="43"/>
    </row>
    <row r="23" spans="1:9" s="2" customFormat="1" ht="26">
      <c r="A23" s="58" t="s">
        <v>33</v>
      </c>
      <c r="B23" s="58" t="s">
        <v>18</v>
      </c>
      <c r="C23" s="59" t="s">
        <v>84</v>
      </c>
      <c r="D23" s="60" t="s">
        <v>85</v>
      </c>
      <c r="E23" s="61" t="s">
        <v>63</v>
      </c>
      <c r="F23" s="62">
        <v>183.46100000000001</v>
      </c>
      <c r="G23" s="5"/>
      <c r="H23" s="50">
        <f>ROUND(G23*F23,2)</f>
        <v>0</v>
      </c>
      <c r="I23" s="7"/>
    </row>
    <row r="24" spans="1:9" s="2" customFormat="1">
      <c r="A24" s="58" t="s">
        <v>34</v>
      </c>
      <c r="B24" s="58" t="s">
        <v>18</v>
      </c>
      <c r="C24" s="59" t="s">
        <v>86</v>
      </c>
      <c r="D24" s="60" t="s">
        <v>87</v>
      </c>
      <c r="E24" s="61" t="s">
        <v>63</v>
      </c>
      <c r="F24" s="62">
        <v>229.43</v>
      </c>
      <c r="G24" s="5"/>
      <c r="H24" s="50">
        <f>ROUND(G24*F24,2)</f>
        <v>0</v>
      </c>
      <c r="I24" s="6"/>
    </row>
    <row r="25" spans="1:9" s="2" customFormat="1" ht="26">
      <c r="A25" s="58" t="s">
        <v>35</v>
      </c>
      <c r="B25" s="58" t="s">
        <v>18</v>
      </c>
      <c r="C25" s="59" t="s">
        <v>88</v>
      </c>
      <c r="D25" s="60" t="s">
        <v>89</v>
      </c>
      <c r="E25" s="61" t="s">
        <v>63</v>
      </c>
      <c r="F25" s="62">
        <v>21.452000000000002</v>
      </c>
      <c r="G25" s="5"/>
      <c r="H25" s="50">
        <f t="shared" ref="H25:H37" si="1">ROUND(G25*F25,2)</f>
        <v>0</v>
      </c>
      <c r="I25" s="6"/>
    </row>
    <row r="26" spans="1:9" s="2" customFormat="1" ht="26">
      <c r="A26" s="58" t="s">
        <v>36</v>
      </c>
      <c r="B26" s="58" t="s">
        <v>18</v>
      </c>
      <c r="C26" s="59" t="s">
        <v>90</v>
      </c>
      <c r="D26" s="60" t="s">
        <v>91</v>
      </c>
      <c r="E26" s="61" t="s">
        <v>21</v>
      </c>
      <c r="F26" s="62">
        <v>5</v>
      </c>
      <c r="G26" s="5"/>
      <c r="H26" s="50">
        <f t="shared" si="1"/>
        <v>0</v>
      </c>
      <c r="I26" s="6"/>
    </row>
    <row r="27" spans="1:9" s="2" customFormat="1" ht="26">
      <c r="A27" s="58" t="s">
        <v>37</v>
      </c>
      <c r="B27" s="58" t="s">
        <v>18</v>
      </c>
      <c r="C27" s="59" t="s">
        <v>92</v>
      </c>
      <c r="D27" s="60" t="s">
        <v>93</v>
      </c>
      <c r="E27" s="61" t="s">
        <v>21</v>
      </c>
      <c r="F27" s="62">
        <v>8</v>
      </c>
      <c r="G27" s="5"/>
      <c r="H27" s="50">
        <f t="shared" si="1"/>
        <v>0</v>
      </c>
      <c r="I27" s="6"/>
    </row>
    <row r="28" spans="1:9" s="2" customFormat="1" ht="26">
      <c r="A28" s="58" t="s">
        <v>38</v>
      </c>
      <c r="B28" s="58" t="s">
        <v>18</v>
      </c>
      <c r="C28" s="59" t="s">
        <v>94</v>
      </c>
      <c r="D28" s="60" t="s">
        <v>95</v>
      </c>
      <c r="E28" s="61" t="s">
        <v>21</v>
      </c>
      <c r="F28" s="62">
        <v>4</v>
      </c>
      <c r="G28" s="5"/>
      <c r="H28" s="50">
        <f t="shared" si="1"/>
        <v>0</v>
      </c>
      <c r="I28" s="6"/>
    </row>
    <row r="29" spans="1:9" s="2" customFormat="1" ht="26">
      <c r="A29" s="58" t="s">
        <v>39</v>
      </c>
      <c r="B29" s="58" t="s">
        <v>18</v>
      </c>
      <c r="C29" s="59" t="s">
        <v>96</v>
      </c>
      <c r="D29" s="60" t="s">
        <v>97</v>
      </c>
      <c r="E29" s="61" t="s">
        <v>63</v>
      </c>
      <c r="F29" s="62">
        <v>11.253</v>
      </c>
      <c r="G29" s="5"/>
      <c r="H29" s="50">
        <f t="shared" si="1"/>
        <v>0</v>
      </c>
      <c r="I29" s="6"/>
    </row>
    <row r="30" spans="1:9" s="2" customFormat="1" ht="26">
      <c r="A30" s="58" t="s">
        <v>40</v>
      </c>
      <c r="B30" s="58" t="s">
        <v>18</v>
      </c>
      <c r="C30" s="59" t="s">
        <v>98</v>
      </c>
      <c r="D30" s="60" t="s">
        <v>99</v>
      </c>
      <c r="E30" s="61" t="s">
        <v>63</v>
      </c>
      <c r="F30" s="62">
        <v>3.1349999999999998</v>
      </c>
      <c r="G30" s="5"/>
      <c r="H30" s="50">
        <f t="shared" si="1"/>
        <v>0</v>
      </c>
      <c r="I30" s="6"/>
    </row>
    <row r="31" spans="1:9" s="2" customFormat="1" ht="26">
      <c r="A31" s="58" t="s">
        <v>41</v>
      </c>
      <c r="B31" s="58" t="s">
        <v>18</v>
      </c>
      <c r="C31" s="59" t="s">
        <v>100</v>
      </c>
      <c r="D31" s="60" t="s">
        <v>101</v>
      </c>
      <c r="E31" s="61" t="s">
        <v>63</v>
      </c>
      <c r="F31" s="62">
        <v>7.4870000000000001</v>
      </c>
      <c r="G31" s="5"/>
      <c r="H31" s="50">
        <f t="shared" si="1"/>
        <v>0</v>
      </c>
      <c r="I31" s="6"/>
    </row>
    <row r="32" spans="1:9" s="2" customFormat="1" ht="39">
      <c r="A32" s="58" t="s">
        <v>43</v>
      </c>
      <c r="B32" s="58" t="s">
        <v>18</v>
      </c>
      <c r="C32" s="59" t="s">
        <v>102</v>
      </c>
      <c r="D32" s="60" t="s">
        <v>103</v>
      </c>
      <c r="E32" s="61" t="s">
        <v>63</v>
      </c>
      <c r="F32" s="62">
        <v>50.009</v>
      </c>
      <c r="G32" s="5"/>
      <c r="H32" s="50">
        <f t="shared" si="1"/>
        <v>0</v>
      </c>
      <c r="I32" s="6"/>
    </row>
    <row r="33" spans="1:9" s="2" customFormat="1" ht="26">
      <c r="A33" s="58" t="s">
        <v>44</v>
      </c>
      <c r="B33" s="58" t="s">
        <v>18</v>
      </c>
      <c r="C33" s="59" t="s">
        <v>104</v>
      </c>
      <c r="D33" s="60" t="s">
        <v>105</v>
      </c>
      <c r="E33" s="61" t="s">
        <v>27</v>
      </c>
      <c r="F33" s="62">
        <v>5.0449999999999999</v>
      </c>
      <c r="G33" s="5"/>
      <c r="H33" s="50">
        <f t="shared" si="1"/>
        <v>0</v>
      </c>
      <c r="I33" s="7"/>
    </row>
    <row r="34" spans="1:9" s="2" customFormat="1" ht="26">
      <c r="A34" s="58" t="s">
        <v>45</v>
      </c>
      <c r="B34" s="58" t="s">
        <v>18</v>
      </c>
      <c r="C34" s="59" t="s">
        <v>106</v>
      </c>
      <c r="D34" s="60" t="s">
        <v>107</v>
      </c>
      <c r="E34" s="61" t="s">
        <v>27</v>
      </c>
      <c r="F34" s="62">
        <v>100.9</v>
      </c>
      <c r="G34" s="5"/>
      <c r="H34" s="50">
        <f t="shared" si="1"/>
        <v>0</v>
      </c>
      <c r="I34" s="6"/>
    </row>
    <row r="35" spans="1:9" s="2" customFormat="1" ht="26">
      <c r="A35" s="58" t="s">
        <v>46</v>
      </c>
      <c r="B35" s="58" t="s">
        <v>18</v>
      </c>
      <c r="C35" s="59" t="s">
        <v>108</v>
      </c>
      <c r="D35" s="60" t="s">
        <v>109</v>
      </c>
      <c r="E35" s="61" t="s">
        <v>27</v>
      </c>
      <c r="F35" s="62">
        <v>5.0449999999999999</v>
      </c>
      <c r="G35" s="5"/>
      <c r="H35" s="50">
        <f t="shared" si="1"/>
        <v>0</v>
      </c>
      <c r="I35" s="6"/>
    </row>
    <row r="36" spans="1:9" s="2" customFormat="1" ht="26">
      <c r="A36" s="58" t="s">
        <v>110</v>
      </c>
      <c r="B36" s="58" t="s">
        <v>18</v>
      </c>
      <c r="C36" s="59" t="s">
        <v>111</v>
      </c>
      <c r="D36" s="60" t="s">
        <v>112</v>
      </c>
      <c r="E36" s="61" t="s">
        <v>27</v>
      </c>
      <c r="F36" s="62">
        <v>20.18</v>
      </c>
      <c r="G36" s="5"/>
      <c r="H36" s="50">
        <f t="shared" si="1"/>
        <v>0</v>
      </c>
      <c r="I36" s="6"/>
    </row>
    <row r="37" spans="1:9" s="2" customFormat="1" ht="26">
      <c r="A37" s="58" t="s">
        <v>47</v>
      </c>
      <c r="B37" s="58" t="s">
        <v>18</v>
      </c>
      <c r="C37" s="59" t="s">
        <v>113</v>
      </c>
      <c r="D37" s="60" t="s">
        <v>114</v>
      </c>
      <c r="E37" s="61" t="s">
        <v>27</v>
      </c>
      <c r="F37" s="62">
        <v>5.0449999999999999</v>
      </c>
      <c r="G37" s="5"/>
      <c r="H37" s="50">
        <f t="shared" si="1"/>
        <v>0</v>
      </c>
      <c r="I37" s="6"/>
    </row>
    <row r="38" spans="1:9" s="2" customFormat="1">
      <c r="A38" s="63"/>
      <c r="B38" s="64" t="s">
        <v>13</v>
      </c>
      <c r="C38" s="65" t="s">
        <v>54</v>
      </c>
      <c r="D38" s="65" t="s">
        <v>55</v>
      </c>
      <c r="E38" s="63"/>
      <c r="F38" s="63"/>
      <c r="G38" s="10"/>
      <c r="H38" s="11"/>
      <c r="I38" s="43"/>
    </row>
    <row r="39" spans="1:9" s="2" customFormat="1" ht="26">
      <c r="A39" s="58" t="s">
        <v>48</v>
      </c>
      <c r="B39" s="58" t="s">
        <v>18</v>
      </c>
      <c r="C39" s="59" t="s">
        <v>115</v>
      </c>
      <c r="D39" s="60" t="s">
        <v>116</v>
      </c>
      <c r="E39" s="61" t="s">
        <v>27</v>
      </c>
      <c r="F39" s="62">
        <v>13.856</v>
      </c>
      <c r="G39" s="5"/>
      <c r="H39" s="50">
        <f t="shared" ref="H39" si="2">ROUND(G39*F39,2)</f>
        <v>0</v>
      </c>
      <c r="I39" s="6"/>
    </row>
    <row r="40" spans="1:9" s="2" customFormat="1">
      <c r="A40" s="63"/>
      <c r="B40" s="64" t="s">
        <v>13</v>
      </c>
      <c r="C40" s="66" t="s">
        <v>117</v>
      </c>
      <c r="D40" s="66" t="s">
        <v>118</v>
      </c>
      <c r="E40" s="63"/>
      <c r="F40" s="63"/>
      <c r="G40" s="10"/>
      <c r="H40" s="12"/>
      <c r="I40" s="44"/>
    </row>
    <row r="41" spans="1:9" s="2" customFormat="1">
      <c r="A41" s="63"/>
      <c r="B41" s="64" t="s">
        <v>13</v>
      </c>
      <c r="C41" s="65" t="s">
        <v>119</v>
      </c>
      <c r="D41" s="65" t="s">
        <v>120</v>
      </c>
      <c r="E41" s="63"/>
      <c r="F41" s="63"/>
      <c r="G41" s="10"/>
      <c r="H41" s="11"/>
      <c r="I41" s="43"/>
    </row>
    <row r="42" spans="1:9" s="2" customFormat="1" ht="26">
      <c r="A42" s="58" t="s">
        <v>49</v>
      </c>
      <c r="B42" s="58" t="s">
        <v>18</v>
      </c>
      <c r="C42" s="59" t="s">
        <v>152</v>
      </c>
      <c r="D42" s="60" t="s">
        <v>153</v>
      </c>
      <c r="E42" s="61" t="s">
        <v>25</v>
      </c>
      <c r="F42" s="62">
        <v>45.89</v>
      </c>
      <c r="G42" s="5"/>
      <c r="H42" s="50">
        <f>ROUND(G42*F42,2)</f>
        <v>0</v>
      </c>
      <c r="I42" s="6"/>
    </row>
    <row r="43" spans="1:9" ht="52">
      <c r="A43" s="67" t="s">
        <v>50</v>
      </c>
      <c r="B43" s="67" t="s">
        <v>23</v>
      </c>
      <c r="C43" s="68" t="s">
        <v>154</v>
      </c>
      <c r="D43" s="69" t="s">
        <v>155</v>
      </c>
      <c r="E43" s="70" t="s">
        <v>25</v>
      </c>
      <c r="F43" s="71">
        <v>45.89</v>
      </c>
      <c r="G43" s="5"/>
      <c r="H43" s="50">
        <f t="shared" ref="H43:H74" si="3">ROUND(G43*F43,2)</f>
        <v>0</v>
      </c>
      <c r="I43" s="6"/>
    </row>
    <row r="44" spans="1:9" ht="52">
      <c r="A44" s="67" t="s">
        <v>51</v>
      </c>
      <c r="B44" s="67" t="s">
        <v>23</v>
      </c>
      <c r="C44" s="68" t="s">
        <v>156</v>
      </c>
      <c r="D44" s="69" t="s">
        <v>157</v>
      </c>
      <c r="E44" s="70" t="s">
        <v>25</v>
      </c>
      <c r="F44" s="71">
        <v>45.89</v>
      </c>
      <c r="G44" s="5"/>
      <c r="H44" s="50">
        <f t="shared" si="3"/>
        <v>0</v>
      </c>
      <c r="I44" s="6"/>
    </row>
    <row r="45" spans="1:9" ht="39">
      <c r="A45" s="67" t="s">
        <v>52</v>
      </c>
      <c r="B45" s="67" t="s">
        <v>23</v>
      </c>
      <c r="C45" s="68" t="s">
        <v>158</v>
      </c>
      <c r="D45" s="69" t="s">
        <v>159</v>
      </c>
      <c r="E45" s="70" t="s">
        <v>21</v>
      </c>
      <c r="F45" s="71">
        <v>1</v>
      </c>
      <c r="G45" s="5"/>
      <c r="H45" s="50">
        <f t="shared" si="3"/>
        <v>0</v>
      </c>
      <c r="I45" s="6"/>
    </row>
    <row r="46" spans="1:9" ht="39">
      <c r="A46" s="67" t="s">
        <v>53</v>
      </c>
      <c r="B46" s="67" t="s">
        <v>23</v>
      </c>
      <c r="C46" s="68" t="s">
        <v>160</v>
      </c>
      <c r="D46" s="69" t="s">
        <v>161</v>
      </c>
      <c r="E46" s="70" t="s">
        <v>21</v>
      </c>
      <c r="F46" s="71">
        <v>4</v>
      </c>
      <c r="G46" s="5"/>
      <c r="H46" s="50">
        <f t="shared" si="3"/>
        <v>0</v>
      </c>
      <c r="I46" s="6"/>
    </row>
    <row r="47" spans="1:9" ht="39">
      <c r="A47" s="67" t="s">
        <v>56</v>
      </c>
      <c r="B47" s="67" t="s">
        <v>23</v>
      </c>
      <c r="C47" s="68" t="s">
        <v>162</v>
      </c>
      <c r="D47" s="69" t="s">
        <v>163</v>
      </c>
      <c r="E47" s="70" t="s">
        <v>21</v>
      </c>
      <c r="F47" s="71">
        <v>1</v>
      </c>
      <c r="G47" s="5"/>
      <c r="H47" s="50">
        <f t="shared" si="3"/>
        <v>0</v>
      </c>
      <c r="I47" s="6"/>
    </row>
    <row r="48" spans="1:9" ht="39">
      <c r="A48" s="67" t="s">
        <v>121</v>
      </c>
      <c r="B48" s="67" t="s">
        <v>23</v>
      </c>
      <c r="C48" s="68" t="s">
        <v>164</v>
      </c>
      <c r="D48" s="69" t="s">
        <v>165</v>
      </c>
      <c r="E48" s="70" t="s">
        <v>21</v>
      </c>
      <c r="F48" s="71">
        <v>2</v>
      </c>
      <c r="G48" s="5"/>
      <c r="H48" s="50">
        <f t="shared" si="3"/>
        <v>0</v>
      </c>
      <c r="I48" s="6"/>
    </row>
    <row r="49" spans="1:9" ht="39">
      <c r="A49" s="67" t="s">
        <v>122</v>
      </c>
      <c r="B49" s="67" t="s">
        <v>23</v>
      </c>
      <c r="C49" s="68" t="s">
        <v>166</v>
      </c>
      <c r="D49" s="69" t="s">
        <v>167</v>
      </c>
      <c r="E49" s="70" t="s">
        <v>21</v>
      </c>
      <c r="F49" s="71">
        <v>1</v>
      </c>
      <c r="G49" s="5"/>
      <c r="H49" s="50">
        <f t="shared" si="3"/>
        <v>0</v>
      </c>
      <c r="I49" s="6"/>
    </row>
    <row r="50" spans="1:9" ht="26">
      <c r="A50" s="58" t="s">
        <v>123</v>
      </c>
      <c r="B50" s="58" t="s">
        <v>18</v>
      </c>
      <c r="C50" s="59" t="s">
        <v>168</v>
      </c>
      <c r="D50" s="60" t="s">
        <v>169</v>
      </c>
      <c r="E50" s="61" t="s">
        <v>25</v>
      </c>
      <c r="F50" s="62">
        <v>6.53</v>
      </c>
      <c r="G50" s="5"/>
      <c r="H50" s="50">
        <f t="shared" si="3"/>
        <v>0</v>
      </c>
      <c r="I50" s="6"/>
    </row>
    <row r="51" spans="1:9" ht="39">
      <c r="A51" s="67" t="s">
        <v>124</v>
      </c>
      <c r="B51" s="67" t="s">
        <v>23</v>
      </c>
      <c r="C51" s="68" t="s">
        <v>170</v>
      </c>
      <c r="D51" s="69" t="s">
        <v>171</v>
      </c>
      <c r="E51" s="70" t="s">
        <v>21</v>
      </c>
      <c r="F51" s="71">
        <v>1</v>
      </c>
      <c r="G51" s="5"/>
      <c r="H51" s="50">
        <f t="shared" si="3"/>
        <v>0</v>
      </c>
      <c r="I51" s="6"/>
    </row>
    <row r="52" spans="1:9" ht="39">
      <c r="A52" s="58" t="s">
        <v>125</v>
      </c>
      <c r="B52" s="58" t="s">
        <v>18</v>
      </c>
      <c r="C52" s="59" t="s">
        <v>172</v>
      </c>
      <c r="D52" s="60" t="s">
        <v>173</v>
      </c>
      <c r="E52" s="61" t="s">
        <v>21</v>
      </c>
      <c r="F52" s="62">
        <v>1</v>
      </c>
      <c r="G52" s="5"/>
      <c r="H52" s="50">
        <f t="shared" si="3"/>
        <v>0</v>
      </c>
      <c r="I52" s="6"/>
    </row>
    <row r="53" spans="1:9" ht="26">
      <c r="A53" s="67" t="s">
        <v>126</v>
      </c>
      <c r="B53" s="67" t="s">
        <v>23</v>
      </c>
      <c r="C53" s="68" t="s">
        <v>174</v>
      </c>
      <c r="D53" s="69" t="s">
        <v>175</v>
      </c>
      <c r="E53" s="70" t="s">
        <v>21</v>
      </c>
      <c r="F53" s="71">
        <v>1</v>
      </c>
      <c r="G53" s="5"/>
      <c r="H53" s="50">
        <f t="shared" si="3"/>
        <v>0</v>
      </c>
      <c r="I53" s="6"/>
    </row>
    <row r="54" spans="1:9" ht="39">
      <c r="A54" s="67" t="s">
        <v>127</v>
      </c>
      <c r="B54" s="67" t="s">
        <v>23</v>
      </c>
      <c r="C54" s="68" t="s">
        <v>176</v>
      </c>
      <c r="D54" s="69" t="s">
        <v>177</v>
      </c>
      <c r="E54" s="70" t="s">
        <v>21</v>
      </c>
      <c r="F54" s="71">
        <v>1</v>
      </c>
      <c r="G54" s="5"/>
      <c r="H54" s="50">
        <f t="shared" si="3"/>
        <v>0</v>
      </c>
      <c r="I54" s="6"/>
    </row>
    <row r="55" spans="1:9" ht="39">
      <c r="A55" s="58" t="s">
        <v>128</v>
      </c>
      <c r="B55" s="58" t="s">
        <v>18</v>
      </c>
      <c r="C55" s="59" t="s">
        <v>178</v>
      </c>
      <c r="D55" s="60" t="s">
        <v>179</v>
      </c>
      <c r="E55" s="61" t="s">
        <v>21</v>
      </c>
      <c r="F55" s="62">
        <v>1</v>
      </c>
      <c r="G55" s="5"/>
      <c r="H55" s="50">
        <f t="shared" si="3"/>
        <v>0</v>
      </c>
      <c r="I55" s="6"/>
    </row>
    <row r="56" spans="1:9" ht="26">
      <c r="A56" s="67" t="s">
        <v>129</v>
      </c>
      <c r="B56" s="67" t="s">
        <v>23</v>
      </c>
      <c r="C56" s="68" t="s">
        <v>174</v>
      </c>
      <c r="D56" s="69" t="s">
        <v>175</v>
      </c>
      <c r="E56" s="70" t="s">
        <v>21</v>
      </c>
      <c r="F56" s="71">
        <v>1</v>
      </c>
      <c r="G56" s="5"/>
      <c r="H56" s="50">
        <f t="shared" si="3"/>
        <v>0</v>
      </c>
      <c r="I56" s="6"/>
    </row>
    <row r="57" spans="1:9" ht="39">
      <c r="A57" s="67" t="s">
        <v>130</v>
      </c>
      <c r="B57" s="67" t="s">
        <v>23</v>
      </c>
      <c r="C57" s="68" t="s">
        <v>180</v>
      </c>
      <c r="D57" s="69" t="s">
        <v>181</v>
      </c>
      <c r="E57" s="70" t="s">
        <v>21</v>
      </c>
      <c r="F57" s="71">
        <v>1</v>
      </c>
      <c r="G57" s="5"/>
      <c r="H57" s="50">
        <f t="shared" si="3"/>
        <v>0</v>
      </c>
      <c r="I57" s="6"/>
    </row>
    <row r="58" spans="1:9" ht="26">
      <c r="A58" s="58" t="s">
        <v>131</v>
      </c>
      <c r="B58" s="58" t="s">
        <v>18</v>
      </c>
      <c r="C58" s="59" t="s">
        <v>182</v>
      </c>
      <c r="D58" s="60" t="s">
        <v>183</v>
      </c>
      <c r="E58" s="61" t="s">
        <v>25</v>
      </c>
      <c r="F58" s="62">
        <v>19.170000000000002</v>
      </c>
      <c r="G58" s="5"/>
      <c r="H58" s="50">
        <f t="shared" si="3"/>
        <v>0</v>
      </c>
      <c r="I58" s="6"/>
    </row>
    <row r="59" spans="1:9" ht="26">
      <c r="A59" s="67" t="s">
        <v>132</v>
      </c>
      <c r="B59" s="67" t="s">
        <v>23</v>
      </c>
      <c r="C59" s="68" t="s">
        <v>184</v>
      </c>
      <c r="D59" s="69" t="s">
        <v>185</v>
      </c>
      <c r="E59" s="70" t="s">
        <v>25</v>
      </c>
      <c r="F59" s="71">
        <v>9.5850000000000009</v>
      </c>
      <c r="G59" s="5"/>
      <c r="H59" s="50">
        <f t="shared" si="3"/>
        <v>0</v>
      </c>
      <c r="I59" s="6"/>
    </row>
    <row r="60" spans="1:9" ht="26">
      <c r="A60" s="67" t="s">
        <v>133</v>
      </c>
      <c r="B60" s="67" t="s">
        <v>23</v>
      </c>
      <c r="C60" s="68" t="s">
        <v>186</v>
      </c>
      <c r="D60" s="69" t="s">
        <v>187</v>
      </c>
      <c r="E60" s="70" t="s">
        <v>25</v>
      </c>
      <c r="F60" s="71">
        <v>9.5850000000000009</v>
      </c>
      <c r="G60" s="5"/>
      <c r="H60" s="50">
        <f t="shared" si="3"/>
        <v>0</v>
      </c>
      <c r="I60" s="6"/>
    </row>
    <row r="61" spans="1:9" ht="26">
      <c r="A61" s="67" t="s">
        <v>134</v>
      </c>
      <c r="B61" s="67" t="s">
        <v>23</v>
      </c>
      <c r="C61" s="68" t="s">
        <v>188</v>
      </c>
      <c r="D61" s="69" t="s">
        <v>189</v>
      </c>
      <c r="E61" s="70" t="s">
        <v>21</v>
      </c>
      <c r="F61" s="71">
        <v>9</v>
      </c>
      <c r="G61" s="5"/>
      <c r="H61" s="50">
        <f t="shared" si="3"/>
        <v>0</v>
      </c>
      <c r="I61" s="6"/>
    </row>
    <row r="62" spans="1:9" ht="26">
      <c r="A62" s="67" t="s">
        <v>135</v>
      </c>
      <c r="B62" s="67" t="s">
        <v>23</v>
      </c>
      <c r="C62" s="68" t="s">
        <v>190</v>
      </c>
      <c r="D62" s="69" t="s">
        <v>191</v>
      </c>
      <c r="E62" s="70" t="s">
        <v>21</v>
      </c>
      <c r="F62" s="71">
        <v>9</v>
      </c>
      <c r="G62" s="5"/>
      <c r="H62" s="50">
        <f t="shared" si="3"/>
        <v>0</v>
      </c>
      <c r="I62" s="6"/>
    </row>
    <row r="63" spans="1:9">
      <c r="A63" s="58" t="s">
        <v>136</v>
      </c>
      <c r="B63" s="58" t="s">
        <v>18</v>
      </c>
      <c r="C63" s="59" t="s">
        <v>192</v>
      </c>
      <c r="D63" s="60" t="s">
        <v>193</v>
      </c>
      <c r="E63" s="61" t="s">
        <v>21</v>
      </c>
      <c r="F63" s="62">
        <v>1</v>
      </c>
      <c r="G63" s="5"/>
      <c r="H63" s="50">
        <f t="shared" si="3"/>
        <v>0</v>
      </c>
      <c r="I63" s="6"/>
    </row>
    <row r="64" spans="1:9" ht="26">
      <c r="A64" s="67" t="s">
        <v>137</v>
      </c>
      <c r="B64" s="67" t="s">
        <v>23</v>
      </c>
      <c r="C64" s="68" t="s">
        <v>194</v>
      </c>
      <c r="D64" s="69" t="s">
        <v>195</v>
      </c>
      <c r="E64" s="70" t="s">
        <v>21</v>
      </c>
      <c r="F64" s="71">
        <v>1</v>
      </c>
      <c r="G64" s="5"/>
      <c r="H64" s="50">
        <f t="shared" si="3"/>
        <v>0</v>
      </c>
      <c r="I64" s="6"/>
    </row>
    <row r="65" spans="1:9">
      <c r="A65" s="58" t="s">
        <v>138</v>
      </c>
      <c r="B65" s="58" t="s">
        <v>18</v>
      </c>
      <c r="C65" s="59" t="s">
        <v>196</v>
      </c>
      <c r="D65" s="60" t="s">
        <v>197</v>
      </c>
      <c r="E65" s="61" t="s">
        <v>21</v>
      </c>
      <c r="F65" s="62">
        <v>1</v>
      </c>
      <c r="G65" s="5"/>
      <c r="H65" s="50">
        <f t="shared" si="3"/>
        <v>0</v>
      </c>
      <c r="I65" s="6"/>
    </row>
    <row r="66" spans="1:9" ht="26">
      <c r="A66" s="67" t="s">
        <v>139</v>
      </c>
      <c r="B66" s="67" t="s">
        <v>23</v>
      </c>
      <c r="C66" s="68" t="s">
        <v>198</v>
      </c>
      <c r="D66" s="69" t="s">
        <v>199</v>
      </c>
      <c r="E66" s="70" t="s">
        <v>21</v>
      </c>
      <c r="F66" s="71">
        <v>1</v>
      </c>
      <c r="G66" s="5"/>
      <c r="H66" s="50">
        <f t="shared" si="3"/>
        <v>0</v>
      </c>
      <c r="I66" s="6"/>
    </row>
    <row r="67" spans="1:9" ht="26">
      <c r="A67" s="58" t="s">
        <v>140</v>
      </c>
      <c r="B67" s="58" t="s">
        <v>18</v>
      </c>
      <c r="C67" s="59" t="s">
        <v>200</v>
      </c>
      <c r="D67" s="60" t="s">
        <v>201</v>
      </c>
      <c r="E67" s="61" t="s">
        <v>21</v>
      </c>
      <c r="F67" s="62">
        <v>1</v>
      </c>
      <c r="G67" s="5"/>
      <c r="H67" s="50">
        <f t="shared" si="3"/>
        <v>0</v>
      </c>
      <c r="I67" s="6"/>
    </row>
    <row r="68" spans="1:9" ht="52">
      <c r="A68" s="67" t="s">
        <v>141</v>
      </c>
      <c r="B68" s="67" t="s">
        <v>23</v>
      </c>
      <c r="C68" s="68" t="s">
        <v>202</v>
      </c>
      <c r="D68" s="69" t="s">
        <v>203</v>
      </c>
      <c r="E68" s="70" t="s">
        <v>21</v>
      </c>
      <c r="F68" s="71">
        <v>1</v>
      </c>
      <c r="G68" s="5"/>
      <c r="H68" s="50">
        <f t="shared" si="3"/>
        <v>0</v>
      </c>
      <c r="I68" s="6"/>
    </row>
    <row r="69" spans="1:9" ht="26">
      <c r="A69" s="58" t="s">
        <v>142</v>
      </c>
      <c r="B69" s="58" t="s">
        <v>18</v>
      </c>
      <c r="C69" s="59" t="s">
        <v>204</v>
      </c>
      <c r="D69" s="60" t="s">
        <v>205</v>
      </c>
      <c r="E69" s="61" t="s">
        <v>21</v>
      </c>
      <c r="F69" s="62">
        <v>1</v>
      </c>
      <c r="G69" s="5"/>
      <c r="H69" s="50">
        <f t="shared" si="3"/>
        <v>0</v>
      </c>
      <c r="I69" s="6"/>
    </row>
    <row r="70" spans="1:9" ht="52">
      <c r="A70" s="67" t="s">
        <v>143</v>
      </c>
      <c r="B70" s="67" t="s">
        <v>23</v>
      </c>
      <c r="C70" s="68" t="s">
        <v>206</v>
      </c>
      <c r="D70" s="69" t="s">
        <v>207</v>
      </c>
      <c r="E70" s="70" t="s">
        <v>21</v>
      </c>
      <c r="F70" s="71">
        <v>1</v>
      </c>
      <c r="G70" s="5"/>
      <c r="H70" s="50">
        <f t="shared" si="3"/>
        <v>0</v>
      </c>
      <c r="I70" s="6"/>
    </row>
    <row r="71" spans="1:9" ht="26">
      <c r="A71" s="58" t="s">
        <v>144</v>
      </c>
      <c r="B71" s="58" t="s">
        <v>18</v>
      </c>
      <c r="C71" s="59" t="s">
        <v>208</v>
      </c>
      <c r="D71" s="60" t="s">
        <v>209</v>
      </c>
      <c r="E71" s="61" t="s">
        <v>27</v>
      </c>
      <c r="F71" s="62">
        <v>0.96699999999999997</v>
      </c>
      <c r="G71" s="5"/>
      <c r="H71" s="50">
        <f t="shared" si="3"/>
        <v>0</v>
      </c>
      <c r="I71" s="6"/>
    </row>
    <row r="72" spans="1:9">
      <c r="A72" s="63"/>
      <c r="B72" s="64" t="s">
        <v>13</v>
      </c>
      <c r="C72" s="65" t="s">
        <v>210</v>
      </c>
      <c r="D72" s="65" t="s">
        <v>211</v>
      </c>
      <c r="E72" s="63"/>
      <c r="F72" s="63"/>
      <c r="G72" s="10"/>
      <c r="H72" s="11"/>
      <c r="I72" s="43"/>
    </row>
    <row r="73" spans="1:9" ht="26">
      <c r="A73" s="58" t="s">
        <v>145</v>
      </c>
      <c r="B73" s="58" t="s">
        <v>18</v>
      </c>
      <c r="C73" s="59" t="s">
        <v>217</v>
      </c>
      <c r="D73" s="60" t="s">
        <v>218</v>
      </c>
      <c r="E73" s="61" t="s">
        <v>63</v>
      </c>
      <c r="F73" s="62">
        <v>32.057000000000002</v>
      </c>
      <c r="G73" s="5"/>
      <c r="H73" s="50">
        <f t="shared" si="3"/>
        <v>0</v>
      </c>
      <c r="I73" s="6"/>
    </row>
    <row r="74" spans="1:9" ht="39">
      <c r="A74" s="67" t="s">
        <v>146</v>
      </c>
      <c r="B74" s="67" t="s">
        <v>23</v>
      </c>
      <c r="C74" s="68" t="s">
        <v>219</v>
      </c>
      <c r="D74" s="69" t="s">
        <v>220</v>
      </c>
      <c r="E74" s="70" t="s">
        <v>63</v>
      </c>
      <c r="F74" s="71">
        <v>34.622</v>
      </c>
      <c r="G74" s="5"/>
      <c r="H74" s="50">
        <f t="shared" si="3"/>
        <v>0</v>
      </c>
      <c r="I74" s="6"/>
    </row>
    <row r="75" spans="1:9" ht="26">
      <c r="A75" s="58" t="s">
        <v>147</v>
      </c>
      <c r="B75" s="58" t="s">
        <v>18</v>
      </c>
      <c r="C75" s="59" t="s">
        <v>221</v>
      </c>
      <c r="D75" s="60" t="s">
        <v>222</v>
      </c>
      <c r="E75" s="61" t="s">
        <v>63</v>
      </c>
      <c r="F75" s="62">
        <v>11.582000000000001</v>
      </c>
      <c r="G75" s="5"/>
      <c r="H75" s="50">
        <f t="shared" ref="H75:H79" si="4">ROUND(G75*F75,2)</f>
        <v>0</v>
      </c>
      <c r="I75" s="6"/>
    </row>
    <row r="76" spans="1:9" ht="39">
      <c r="A76" s="67" t="s">
        <v>148</v>
      </c>
      <c r="B76" s="67" t="s">
        <v>23</v>
      </c>
      <c r="C76" s="68" t="s">
        <v>223</v>
      </c>
      <c r="D76" s="69" t="s">
        <v>224</v>
      </c>
      <c r="E76" s="70" t="s">
        <v>63</v>
      </c>
      <c r="F76" s="71">
        <v>12.509</v>
      </c>
      <c r="G76" s="5"/>
      <c r="H76" s="50">
        <f t="shared" si="4"/>
        <v>0</v>
      </c>
      <c r="I76" s="6"/>
    </row>
    <row r="77" spans="1:9" ht="39">
      <c r="A77" s="58" t="s">
        <v>149</v>
      </c>
      <c r="B77" s="58" t="s">
        <v>18</v>
      </c>
      <c r="C77" s="59" t="s">
        <v>225</v>
      </c>
      <c r="D77" s="60" t="s">
        <v>226</v>
      </c>
      <c r="E77" s="61" t="s">
        <v>63</v>
      </c>
      <c r="F77" s="62">
        <v>9.0060000000000002</v>
      </c>
      <c r="G77" s="5"/>
      <c r="H77" s="50">
        <f t="shared" si="4"/>
        <v>0</v>
      </c>
      <c r="I77" s="6"/>
    </row>
    <row r="78" spans="1:9" ht="39">
      <c r="A78" s="67" t="s">
        <v>150</v>
      </c>
      <c r="B78" s="67" t="s">
        <v>23</v>
      </c>
      <c r="C78" s="68" t="s">
        <v>227</v>
      </c>
      <c r="D78" s="69" t="s">
        <v>228</v>
      </c>
      <c r="E78" s="70" t="s">
        <v>63</v>
      </c>
      <c r="F78" s="71">
        <v>9.7260000000000009</v>
      </c>
      <c r="G78" s="5"/>
      <c r="H78" s="50">
        <f t="shared" si="4"/>
        <v>0</v>
      </c>
      <c r="I78" s="6"/>
    </row>
    <row r="79" spans="1:9" ht="26">
      <c r="A79" s="58" t="s">
        <v>151</v>
      </c>
      <c r="B79" s="58" t="s">
        <v>18</v>
      </c>
      <c r="C79" s="59" t="s">
        <v>229</v>
      </c>
      <c r="D79" s="60" t="s">
        <v>230</v>
      </c>
      <c r="E79" s="61" t="s">
        <v>27</v>
      </c>
      <c r="F79" s="62">
        <v>1.1180000000000001</v>
      </c>
      <c r="G79" s="5"/>
      <c r="H79" s="50">
        <f t="shared" si="4"/>
        <v>0</v>
      </c>
      <c r="I79" s="6"/>
    </row>
    <row r="80" spans="1:9">
      <c r="A80" s="63"/>
      <c r="B80" s="64" t="s">
        <v>13</v>
      </c>
      <c r="C80" s="65" t="s">
        <v>236</v>
      </c>
      <c r="D80" s="65" t="s">
        <v>237</v>
      </c>
      <c r="E80" s="63"/>
      <c r="F80" s="63"/>
      <c r="G80" s="10"/>
      <c r="H80" s="11"/>
      <c r="I80" s="10"/>
    </row>
    <row r="81" spans="1:9" ht="26">
      <c r="A81" s="58" t="s">
        <v>212</v>
      </c>
      <c r="B81" s="58" t="s">
        <v>18</v>
      </c>
      <c r="C81" s="59" t="s">
        <v>238</v>
      </c>
      <c r="D81" s="60" t="s">
        <v>239</v>
      </c>
      <c r="E81" s="61" t="s">
        <v>63</v>
      </c>
      <c r="F81" s="62">
        <v>341.41800000000001</v>
      </c>
      <c r="G81" s="5"/>
      <c r="H81" s="50">
        <f t="shared" ref="H81:H83" si="5">ROUND(G81*F81,2)</f>
        <v>0</v>
      </c>
      <c r="I81" s="6"/>
    </row>
    <row r="82" spans="1:9" ht="26">
      <c r="A82" s="58" t="s">
        <v>213</v>
      </c>
      <c r="B82" s="58" t="s">
        <v>18</v>
      </c>
      <c r="C82" s="59" t="s">
        <v>240</v>
      </c>
      <c r="D82" s="60" t="s">
        <v>241</v>
      </c>
      <c r="E82" s="61" t="s">
        <v>63</v>
      </c>
      <c r="F82" s="62">
        <v>391.42700000000002</v>
      </c>
      <c r="G82" s="5"/>
      <c r="H82" s="50">
        <f t="shared" si="5"/>
        <v>0</v>
      </c>
      <c r="I82" s="6"/>
    </row>
    <row r="83" spans="1:9" ht="39">
      <c r="A83" s="58" t="s">
        <v>214</v>
      </c>
      <c r="B83" s="58" t="s">
        <v>18</v>
      </c>
      <c r="C83" s="59" t="s">
        <v>242</v>
      </c>
      <c r="D83" s="60" t="s">
        <v>243</v>
      </c>
      <c r="E83" s="61" t="s">
        <v>63</v>
      </c>
      <c r="F83" s="62">
        <v>391.42700000000002</v>
      </c>
      <c r="G83" s="5"/>
      <c r="H83" s="50">
        <f t="shared" si="5"/>
        <v>0</v>
      </c>
      <c r="I83" s="6"/>
    </row>
    <row r="84" spans="1:9" s="2" customFormat="1">
      <c r="E84" s="35"/>
      <c r="F84" s="52"/>
      <c r="G84" s="36"/>
      <c r="I84" s="40"/>
    </row>
    <row r="85" spans="1:9">
      <c r="D85" s="72" t="s">
        <v>57</v>
      </c>
      <c r="H85" s="51">
        <f>SUM(H9:H83)</f>
        <v>0</v>
      </c>
    </row>
  </sheetData>
  <sheetProtection algorithmName="SHA-512" hashValue="M6Em+Y8mKHY76j23RlZ/G4hecTg2rnTMXLZQn6pH0BGqdbqEyjgcJecwoTzDkmEz7SvjzD5f+Tr/vAKWWxvPAw==" saltValue="PTsPpTBf1dxyjsZiAUsgcA==" spinCount="100000" sheet="1" objects="1" scenarios="1"/>
  <mergeCells count="3">
    <mergeCell ref="C2:F2"/>
    <mergeCell ref="C3:F3"/>
    <mergeCell ref="K5:M5"/>
  </mergeCells>
  <phoneticPr fontId="15" type="noConversion"/>
  <dataValidations count="1">
    <dataValidation type="decimal" operator="equal" allowBlank="1" showInputMessage="1" showErrorMessage="1" errorTitle="Chyba" error="Neplatný počet desatinných miest!" sqref="G39 G73:G79 G9:G21 G81:G83 G42:G71 G23:G37" xr:uid="{4ACF5836-BB9C-6F4F-AA31-9704BFD763EF}">
      <formula1>ROUND(G9,2)</formula1>
    </dataValidation>
  </dataValidations>
  <hyperlinks>
    <hyperlink ref="K5" location="'Rekapitulácia stavby'!A1" display="*späť na Rek. obj." xr:uid="{1A2640E0-DB53-7D4A-9872-878C7C04CBE0}"/>
    <hyperlink ref="K5:M5" location="'Rek. obj.'!A1" display="*späť na Rek. obj." xr:uid="{8EB7B5A9-97CD-FA40-904E-68220509FE00}"/>
  </hyperlinks>
  <pageMargins left="0.7" right="0.7" top="0.75" bottom="0.75" header="0.3" footer="0.3"/>
  <pageSetup paperSize="9" scale="75" orientation="portrait" blackAndWhite="1" horizontalDpi="0" verticalDpi="0"/>
  <headerFooter>
    <oddFooter>&amp;L&amp;"Calibri,Normálne"&amp;8&amp;K000000&amp;A&amp;R&amp;"Trebuchet MS,Normálne"&amp;8&amp;K000000Strana &amp;P z &amp;N</oddFoot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F479-BB86-9B48-872C-E3952CCF56B4}">
  <dimension ref="A1:M38"/>
  <sheetViews>
    <sheetView tabSelected="1" zoomScaleNormal="100" workbookViewId="0">
      <selection activeCell="G18" sqref="G18"/>
    </sheetView>
  </sheetViews>
  <sheetFormatPr baseColWidth="10" defaultColWidth="5.83203125" defaultRowHeight="16"/>
  <cols>
    <col min="1" max="1" width="2.83203125" customWidth="1"/>
    <col min="2" max="2" width="3.83203125" customWidth="1"/>
    <col min="3" max="3" width="12.5" customWidth="1"/>
    <col min="4" max="4" width="33.83203125" customWidth="1"/>
    <col min="5" max="5" width="5" style="73" customWidth="1"/>
    <col min="6" max="6" width="7.6640625" style="74" bestFit="1" customWidth="1"/>
    <col min="7" max="7" width="10.1640625" bestFit="1" customWidth="1"/>
    <col min="8" max="8" width="14.5" bestFit="1" customWidth="1"/>
    <col min="9" max="9" width="16.33203125" style="8" bestFit="1" customWidth="1"/>
  </cols>
  <sheetData>
    <row r="1" spans="1:13" s="2" customFormat="1" ht="18">
      <c r="A1" s="1" t="s">
        <v>0</v>
      </c>
      <c r="E1" s="35"/>
      <c r="F1" s="52"/>
      <c r="I1" s="3"/>
    </row>
    <row r="2" spans="1:13" s="2" customFormat="1">
      <c r="A2" s="53" t="s">
        <v>1</v>
      </c>
      <c r="C2" s="111" t="str">
        <f>'Vrch. str.'!A20</f>
        <v xml:space="preserve">Výh. Slatinka, diaľkové ovládanie   </v>
      </c>
      <c r="D2" s="112"/>
      <c r="E2" s="112"/>
      <c r="F2" s="112"/>
      <c r="G2" s="4"/>
      <c r="I2" s="3"/>
    </row>
    <row r="3" spans="1:13" s="2" customFormat="1">
      <c r="A3" s="53" t="s">
        <v>2</v>
      </c>
      <c r="C3" s="113" t="s">
        <v>274</v>
      </c>
      <c r="D3" s="113"/>
      <c r="E3" s="113"/>
      <c r="F3" s="113"/>
      <c r="I3" s="3"/>
    </row>
    <row r="4" spans="1:13" s="2" customFormat="1">
      <c r="E4" s="35"/>
      <c r="F4" s="52"/>
      <c r="I4" s="3"/>
    </row>
    <row r="5" spans="1:13" s="46" customFormat="1" ht="26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54" t="s">
        <v>8</v>
      </c>
      <c r="G5" s="9" t="s">
        <v>9</v>
      </c>
      <c r="H5" s="9" t="s">
        <v>10</v>
      </c>
      <c r="I5" s="9" t="s">
        <v>11</v>
      </c>
      <c r="K5" s="114" t="s">
        <v>12</v>
      </c>
      <c r="L5" s="114"/>
      <c r="M5" s="114"/>
    </row>
    <row r="6" spans="1:13" s="46" customFormat="1">
      <c r="A6" s="9"/>
      <c r="B6" s="9"/>
      <c r="C6" s="9"/>
      <c r="D6" s="9"/>
      <c r="E6" s="9"/>
      <c r="F6" s="54"/>
      <c r="G6" s="9"/>
      <c r="H6" s="9"/>
      <c r="I6" s="9"/>
      <c r="K6" s="47"/>
      <c r="L6" s="47"/>
      <c r="M6" s="47"/>
    </row>
    <row r="7" spans="1:13" s="48" customFormat="1">
      <c r="A7" s="63"/>
      <c r="B7" s="75" t="s">
        <v>13</v>
      </c>
      <c r="C7" s="66" t="s">
        <v>275</v>
      </c>
      <c r="D7" s="66" t="s">
        <v>276</v>
      </c>
      <c r="E7" s="63"/>
      <c r="F7" s="63"/>
      <c r="G7" s="10"/>
      <c r="H7" s="12"/>
      <c r="I7" s="18"/>
    </row>
    <row r="8" spans="1:13" s="2" customFormat="1" ht="26">
      <c r="A8" s="67" t="s">
        <v>17</v>
      </c>
      <c r="B8" s="67" t="s">
        <v>23</v>
      </c>
      <c r="C8" s="68" t="s">
        <v>277</v>
      </c>
      <c r="D8" s="69" t="s">
        <v>278</v>
      </c>
      <c r="E8" s="70" t="s">
        <v>21</v>
      </c>
      <c r="F8" s="71">
        <v>9</v>
      </c>
      <c r="G8" s="5"/>
      <c r="H8" s="50">
        <f>ROUND(G8*F8,2)</f>
        <v>0</v>
      </c>
      <c r="I8" s="6"/>
    </row>
    <row r="9" spans="1:13" s="2" customFormat="1">
      <c r="A9" s="67" t="s">
        <v>19</v>
      </c>
      <c r="B9" s="67" t="s">
        <v>23</v>
      </c>
      <c r="C9" s="68" t="s">
        <v>279</v>
      </c>
      <c r="D9" s="69" t="s">
        <v>280</v>
      </c>
      <c r="E9" s="70" t="s">
        <v>21</v>
      </c>
      <c r="F9" s="71">
        <v>1</v>
      </c>
      <c r="G9" s="5"/>
      <c r="H9" s="50">
        <f>ROUND(G9*F9,2)</f>
        <v>0</v>
      </c>
      <c r="I9" s="6"/>
    </row>
    <row r="10" spans="1:13" s="2" customFormat="1">
      <c r="A10" s="67" t="s">
        <v>20</v>
      </c>
      <c r="B10" s="67" t="s">
        <v>23</v>
      </c>
      <c r="C10" s="68" t="s">
        <v>281</v>
      </c>
      <c r="D10" s="69" t="s">
        <v>282</v>
      </c>
      <c r="E10" s="70" t="s">
        <v>21</v>
      </c>
      <c r="F10" s="71">
        <v>1</v>
      </c>
      <c r="G10" s="5"/>
      <c r="H10" s="50">
        <f t="shared" ref="H10:H19" si="0">ROUND(G10*F10,2)</f>
        <v>0</v>
      </c>
      <c r="I10" s="6"/>
    </row>
    <row r="11" spans="1:13" s="2" customFormat="1">
      <c r="A11" s="67" t="s">
        <v>22</v>
      </c>
      <c r="B11" s="67" t="s">
        <v>23</v>
      </c>
      <c r="C11" s="68" t="s">
        <v>283</v>
      </c>
      <c r="D11" s="69" t="s">
        <v>284</v>
      </c>
      <c r="E11" s="70" t="s">
        <v>21</v>
      </c>
      <c r="F11" s="71">
        <v>4</v>
      </c>
      <c r="G11" s="5"/>
      <c r="H11" s="50">
        <f t="shared" si="0"/>
        <v>0</v>
      </c>
      <c r="I11" s="7"/>
    </row>
    <row r="12" spans="1:13" s="2" customFormat="1">
      <c r="A12" s="67" t="s">
        <v>16</v>
      </c>
      <c r="B12" s="67" t="s">
        <v>23</v>
      </c>
      <c r="C12" s="68" t="s">
        <v>285</v>
      </c>
      <c r="D12" s="69" t="s">
        <v>286</v>
      </c>
      <c r="E12" s="70" t="s">
        <v>21</v>
      </c>
      <c r="F12" s="71">
        <v>1</v>
      </c>
      <c r="G12" s="5"/>
      <c r="H12" s="50">
        <f t="shared" si="0"/>
        <v>0</v>
      </c>
      <c r="I12" s="6"/>
    </row>
    <row r="13" spans="1:13" s="2" customFormat="1">
      <c r="A13" s="67" t="s">
        <v>24</v>
      </c>
      <c r="B13" s="67" t="s">
        <v>23</v>
      </c>
      <c r="C13" s="68" t="s">
        <v>287</v>
      </c>
      <c r="D13" s="69" t="s">
        <v>288</v>
      </c>
      <c r="E13" s="70" t="s">
        <v>21</v>
      </c>
      <c r="F13" s="71">
        <v>1</v>
      </c>
      <c r="G13" s="5"/>
      <c r="H13" s="50">
        <f t="shared" si="0"/>
        <v>0</v>
      </c>
      <c r="I13" s="6"/>
    </row>
    <row r="14" spans="1:13" s="2" customFormat="1">
      <c r="A14" s="67" t="s">
        <v>26</v>
      </c>
      <c r="B14" s="67" t="s">
        <v>23</v>
      </c>
      <c r="C14" s="68" t="s">
        <v>289</v>
      </c>
      <c r="D14" s="69" t="s">
        <v>290</v>
      </c>
      <c r="E14" s="70" t="s">
        <v>21</v>
      </c>
      <c r="F14" s="71">
        <v>1</v>
      </c>
      <c r="G14" s="5"/>
      <c r="H14" s="50">
        <f t="shared" si="0"/>
        <v>0</v>
      </c>
      <c r="I14" s="7"/>
    </row>
    <row r="15" spans="1:13" s="2" customFormat="1">
      <c r="A15" s="67" t="s">
        <v>28</v>
      </c>
      <c r="B15" s="67" t="s">
        <v>23</v>
      </c>
      <c r="C15" s="68" t="s">
        <v>291</v>
      </c>
      <c r="D15" s="69" t="s">
        <v>292</v>
      </c>
      <c r="E15" s="70" t="s">
        <v>21</v>
      </c>
      <c r="F15" s="71">
        <v>1</v>
      </c>
      <c r="G15" s="5"/>
      <c r="H15" s="50">
        <f t="shared" si="0"/>
        <v>0</v>
      </c>
      <c r="I15" s="7"/>
    </row>
    <row r="16" spans="1:13" s="2" customFormat="1">
      <c r="A16" s="67" t="s">
        <v>29</v>
      </c>
      <c r="B16" s="67" t="s">
        <v>23</v>
      </c>
      <c r="C16" s="68" t="s">
        <v>293</v>
      </c>
      <c r="D16" s="69" t="s">
        <v>294</v>
      </c>
      <c r="E16" s="70" t="s">
        <v>21</v>
      </c>
      <c r="F16" s="71">
        <v>2</v>
      </c>
      <c r="G16" s="5"/>
      <c r="H16" s="50">
        <f t="shared" si="0"/>
        <v>0</v>
      </c>
      <c r="I16" s="7"/>
    </row>
    <row r="17" spans="1:9" s="2" customFormat="1">
      <c r="A17" s="67" t="s">
        <v>30</v>
      </c>
      <c r="B17" s="67" t="s">
        <v>23</v>
      </c>
      <c r="C17" s="68" t="s">
        <v>295</v>
      </c>
      <c r="D17" s="69" t="s">
        <v>296</v>
      </c>
      <c r="E17" s="70" t="s">
        <v>21</v>
      </c>
      <c r="F17" s="71">
        <v>1</v>
      </c>
      <c r="G17" s="5"/>
      <c r="H17" s="50">
        <f t="shared" si="0"/>
        <v>0</v>
      </c>
      <c r="I17" s="6"/>
    </row>
    <row r="18" spans="1:9" s="2" customFormat="1">
      <c r="A18" s="67" t="s">
        <v>31</v>
      </c>
      <c r="B18" s="67" t="s">
        <v>23</v>
      </c>
      <c r="C18" s="68" t="s">
        <v>297</v>
      </c>
      <c r="D18" s="69" t="s">
        <v>298</v>
      </c>
      <c r="E18" s="70" t="s">
        <v>21</v>
      </c>
      <c r="F18" s="71">
        <v>1</v>
      </c>
      <c r="G18" s="5"/>
      <c r="H18" s="50">
        <f t="shared" si="0"/>
        <v>0</v>
      </c>
      <c r="I18" s="6"/>
    </row>
    <row r="19" spans="1:9" s="2" customFormat="1">
      <c r="A19" s="67" t="s">
        <v>32</v>
      </c>
      <c r="B19" s="67" t="s">
        <v>23</v>
      </c>
      <c r="C19" s="68" t="s">
        <v>299</v>
      </c>
      <c r="D19" s="69" t="s">
        <v>300</v>
      </c>
      <c r="E19" s="70" t="s">
        <v>21</v>
      </c>
      <c r="F19" s="71">
        <v>3</v>
      </c>
      <c r="G19" s="5"/>
      <c r="H19" s="50">
        <f t="shared" si="0"/>
        <v>0</v>
      </c>
      <c r="I19" s="7"/>
    </row>
    <row r="20" spans="1:9" s="2" customFormat="1">
      <c r="A20" s="67" t="s">
        <v>33</v>
      </c>
      <c r="B20" s="67" t="s">
        <v>23</v>
      </c>
      <c r="C20" s="68" t="s">
        <v>301</v>
      </c>
      <c r="D20" s="69" t="s">
        <v>302</v>
      </c>
      <c r="E20" s="70" t="s">
        <v>21</v>
      </c>
      <c r="F20" s="71">
        <v>6</v>
      </c>
      <c r="G20" s="5"/>
      <c r="H20" s="50">
        <f>ROUND(G20*F20,2)</f>
        <v>0</v>
      </c>
      <c r="I20" s="7"/>
    </row>
    <row r="21" spans="1:9" s="2" customFormat="1" ht="26">
      <c r="A21" s="67" t="s">
        <v>35</v>
      </c>
      <c r="B21" s="67" t="s">
        <v>23</v>
      </c>
      <c r="C21" s="68" t="s">
        <v>303</v>
      </c>
      <c r="D21" s="69" t="s">
        <v>304</v>
      </c>
      <c r="E21" s="70" t="s">
        <v>21</v>
      </c>
      <c r="F21" s="71">
        <v>1</v>
      </c>
      <c r="G21" s="5"/>
      <c r="H21" s="50">
        <f>ROUND(G21*F21,2)</f>
        <v>0</v>
      </c>
      <c r="I21" s="6"/>
    </row>
    <row r="22" spans="1:9" s="2" customFormat="1">
      <c r="A22" s="63"/>
      <c r="B22" s="75" t="s">
        <v>13</v>
      </c>
      <c r="C22" s="66" t="s">
        <v>305</v>
      </c>
      <c r="D22" s="66" t="s">
        <v>306</v>
      </c>
      <c r="E22" s="63"/>
      <c r="F22" s="63"/>
      <c r="G22" s="10"/>
      <c r="H22" s="12"/>
      <c r="I22" s="12"/>
    </row>
    <row r="23" spans="1:9" s="2" customFormat="1" ht="26">
      <c r="A23" s="58" t="s">
        <v>36</v>
      </c>
      <c r="B23" s="58" t="s">
        <v>18</v>
      </c>
      <c r="C23" s="59" t="s">
        <v>307</v>
      </c>
      <c r="D23" s="60" t="s">
        <v>308</v>
      </c>
      <c r="E23" s="61" t="s">
        <v>21</v>
      </c>
      <c r="F23" s="62">
        <v>9</v>
      </c>
      <c r="G23" s="5"/>
      <c r="H23" s="50">
        <f t="shared" ref="H23:H35" si="1">ROUND(G23*F23,2)</f>
        <v>0</v>
      </c>
      <c r="I23" s="6"/>
    </row>
    <row r="24" spans="1:9" s="2" customFormat="1">
      <c r="A24" s="58" t="s">
        <v>37</v>
      </c>
      <c r="B24" s="58" t="s">
        <v>18</v>
      </c>
      <c r="C24" s="59" t="s">
        <v>309</v>
      </c>
      <c r="D24" s="60" t="s">
        <v>310</v>
      </c>
      <c r="E24" s="61" t="s">
        <v>21</v>
      </c>
      <c r="F24" s="62">
        <v>4</v>
      </c>
      <c r="G24" s="5"/>
      <c r="H24" s="50">
        <f t="shared" si="1"/>
        <v>0</v>
      </c>
      <c r="I24" s="6"/>
    </row>
    <row r="25" spans="1:9" s="2" customFormat="1">
      <c r="A25" s="58" t="s">
        <v>38</v>
      </c>
      <c r="B25" s="58" t="s">
        <v>18</v>
      </c>
      <c r="C25" s="59" t="s">
        <v>311</v>
      </c>
      <c r="D25" s="60" t="s">
        <v>312</v>
      </c>
      <c r="E25" s="61" t="s">
        <v>21</v>
      </c>
      <c r="F25" s="62">
        <v>1</v>
      </c>
      <c r="G25" s="5"/>
      <c r="H25" s="50">
        <f t="shared" si="1"/>
        <v>0</v>
      </c>
      <c r="I25" s="6"/>
    </row>
    <row r="26" spans="1:9" s="2" customFormat="1">
      <c r="A26" s="58" t="s">
        <v>39</v>
      </c>
      <c r="B26" s="58" t="s">
        <v>18</v>
      </c>
      <c r="C26" s="59" t="s">
        <v>313</v>
      </c>
      <c r="D26" s="60" t="s">
        <v>314</v>
      </c>
      <c r="E26" s="61" t="s">
        <v>21</v>
      </c>
      <c r="F26" s="62">
        <v>1</v>
      </c>
      <c r="G26" s="5"/>
      <c r="H26" s="50">
        <f t="shared" si="1"/>
        <v>0</v>
      </c>
      <c r="I26" s="6"/>
    </row>
    <row r="27" spans="1:9" s="2" customFormat="1">
      <c r="A27" s="58" t="s">
        <v>40</v>
      </c>
      <c r="B27" s="58" t="s">
        <v>18</v>
      </c>
      <c r="C27" s="59" t="s">
        <v>315</v>
      </c>
      <c r="D27" s="60" t="s">
        <v>316</v>
      </c>
      <c r="E27" s="61" t="s">
        <v>21</v>
      </c>
      <c r="F27" s="62">
        <v>1</v>
      </c>
      <c r="G27" s="5"/>
      <c r="H27" s="50">
        <f t="shared" si="1"/>
        <v>0</v>
      </c>
      <c r="I27" s="6"/>
    </row>
    <row r="28" spans="1:9" s="2" customFormat="1">
      <c r="A28" s="58" t="s">
        <v>41</v>
      </c>
      <c r="B28" s="58" t="s">
        <v>18</v>
      </c>
      <c r="C28" s="59" t="s">
        <v>317</v>
      </c>
      <c r="D28" s="60" t="s">
        <v>318</v>
      </c>
      <c r="E28" s="61" t="s">
        <v>21</v>
      </c>
      <c r="F28" s="62">
        <v>1</v>
      </c>
      <c r="G28" s="5"/>
      <c r="H28" s="50">
        <f t="shared" si="1"/>
        <v>0</v>
      </c>
      <c r="I28" s="6"/>
    </row>
    <row r="29" spans="1:9" s="2" customFormat="1">
      <c r="A29" s="58" t="s">
        <v>43</v>
      </c>
      <c r="B29" s="58" t="s">
        <v>18</v>
      </c>
      <c r="C29" s="59" t="s">
        <v>319</v>
      </c>
      <c r="D29" s="60" t="s">
        <v>320</v>
      </c>
      <c r="E29" s="61" t="s">
        <v>21</v>
      </c>
      <c r="F29" s="62">
        <v>7</v>
      </c>
      <c r="G29" s="5"/>
      <c r="H29" s="50">
        <f t="shared" si="1"/>
        <v>0</v>
      </c>
      <c r="I29" s="6"/>
    </row>
    <row r="30" spans="1:9" s="2" customFormat="1">
      <c r="A30" s="58" t="s">
        <v>44</v>
      </c>
      <c r="B30" s="58" t="s">
        <v>18</v>
      </c>
      <c r="C30" s="59" t="s">
        <v>321</v>
      </c>
      <c r="D30" s="60" t="s">
        <v>322</v>
      </c>
      <c r="E30" s="61" t="s">
        <v>335</v>
      </c>
      <c r="F30" s="62">
        <v>50</v>
      </c>
      <c r="G30" s="5"/>
      <c r="H30" s="50">
        <f t="shared" si="1"/>
        <v>0</v>
      </c>
      <c r="I30" s="6"/>
    </row>
    <row r="31" spans="1:9" s="2" customFormat="1" ht="26">
      <c r="A31" s="58" t="s">
        <v>45</v>
      </c>
      <c r="B31" s="58" t="s">
        <v>18</v>
      </c>
      <c r="C31" s="59" t="s">
        <v>323</v>
      </c>
      <c r="D31" s="60" t="s">
        <v>324</v>
      </c>
      <c r="E31" s="61" t="s">
        <v>21</v>
      </c>
      <c r="F31" s="62">
        <v>1</v>
      </c>
      <c r="G31" s="5"/>
      <c r="H31" s="50">
        <f t="shared" si="1"/>
        <v>0</v>
      </c>
      <c r="I31" s="7"/>
    </row>
    <row r="32" spans="1:9" s="2" customFormat="1" ht="26">
      <c r="A32" s="58" t="s">
        <v>46</v>
      </c>
      <c r="B32" s="58" t="s">
        <v>18</v>
      </c>
      <c r="C32" s="59" t="s">
        <v>325</v>
      </c>
      <c r="D32" s="60" t="s">
        <v>326</v>
      </c>
      <c r="E32" s="61" t="s">
        <v>335</v>
      </c>
      <c r="F32" s="62">
        <v>400</v>
      </c>
      <c r="G32" s="5"/>
      <c r="H32" s="50">
        <f t="shared" si="1"/>
        <v>0</v>
      </c>
      <c r="I32" s="6"/>
    </row>
    <row r="33" spans="1:9" s="2" customFormat="1" ht="26">
      <c r="A33" s="58" t="s">
        <v>110</v>
      </c>
      <c r="B33" s="58" t="s">
        <v>18</v>
      </c>
      <c r="C33" s="59" t="s">
        <v>327</v>
      </c>
      <c r="D33" s="60" t="s">
        <v>328</v>
      </c>
      <c r="E33" s="61" t="s">
        <v>335</v>
      </c>
      <c r="F33" s="62">
        <v>40</v>
      </c>
      <c r="G33" s="5"/>
      <c r="H33" s="50">
        <f t="shared" si="1"/>
        <v>0</v>
      </c>
      <c r="I33" s="6"/>
    </row>
    <row r="34" spans="1:9" s="2" customFormat="1" ht="26">
      <c r="A34" s="58" t="s">
        <v>47</v>
      </c>
      <c r="B34" s="58" t="s">
        <v>18</v>
      </c>
      <c r="C34" s="59" t="s">
        <v>329</v>
      </c>
      <c r="D34" s="60" t="s">
        <v>330</v>
      </c>
      <c r="E34" s="61" t="s">
        <v>21</v>
      </c>
      <c r="F34" s="62">
        <v>24</v>
      </c>
      <c r="G34" s="5"/>
      <c r="H34" s="50">
        <f t="shared" si="1"/>
        <v>0</v>
      </c>
      <c r="I34" s="6"/>
    </row>
    <row r="35" spans="1:9" s="2" customFormat="1">
      <c r="A35" s="58" t="s">
        <v>48</v>
      </c>
      <c r="B35" s="58" t="s">
        <v>18</v>
      </c>
      <c r="C35" s="59" t="s">
        <v>331</v>
      </c>
      <c r="D35" s="60" t="s">
        <v>332</v>
      </c>
      <c r="E35" s="61" t="s">
        <v>335</v>
      </c>
      <c r="F35" s="62">
        <v>40</v>
      </c>
      <c r="G35" s="5"/>
      <c r="H35" s="50">
        <f t="shared" si="1"/>
        <v>0</v>
      </c>
      <c r="I35" s="6"/>
    </row>
    <row r="36" spans="1:9" s="2" customFormat="1" ht="26">
      <c r="A36" s="58" t="s">
        <v>50</v>
      </c>
      <c r="B36" s="58" t="s">
        <v>18</v>
      </c>
      <c r="C36" s="59" t="s">
        <v>333</v>
      </c>
      <c r="D36" s="60" t="s">
        <v>334</v>
      </c>
      <c r="E36" s="61" t="s">
        <v>21</v>
      </c>
      <c r="F36" s="62">
        <v>24</v>
      </c>
      <c r="G36" s="5"/>
      <c r="H36" s="50">
        <f t="shared" ref="H36" si="2">ROUND(G36*F36,2)</f>
        <v>0</v>
      </c>
      <c r="I36" s="6"/>
    </row>
    <row r="37" spans="1:9" s="2" customFormat="1">
      <c r="E37" s="35"/>
      <c r="F37" s="52"/>
      <c r="I37" s="3"/>
    </row>
    <row r="38" spans="1:9">
      <c r="D38" s="72" t="s">
        <v>57</v>
      </c>
      <c r="H38" s="51">
        <f>SUM(H8:H36)</f>
        <v>0</v>
      </c>
    </row>
  </sheetData>
  <sheetProtection algorithmName="SHA-512" hashValue="hO00o3B554xLOwlGi0sJzFohVz1ljWfMObCYPub6AVwckcETVnQ4J4vdR0zTRqdUCi/udQUWGerZFxC1RNaV2A==" saltValue="XfXC/cCRQFNWLNtiMA41iA==" spinCount="100000" sheet="1" objects="1" scenarios="1"/>
  <mergeCells count="3">
    <mergeCell ref="C2:F2"/>
    <mergeCell ref="C3:F3"/>
    <mergeCell ref="K5:M5"/>
  </mergeCells>
  <dataValidations count="1">
    <dataValidation type="decimal" operator="equal" allowBlank="1" showInputMessage="1" showErrorMessage="1" errorTitle="Chyba" error="Neplatný počet desatinných miest!" sqref="G36 G8:G35" xr:uid="{5C27962C-ECD2-F648-BF30-B56F52C39EFC}">
      <formula1>ROUND(G8,2)</formula1>
    </dataValidation>
  </dataValidations>
  <hyperlinks>
    <hyperlink ref="K5" location="'Rekapitulácia stavby'!A1" display="*späť na Rek. obj." xr:uid="{7D040797-22E4-CD41-AFAD-41E7F8337E65}"/>
    <hyperlink ref="K5:M5" location="'Rek. obj.'!A1" display="*späť na Rek. obj." xr:uid="{9882DDAF-B9B1-DA4D-886C-6707F2909298}"/>
  </hyperlinks>
  <pageMargins left="0.7" right="0.7" top="0.75" bottom="0.75" header="0.3" footer="0.3"/>
  <pageSetup paperSize="9" scale="77" orientation="portrait" blackAndWhite="1" horizontalDpi="0" verticalDpi="0"/>
  <headerFooter>
    <oddFooter>&amp;L&amp;"Trebuchet MS,Normálne"&amp;8&amp;K000000&amp;A&amp;R&amp;"Trebuchet MS,Normálne"&amp;8&amp;K000000Strana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4FB0C-F086-674F-988B-86CAB95B4CDD}">
  <dimension ref="A1:M32"/>
  <sheetViews>
    <sheetView zoomScaleNormal="100" workbookViewId="0"/>
  </sheetViews>
  <sheetFormatPr baseColWidth="10" defaultColWidth="5.83203125" defaultRowHeight="16"/>
  <cols>
    <col min="1" max="1" width="2.83203125" customWidth="1"/>
    <col min="2" max="2" width="3.83203125" customWidth="1"/>
    <col min="3" max="3" width="12.5" customWidth="1"/>
    <col min="4" max="4" width="33.83203125" customWidth="1"/>
    <col min="5" max="5" width="5" style="73" customWidth="1"/>
    <col min="6" max="6" width="8.33203125" style="74" bestFit="1" customWidth="1"/>
    <col min="7" max="7" width="10.1640625" bestFit="1" customWidth="1"/>
    <col min="8" max="8" width="14.5" bestFit="1" customWidth="1"/>
    <col min="9" max="9" width="16.33203125" style="8" bestFit="1" customWidth="1"/>
  </cols>
  <sheetData>
    <row r="1" spans="1:13" s="2" customFormat="1" ht="18">
      <c r="A1" s="1" t="s">
        <v>0</v>
      </c>
      <c r="E1" s="35"/>
      <c r="F1" s="52"/>
      <c r="I1" s="3"/>
    </row>
    <row r="2" spans="1:13" s="2" customFormat="1">
      <c r="A2" s="53" t="s">
        <v>1</v>
      </c>
      <c r="C2" s="111" t="str">
        <f>'Vrch. str.'!A20</f>
        <v xml:space="preserve">Výh. Slatinka, diaľkové ovládanie   </v>
      </c>
      <c r="D2" s="112"/>
      <c r="E2" s="112"/>
      <c r="F2" s="112"/>
      <c r="G2" s="4"/>
      <c r="I2" s="3"/>
    </row>
    <row r="3" spans="1:13" s="2" customFormat="1">
      <c r="A3" s="53" t="s">
        <v>2</v>
      </c>
      <c r="C3" s="113" t="s">
        <v>336</v>
      </c>
      <c r="D3" s="113"/>
      <c r="E3" s="113"/>
      <c r="F3" s="113"/>
      <c r="I3" s="3"/>
    </row>
    <row r="4" spans="1:13" s="2" customFormat="1">
      <c r="E4" s="35"/>
      <c r="F4" s="52"/>
      <c r="I4" s="3"/>
    </row>
    <row r="5" spans="1:13" s="46" customFormat="1" ht="26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54" t="s">
        <v>8</v>
      </c>
      <c r="G5" s="9" t="s">
        <v>9</v>
      </c>
      <c r="H5" s="9" t="s">
        <v>10</v>
      </c>
      <c r="I5" s="9" t="s">
        <v>11</v>
      </c>
      <c r="K5" s="114" t="s">
        <v>12</v>
      </c>
      <c r="L5" s="114"/>
      <c r="M5" s="114"/>
    </row>
    <row r="6" spans="1:13" s="46" customFormat="1">
      <c r="A6" s="9"/>
      <c r="B6" s="9"/>
      <c r="C6" s="9"/>
      <c r="D6" s="9"/>
      <c r="E6" s="9"/>
      <c r="F6" s="54"/>
      <c r="G6" s="9"/>
      <c r="H6" s="9"/>
      <c r="I6" s="9"/>
      <c r="K6" s="47"/>
      <c r="L6" s="47"/>
      <c r="M6" s="47"/>
    </row>
    <row r="7" spans="1:13" s="48" customFormat="1">
      <c r="A7" s="63"/>
      <c r="B7" s="75" t="s">
        <v>13</v>
      </c>
      <c r="C7" s="66" t="s">
        <v>275</v>
      </c>
      <c r="D7" s="66" t="s">
        <v>276</v>
      </c>
      <c r="E7" s="63"/>
      <c r="F7" s="63"/>
      <c r="G7" s="10"/>
      <c r="H7" s="12"/>
      <c r="I7" s="18"/>
    </row>
    <row r="8" spans="1:13" s="2" customFormat="1">
      <c r="A8" s="67" t="s">
        <v>17</v>
      </c>
      <c r="B8" s="67" t="s">
        <v>23</v>
      </c>
      <c r="C8" s="68" t="s">
        <v>337</v>
      </c>
      <c r="D8" s="69" t="s">
        <v>284</v>
      </c>
      <c r="E8" s="70" t="s">
        <v>21</v>
      </c>
      <c r="F8" s="71">
        <v>2</v>
      </c>
      <c r="G8" s="5"/>
      <c r="H8" s="50">
        <f>ROUND(G8*F8,2)</f>
        <v>0</v>
      </c>
      <c r="I8" s="6"/>
    </row>
    <row r="9" spans="1:13" s="2" customFormat="1">
      <c r="A9" s="67" t="s">
        <v>19</v>
      </c>
      <c r="B9" s="67" t="s">
        <v>23</v>
      </c>
      <c r="C9" s="68" t="s">
        <v>338</v>
      </c>
      <c r="D9" s="69" t="s">
        <v>286</v>
      </c>
      <c r="E9" s="70" t="s">
        <v>21</v>
      </c>
      <c r="F9" s="71">
        <v>4</v>
      </c>
      <c r="G9" s="5"/>
      <c r="H9" s="50">
        <f>ROUND(G9*F9,2)</f>
        <v>0</v>
      </c>
      <c r="I9" s="6"/>
    </row>
    <row r="10" spans="1:13" s="2" customFormat="1">
      <c r="A10" s="67" t="s">
        <v>20</v>
      </c>
      <c r="B10" s="67" t="s">
        <v>23</v>
      </c>
      <c r="C10" s="68" t="s">
        <v>339</v>
      </c>
      <c r="D10" s="69" t="s">
        <v>340</v>
      </c>
      <c r="E10" s="70" t="s">
        <v>21</v>
      </c>
      <c r="F10" s="71">
        <v>1</v>
      </c>
      <c r="G10" s="5"/>
      <c r="H10" s="50">
        <f t="shared" ref="H10:H14" si="0">ROUND(G10*F10,2)</f>
        <v>0</v>
      </c>
      <c r="I10" s="6"/>
    </row>
    <row r="11" spans="1:13" s="2" customFormat="1">
      <c r="A11" s="67" t="s">
        <v>22</v>
      </c>
      <c r="B11" s="67" t="s">
        <v>23</v>
      </c>
      <c r="C11" s="68" t="s">
        <v>341</v>
      </c>
      <c r="D11" s="69" t="s">
        <v>342</v>
      </c>
      <c r="E11" s="70" t="s">
        <v>25</v>
      </c>
      <c r="F11" s="71">
        <v>1750</v>
      </c>
      <c r="G11" s="5"/>
      <c r="H11" s="50">
        <f t="shared" si="0"/>
        <v>0</v>
      </c>
      <c r="I11" s="7"/>
    </row>
    <row r="12" spans="1:13" s="2" customFormat="1">
      <c r="A12" s="67" t="s">
        <v>16</v>
      </c>
      <c r="B12" s="67" t="s">
        <v>23</v>
      </c>
      <c r="C12" s="68" t="s">
        <v>343</v>
      </c>
      <c r="D12" s="69" t="s">
        <v>344</v>
      </c>
      <c r="E12" s="70" t="s">
        <v>375</v>
      </c>
      <c r="F12" s="71">
        <v>1.8</v>
      </c>
      <c r="G12" s="5"/>
      <c r="H12" s="50">
        <f t="shared" si="0"/>
        <v>0</v>
      </c>
      <c r="I12" s="6"/>
    </row>
    <row r="13" spans="1:13" s="2" customFormat="1">
      <c r="A13" s="67" t="s">
        <v>24</v>
      </c>
      <c r="B13" s="67" t="s">
        <v>23</v>
      </c>
      <c r="C13" s="68" t="s">
        <v>345</v>
      </c>
      <c r="D13" s="69" t="s">
        <v>346</v>
      </c>
      <c r="E13" s="70" t="s">
        <v>21</v>
      </c>
      <c r="F13" s="71">
        <v>1</v>
      </c>
      <c r="G13" s="5"/>
      <c r="H13" s="50">
        <f t="shared" si="0"/>
        <v>0</v>
      </c>
      <c r="I13" s="6"/>
    </row>
    <row r="14" spans="1:13" s="2" customFormat="1">
      <c r="A14" s="67" t="s">
        <v>26</v>
      </c>
      <c r="B14" s="67" t="s">
        <v>23</v>
      </c>
      <c r="C14" s="68" t="s">
        <v>347</v>
      </c>
      <c r="D14" s="69" t="s">
        <v>300</v>
      </c>
      <c r="E14" s="70" t="s">
        <v>21</v>
      </c>
      <c r="F14" s="71">
        <v>2</v>
      </c>
      <c r="G14" s="5"/>
      <c r="H14" s="50">
        <f t="shared" si="0"/>
        <v>0</v>
      </c>
      <c r="I14" s="7"/>
    </row>
    <row r="15" spans="1:13" s="2" customFormat="1">
      <c r="A15" s="63"/>
      <c r="B15" s="75" t="s">
        <v>13</v>
      </c>
      <c r="C15" s="66" t="s">
        <v>305</v>
      </c>
      <c r="D15" s="66" t="s">
        <v>306</v>
      </c>
      <c r="E15" s="63"/>
      <c r="F15" s="63"/>
      <c r="G15" s="10"/>
      <c r="H15" s="12"/>
      <c r="I15" s="12"/>
    </row>
    <row r="16" spans="1:13" s="2" customFormat="1">
      <c r="A16" s="58" t="s">
        <v>29</v>
      </c>
      <c r="B16" s="58" t="s">
        <v>18</v>
      </c>
      <c r="C16" s="59" t="s">
        <v>348</v>
      </c>
      <c r="D16" s="60" t="s">
        <v>310</v>
      </c>
      <c r="E16" s="61" t="s">
        <v>21</v>
      </c>
      <c r="F16" s="62">
        <v>2</v>
      </c>
      <c r="G16" s="5"/>
      <c r="H16" s="50">
        <f t="shared" ref="H16:H29" si="1">ROUND(G16*F16,2)</f>
        <v>0</v>
      </c>
      <c r="I16" s="6"/>
    </row>
    <row r="17" spans="1:9" s="2" customFormat="1">
      <c r="A17" s="58" t="s">
        <v>30</v>
      </c>
      <c r="B17" s="58" t="s">
        <v>18</v>
      </c>
      <c r="C17" s="59" t="s">
        <v>349</v>
      </c>
      <c r="D17" s="60" t="s">
        <v>312</v>
      </c>
      <c r="E17" s="61" t="s">
        <v>21</v>
      </c>
      <c r="F17" s="62">
        <v>4</v>
      </c>
      <c r="G17" s="5"/>
      <c r="H17" s="50">
        <f t="shared" si="1"/>
        <v>0</v>
      </c>
      <c r="I17" s="6"/>
    </row>
    <row r="18" spans="1:9" s="2" customFormat="1">
      <c r="A18" s="58" t="s">
        <v>31</v>
      </c>
      <c r="B18" s="58" t="s">
        <v>18</v>
      </c>
      <c r="C18" s="59" t="s">
        <v>350</v>
      </c>
      <c r="D18" s="60" t="s">
        <v>351</v>
      </c>
      <c r="E18" s="61" t="s">
        <v>21</v>
      </c>
      <c r="F18" s="62">
        <v>1</v>
      </c>
      <c r="G18" s="5"/>
      <c r="H18" s="50">
        <f t="shared" si="1"/>
        <v>0</v>
      </c>
      <c r="I18" s="6"/>
    </row>
    <row r="19" spans="1:9" s="2" customFormat="1" ht="26">
      <c r="A19" s="58" t="s">
        <v>32</v>
      </c>
      <c r="B19" s="58" t="s">
        <v>18</v>
      </c>
      <c r="C19" s="59" t="s">
        <v>352</v>
      </c>
      <c r="D19" s="60" t="s">
        <v>353</v>
      </c>
      <c r="E19" s="61" t="s">
        <v>25</v>
      </c>
      <c r="F19" s="62">
        <v>1800</v>
      </c>
      <c r="G19" s="5"/>
      <c r="H19" s="50">
        <f t="shared" si="1"/>
        <v>0</v>
      </c>
      <c r="I19" s="6"/>
    </row>
    <row r="20" spans="1:9" s="2" customFormat="1" ht="26">
      <c r="A20" s="58" t="s">
        <v>33</v>
      </c>
      <c r="B20" s="58" t="s">
        <v>18</v>
      </c>
      <c r="C20" s="59" t="s">
        <v>354</v>
      </c>
      <c r="D20" s="60" t="s">
        <v>355</v>
      </c>
      <c r="E20" s="61" t="s">
        <v>21</v>
      </c>
      <c r="F20" s="62">
        <v>4</v>
      </c>
      <c r="G20" s="5"/>
      <c r="H20" s="50">
        <f t="shared" si="1"/>
        <v>0</v>
      </c>
      <c r="I20" s="6"/>
    </row>
    <row r="21" spans="1:9" s="2" customFormat="1" ht="26">
      <c r="A21" s="58" t="s">
        <v>34</v>
      </c>
      <c r="B21" s="58" t="s">
        <v>18</v>
      </c>
      <c r="C21" s="59" t="s">
        <v>356</v>
      </c>
      <c r="D21" s="60" t="s">
        <v>357</v>
      </c>
      <c r="E21" s="61" t="s">
        <v>21</v>
      </c>
      <c r="F21" s="62">
        <v>2</v>
      </c>
      <c r="G21" s="5"/>
      <c r="H21" s="50">
        <f t="shared" si="1"/>
        <v>0</v>
      </c>
      <c r="I21" s="6"/>
    </row>
    <row r="22" spans="1:9" s="2" customFormat="1" ht="26">
      <c r="A22" s="58" t="s">
        <v>35</v>
      </c>
      <c r="B22" s="58" t="s">
        <v>18</v>
      </c>
      <c r="C22" s="59" t="s">
        <v>358</v>
      </c>
      <c r="D22" s="60" t="s">
        <v>359</v>
      </c>
      <c r="E22" s="61" t="s">
        <v>21</v>
      </c>
      <c r="F22" s="62">
        <v>2</v>
      </c>
      <c r="G22" s="5"/>
      <c r="H22" s="50">
        <f t="shared" si="1"/>
        <v>0</v>
      </c>
      <c r="I22" s="6"/>
    </row>
    <row r="23" spans="1:9" s="2" customFormat="1" ht="26">
      <c r="A23" s="58" t="s">
        <v>36</v>
      </c>
      <c r="B23" s="58" t="s">
        <v>18</v>
      </c>
      <c r="C23" s="59" t="s">
        <v>360</v>
      </c>
      <c r="D23" s="60" t="s">
        <v>361</v>
      </c>
      <c r="E23" s="61" t="s">
        <v>25</v>
      </c>
      <c r="F23" s="62">
        <v>1500</v>
      </c>
      <c r="G23" s="5"/>
      <c r="H23" s="50">
        <f t="shared" si="1"/>
        <v>0</v>
      </c>
      <c r="I23" s="6"/>
    </row>
    <row r="24" spans="1:9" s="2" customFormat="1" ht="26">
      <c r="A24" s="58" t="s">
        <v>37</v>
      </c>
      <c r="B24" s="58" t="s">
        <v>18</v>
      </c>
      <c r="C24" s="59" t="s">
        <v>362</v>
      </c>
      <c r="D24" s="60" t="s">
        <v>363</v>
      </c>
      <c r="E24" s="61" t="s">
        <v>25</v>
      </c>
      <c r="F24" s="62">
        <v>1500</v>
      </c>
      <c r="G24" s="5"/>
      <c r="H24" s="50">
        <f t="shared" si="1"/>
        <v>0</v>
      </c>
      <c r="I24" s="7"/>
    </row>
    <row r="25" spans="1:9" s="2" customFormat="1" ht="26">
      <c r="A25" s="58" t="s">
        <v>38</v>
      </c>
      <c r="B25" s="58" t="s">
        <v>18</v>
      </c>
      <c r="C25" s="59" t="s">
        <v>364</v>
      </c>
      <c r="D25" s="60" t="s">
        <v>365</v>
      </c>
      <c r="E25" s="61" t="s">
        <v>25</v>
      </c>
      <c r="F25" s="62">
        <v>1500</v>
      </c>
      <c r="G25" s="5"/>
      <c r="H25" s="50">
        <f t="shared" si="1"/>
        <v>0</v>
      </c>
      <c r="I25" s="6"/>
    </row>
    <row r="26" spans="1:9" s="2" customFormat="1">
      <c r="A26" s="58" t="s">
        <v>39</v>
      </c>
      <c r="B26" s="58" t="s">
        <v>18</v>
      </c>
      <c r="C26" s="59" t="s">
        <v>366</v>
      </c>
      <c r="D26" s="60" t="s">
        <v>367</v>
      </c>
      <c r="E26" s="61" t="s">
        <v>21</v>
      </c>
      <c r="F26" s="62">
        <v>1</v>
      </c>
      <c r="G26" s="5"/>
      <c r="H26" s="50">
        <f t="shared" si="1"/>
        <v>0</v>
      </c>
      <c r="I26" s="6"/>
    </row>
    <row r="27" spans="1:9" s="2" customFormat="1" ht="26">
      <c r="A27" s="58" t="s">
        <v>40</v>
      </c>
      <c r="B27" s="58" t="s">
        <v>18</v>
      </c>
      <c r="C27" s="59" t="s">
        <v>368</v>
      </c>
      <c r="D27" s="60" t="s">
        <v>369</v>
      </c>
      <c r="E27" s="61" t="s">
        <v>335</v>
      </c>
      <c r="F27" s="62">
        <v>185</v>
      </c>
      <c r="G27" s="5"/>
      <c r="H27" s="50">
        <f t="shared" si="1"/>
        <v>0</v>
      </c>
      <c r="I27" s="6"/>
    </row>
    <row r="28" spans="1:9" s="2" customFormat="1" ht="26">
      <c r="A28" s="58" t="s">
        <v>41</v>
      </c>
      <c r="B28" s="58" t="s">
        <v>18</v>
      </c>
      <c r="C28" s="59" t="s">
        <v>370</v>
      </c>
      <c r="D28" s="60" t="s">
        <v>328</v>
      </c>
      <c r="E28" s="61" t="s">
        <v>335</v>
      </c>
      <c r="F28" s="62">
        <v>160</v>
      </c>
      <c r="G28" s="5"/>
      <c r="H28" s="50">
        <f t="shared" si="1"/>
        <v>0</v>
      </c>
      <c r="I28" s="6"/>
    </row>
    <row r="29" spans="1:9" s="2" customFormat="1" ht="39">
      <c r="A29" s="58" t="s">
        <v>43</v>
      </c>
      <c r="B29" s="58" t="s">
        <v>18</v>
      </c>
      <c r="C29" s="59" t="s">
        <v>371</v>
      </c>
      <c r="D29" s="60" t="s">
        <v>372</v>
      </c>
      <c r="E29" s="61" t="s">
        <v>21</v>
      </c>
      <c r="F29" s="62">
        <v>4</v>
      </c>
      <c r="G29" s="5"/>
      <c r="H29" s="50">
        <f t="shared" si="1"/>
        <v>0</v>
      </c>
      <c r="I29" s="6"/>
    </row>
    <row r="30" spans="1:9" s="2" customFormat="1" ht="26">
      <c r="A30" s="58" t="s">
        <v>44</v>
      </c>
      <c r="B30" s="58" t="s">
        <v>18</v>
      </c>
      <c r="C30" s="59" t="s">
        <v>373</v>
      </c>
      <c r="D30" s="60" t="s">
        <v>374</v>
      </c>
      <c r="E30" s="61" t="s">
        <v>21</v>
      </c>
      <c r="F30" s="62">
        <v>4</v>
      </c>
      <c r="G30" s="5"/>
      <c r="H30" s="50">
        <f t="shared" ref="H30" si="2">ROUND(G30*F30,2)</f>
        <v>0</v>
      </c>
      <c r="I30" s="6"/>
    </row>
    <row r="31" spans="1:9" s="2" customFormat="1">
      <c r="E31" s="35"/>
      <c r="F31" s="52"/>
      <c r="I31" s="3"/>
    </row>
    <row r="32" spans="1:9">
      <c r="D32" s="72" t="s">
        <v>57</v>
      </c>
      <c r="H32" s="51">
        <f>SUM(H8:H30)</f>
        <v>0</v>
      </c>
    </row>
  </sheetData>
  <sheetProtection algorithmName="SHA-512" hashValue="UMxGnsHnEbu3EK2UWug9OnrK0b8U8ZZrW3RL69ynzfoBQQptdPSOz5IzmTEJKH+EZjIjWgQw59zPA0tBokpC7Q==" saltValue="JAI5xaHqNo120haJ+xe34A==" spinCount="100000" sheet="1" objects="1" scenarios="1"/>
  <mergeCells count="3">
    <mergeCell ref="C2:F2"/>
    <mergeCell ref="C3:F3"/>
    <mergeCell ref="K5:M5"/>
  </mergeCells>
  <phoneticPr fontId="15" type="noConversion"/>
  <dataValidations count="1">
    <dataValidation type="decimal" operator="equal" allowBlank="1" showInputMessage="1" showErrorMessage="1" errorTitle="Chyba" error="Neplatný počet desatinných miest!" sqref="G8:G30" xr:uid="{E01AF223-30FC-6941-A584-D0048FC99BF4}">
      <formula1>ROUND(G8,2)</formula1>
    </dataValidation>
  </dataValidations>
  <hyperlinks>
    <hyperlink ref="K5" location="'Rekapitulácia stavby'!A1" display="*späť na Rek. obj." xr:uid="{6564060A-51C9-F840-923A-BAE4EAE8E258}"/>
    <hyperlink ref="K5:M5" location="'Rek. obj.'!A1" display="*späť na Rek. obj." xr:uid="{0EA900AF-BF69-9249-B214-C69C9FD36F07}"/>
  </hyperlinks>
  <pageMargins left="0.7" right="0.7" top="0.75" bottom="0.75" header="0.3" footer="0.3"/>
  <pageSetup paperSize="9" scale="76" orientation="portrait" blackAndWhite="1" horizontalDpi="0" verticalDpi="0"/>
  <headerFooter>
    <oddFooter>&amp;L&amp;"Trebuchet MS,Normálne"&amp;8&amp;K000000&amp;A&amp;R&amp;"Trebuchet MS,Normálne"&amp;8&amp;K000000Strana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9074-6E35-614F-9CB0-455308AC51B3}">
  <dimension ref="A1:M97"/>
  <sheetViews>
    <sheetView zoomScaleNormal="100" workbookViewId="0"/>
  </sheetViews>
  <sheetFormatPr baseColWidth="10" defaultColWidth="5.83203125" defaultRowHeight="16"/>
  <cols>
    <col min="1" max="1" width="2.83203125" customWidth="1"/>
    <col min="2" max="2" width="3.83203125" customWidth="1"/>
    <col min="3" max="3" width="12.5" customWidth="1"/>
    <col min="4" max="4" width="33.83203125" customWidth="1"/>
    <col min="5" max="5" width="5" style="73" customWidth="1"/>
    <col min="6" max="6" width="8.33203125" style="74" bestFit="1" customWidth="1"/>
    <col min="7" max="7" width="10.1640625" bestFit="1" customWidth="1"/>
    <col min="8" max="8" width="14.5" bestFit="1" customWidth="1"/>
    <col min="9" max="9" width="16.33203125" style="8" bestFit="1" customWidth="1"/>
  </cols>
  <sheetData>
    <row r="1" spans="1:13" s="2" customFormat="1" ht="18">
      <c r="A1" s="1" t="s">
        <v>0</v>
      </c>
      <c r="E1" s="35"/>
      <c r="F1" s="52"/>
      <c r="I1" s="3"/>
    </row>
    <row r="2" spans="1:13" s="2" customFormat="1">
      <c r="A2" s="53" t="s">
        <v>1</v>
      </c>
      <c r="C2" s="111" t="str">
        <f>'Vrch. str.'!A20</f>
        <v xml:space="preserve">Výh. Slatinka, diaľkové ovládanie   </v>
      </c>
      <c r="D2" s="112"/>
      <c r="E2" s="112"/>
      <c r="F2" s="112"/>
      <c r="G2" s="4"/>
      <c r="I2" s="3"/>
    </row>
    <row r="3" spans="1:13" s="2" customFormat="1">
      <c r="A3" s="53" t="s">
        <v>2</v>
      </c>
      <c r="C3" s="113" t="s">
        <v>376</v>
      </c>
      <c r="D3" s="113"/>
      <c r="E3" s="113"/>
      <c r="F3" s="113"/>
      <c r="I3" s="3"/>
    </row>
    <row r="4" spans="1:13" s="2" customFormat="1">
      <c r="E4" s="35"/>
      <c r="F4" s="52"/>
      <c r="I4" s="3"/>
    </row>
    <row r="5" spans="1:13" s="46" customFormat="1" ht="26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54" t="s">
        <v>8</v>
      </c>
      <c r="G5" s="9" t="s">
        <v>9</v>
      </c>
      <c r="H5" s="9" t="s">
        <v>10</v>
      </c>
      <c r="I5" s="9" t="s">
        <v>11</v>
      </c>
      <c r="K5" s="114" t="s">
        <v>12</v>
      </c>
      <c r="L5" s="114"/>
      <c r="M5" s="114"/>
    </row>
    <row r="6" spans="1:13" s="46" customFormat="1">
      <c r="A6" s="9"/>
      <c r="B6" s="9"/>
      <c r="C6" s="9"/>
      <c r="D6" s="9"/>
      <c r="E6" s="9"/>
      <c r="F6" s="54"/>
      <c r="G6" s="9"/>
      <c r="H6" s="9"/>
      <c r="I6" s="9"/>
      <c r="K6" s="47"/>
      <c r="L6" s="47"/>
      <c r="M6" s="47"/>
    </row>
    <row r="7" spans="1:13" s="48" customFormat="1">
      <c r="A7" s="63"/>
      <c r="B7" s="75" t="s">
        <v>13</v>
      </c>
      <c r="C7" s="66" t="s">
        <v>14</v>
      </c>
      <c r="D7" s="66" t="s">
        <v>15</v>
      </c>
      <c r="E7" s="63"/>
      <c r="F7" s="63"/>
      <c r="G7" s="10"/>
      <c r="H7" s="12"/>
      <c r="I7" s="12"/>
    </row>
    <row r="8" spans="1:13" s="48" customFormat="1" ht="13">
      <c r="A8" s="63"/>
      <c r="B8" s="75" t="s">
        <v>13</v>
      </c>
      <c r="C8" s="65" t="s">
        <v>29</v>
      </c>
      <c r="D8" s="65" t="s">
        <v>42</v>
      </c>
      <c r="E8" s="63"/>
      <c r="F8" s="63"/>
      <c r="G8" s="10"/>
      <c r="H8" s="11"/>
      <c r="I8" s="11"/>
    </row>
    <row r="9" spans="1:13" s="2" customFormat="1" ht="39">
      <c r="A9" s="58" t="s">
        <v>17</v>
      </c>
      <c r="B9" s="58" t="s">
        <v>18</v>
      </c>
      <c r="C9" s="59" t="s">
        <v>377</v>
      </c>
      <c r="D9" s="60" t="s">
        <v>378</v>
      </c>
      <c r="E9" s="61" t="s">
        <v>21</v>
      </c>
      <c r="F9" s="62">
        <v>8</v>
      </c>
      <c r="G9" s="5"/>
      <c r="H9" s="50">
        <f>ROUND(G9*F9,2)</f>
        <v>0</v>
      </c>
      <c r="I9" s="6"/>
    </row>
    <row r="10" spans="1:13" s="2" customFormat="1" ht="26">
      <c r="A10" s="58" t="s">
        <v>19</v>
      </c>
      <c r="B10" s="58" t="s">
        <v>18</v>
      </c>
      <c r="C10" s="59" t="s">
        <v>379</v>
      </c>
      <c r="D10" s="60" t="s">
        <v>380</v>
      </c>
      <c r="E10" s="61" t="s">
        <v>381</v>
      </c>
      <c r="F10" s="62">
        <v>90</v>
      </c>
      <c r="G10" s="5"/>
      <c r="H10" s="50">
        <f>ROUND(G10*F10,2)</f>
        <v>0</v>
      </c>
      <c r="I10" s="6"/>
    </row>
    <row r="11" spans="1:13" s="2" customFormat="1" ht="26">
      <c r="A11" s="67" t="s">
        <v>20</v>
      </c>
      <c r="B11" s="67" t="s">
        <v>23</v>
      </c>
      <c r="C11" s="68" t="s">
        <v>382</v>
      </c>
      <c r="D11" s="69" t="s">
        <v>383</v>
      </c>
      <c r="E11" s="70" t="s">
        <v>21</v>
      </c>
      <c r="F11" s="71">
        <v>2</v>
      </c>
      <c r="G11" s="5"/>
      <c r="H11" s="50">
        <f t="shared" ref="H11:H12" si="0">ROUND(G11*F11,2)</f>
        <v>0</v>
      </c>
      <c r="I11" s="6"/>
    </row>
    <row r="12" spans="1:13" s="2" customFormat="1" ht="26">
      <c r="A12" s="58" t="s">
        <v>22</v>
      </c>
      <c r="B12" s="58" t="s">
        <v>18</v>
      </c>
      <c r="C12" s="59" t="s">
        <v>104</v>
      </c>
      <c r="D12" s="60" t="s">
        <v>105</v>
      </c>
      <c r="E12" s="61" t="s">
        <v>27</v>
      </c>
      <c r="F12" s="62">
        <v>0.105</v>
      </c>
      <c r="G12" s="5"/>
      <c r="H12" s="50">
        <f t="shared" si="0"/>
        <v>0</v>
      </c>
      <c r="I12" s="7"/>
    </row>
    <row r="13" spans="1:13" s="2" customFormat="1">
      <c r="A13" s="63"/>
      <c r="B13" s="75" t="s">
        <v>13</v>
      </c>
      <c r="C13" s="66" t="s">
        <v>23</v>
      </c>
      <c r="D13" s="66" t="s">
        <v>384</v>
      </c>
      <c r="E13" s="63"/>
      <c r="F13" s="63"/>
      <c r="G13" s="10"/>
      <c r="H13" s="12"/>
      <c r="I13" s="12"/>
    </row>
    <row r="14" spans="1:13" s="2" customFormat="1">
      <c r="A14" s="63"/>
      <c r="B14" s="75" t="s">
        <v>13</v>
      </c>
      <c r="C14" s="65" t="s">
        <v>385</v>
      </c>
      <c r="D14" s="65" t="s">
        <v>386</v>
      </c>
      <c r="E14" s="63"/>
      <c r="F14" s="63"/>
      <c r="G14" s="10"/>
      <c r="H14" s="11"/>
      <c r="I14" s="11"/>
    </row>
    <row r="15" spans="1:13" s="2" customFormat="1" ht="26">
      <c r="A15" s="58" t="s">
        <v>16</v>
      </c>
      <c r="B15" s="58" t="s">
        <v>18</v>
      </c>
      <c r="C15" s="59" t="s">
        <v>388</v>
      </c>
      <c r="D15" s="60" t="s">
        <v>389</v>
      </c>
      <c r="E15" s="61" t="s">
        <v>25</v>
      </c>
      <c r="F15" s="62">
        <v>25</v>
      </c>
      <c r="G15" s="5"/>
      <c r="H15" s="50">
        <f t="shared" ref="H15:H29" si="1">ROUND(G15*F15,2)</f>
        <v>0</v>
      </c>
      <c r="I15" s="6"/>
    </row>
    <row r="16" spans="1:13" s="2" customFormat="1" ht="26">
      <c r="A16" s="67" t="s">
        <v>24</v>
      </c>
      <c r="B16" s="67" t="s">
        <v>23</v>
      </c>
      <c r="C16" s="68" t="s">
        <v>390</v>
      </c>
      <c r="D16" s="69" t="s">
        <v>391</v>
      </c>
      <c r="E16" s="70" t="s">
        <v>25</v>
      </c>
      <c r="F16" s="71">
        <v>25</v>
      </c>
      <c r="G16" s="5"/>
      <c r="H16" s="50">
        <f t="shared" si="1"/>
        <v>0</v>
      </c>
      <c r="I16" s="6"/>
    </row>
    <row r="17" spans="1:9" s="2" customFormat="1" ht="26">
      <c r="A17" s="58" t="s">
        <v>26</v>
      </c>
      <c r="B17" s="58" t="s">
        <v>18</v>
      </c>
      <c r="C17" s="59" t="s">
        <v>392</v>
      </c>
      <c r="D17" s="60" t="s">
        <v>393</v>
      </c>
      <c r="E17" s="61" t="s">
        <v>25</v>
      </c>
      <c r="F17" s="62">
        <v>25</v>
      </c>
      <c r="G17" s="5"/>
      <c r="H17" s="50">
        <f t="shared" si="1"/>
        <v>0</v>
      </c>
      <c r="I17" s="6"/>
    </row>
    <row r="18" spans="1:9" s="2" customFormat="1" ht="26">
      <c r="A18" s="67" t="s">
        <v>28</v>
      </c>
      <c r="B18" s="67" t="s">
        <v>23</v>
      </c>
      <c r="C18" s="68" t="s">
        <v>394</v>
      </c>
      <c r="D18" s="69" t="s">
        <v>395</v>
      </c>
      <c r="E18" s="70" t="s">
        <v>25</v>
      </c>
      <c r="F18" s="71">
        <v>25</v>
      </c>
      <c r="G18" s="5"/>
      <c r="H18" s="50">
        <f t="shared" si="1"/>
        <v>0</v>
      </c>
      <c r="I18" s="6"/>
    </row>
    <row r="19" spans="1:9" s="2" customFormat="1" ht="26">
      <c r="A19" s="58" t="s">
        <v>29</v>
      </c>
      <c r="B19" s="58" t="s">
        <v>18</v>
      </c>
      <c r="C19" s="59" t="s">
        <v>396</v>
      </c>
      <c r="D19" s="60" t="s">
        <v>397</v>
      </c>
      <c r="E19" s="61" t="s">
        <v>25</v>
      </c>
      <c r="F19" s="62">
        <v>55</v>
      </c>
      <c r="G19" s="5"/>
      <c r="H19" s="50">
        <f t="shared" si="1"/>
        <v>0</v>
      </c>
      <c r="I19" s="6"/>
    </row>
    <row r="20" spans="1:9" s="2" customFormat="1" ht="26">
      <c r="A20" s="67" t="s">
        <v>30</v>
      </c>
      <c r="B20" s="67" t="s">
        <v>23</v>
      </c>
      <c r="C20" s="68" t="s">
        <v>398</v>
      </c>
      <c r="D20" s="69" t="s">
        <v>399</v>
      </c>
      <c r="E20" s="70" t="s">
        <v>25</v>
      </c>
      <c r="F20" s="71">
        <v>55</v>
      </c>
      <c r="G20" s="5"/>
      <c r="H20" s="50">
        <f t="shared" si="1"/>
        <v>0</v>
      </c>
      <c r="I20" s="6"/>
    </row>
    <row r="21" spans="1:9" s="2" customFormat="1" ht="26">
      <c r="A21" s="58" t="s">
        <v>31</v>
      </c>
      <c r="B21" s="58" t="s">
        <v>18</v>
      </c>
      <c r="C21" s="59" t="s">
        <v>400</v>
      </c>
      <c r="D21" s="60" t="s">
        <v>401</v>
      </c>
      <c r="E21" s="61" t="s">
        <v>25</v>
      </c>
      <c r="F21" s="62">
        <v>30</v>
      </c>
      <c r="G21" s="5"/>
      <c r="H21" s="50">
        <f t="shared" si="1"/>
        <v>0</v>
      </c>
      <c r="I21" s="6"/>
    </row>
    <row r="22" spans="1:9" s="2" customFormat="1" ht="26">
      <c r="A22" s="67" t="s">
        <v>32</v>
      </c>
      <c r="B22" s="67" t="s">
        <v>23</v>
      </c>
      <c r="C22" s="68" t="s">
        <v>402</v>
      </c>
      <c r="D22" s="69" t="s">
        <v>403</v>
      </c>
      <c r="E22" s="70" t="s">
        <v>25</v>
      </c>
      <c r="F22" s="71">
        <v>30</v>
      </c>
      <c r="G22" s="5"/>
      <c r="H22" s="50">
        <f t="shared" si="1"/>
        <v>0</v>
      </c>
      <c r="I22" s="6"/>
    </row>
    <row r="23" spans="1:9" s="2" customFormat="1" ht="39">
      <c r="A23" s="58" t="s">
        <v>33</v>
      </c>
      <c r="B23" s="58" t="s">
        <v>18</v>
      </c>
      <c r="C23" s="59" t="s">
        <v>404</v>
      </c>
      <c r="D23" s="60" t="s">
        <v>405</v>
      </c>
      <c r="E23" s="61" t="s">
        <v>21</v>
      </c>
      <c r="F23" s="62">
        <v>10</v>
      </c>
      <c r="G23" s="5"/>
      <c r="H23" s="50">
        <f t="shared" si="1"/>
        <v>0</v>
      </c>
      <c r="I23" s="7"/>
    </row>
    <row r="24" spans="1:9" s="2" customFormat="1" ht="26">
      <c r="A24" s="67" t="s">
        <v>34</v>
      </c>
      <c r="B24" s="67" t="s">
        <v>23</v>
      </c>
      <c r="C24" s="68" t="s">
        <v>406</v>
      </c>
      <c r="D24" s="69" t="s">
        <v>407</v>
      </c>
      <c r="E24" s="70" t="s">
        <v>21</v>
      </c>
      <c r="F24" s="71">
        <v>10</v>
      </c>
      <c r="G24" s="5"/>
      <c r="H24" s="50">
        <f t="shared" si="1"/>
        <v>0</v>
      </c>
      <c r="I24" s="6"/>
    </row>
    <row r="25" spans="1:9" s="2" customFormat="1" ht="26">
      <c r="A25" s="58" t="s">
        <v>35</v>
      </c>
      <c r="B25" s="58" t="s">
        <v>18</v>
      </c>
      <c r="C25" s="59" t="s">
        <v>408</v>
      </c>
      <c r="D25" s="60" t="s">
        <v>409</v>
      </c>
      <c r="E25" s="61" t="s">
        <v>25</v>
      </c>
      <c r="F25" s="62">
        <v>50</v>
      </c>
      <c r="G25" s="5"/>
      <c r="H25" s="50">
        <f t="shared" si="1"/>
        <v>0</v>
      </c>
      <c r="I25" s="6"/>
    </row>
    <row r="26" spans="1:9" s="2" customFormat="1" ht="26">
      <c r="A26" s="67" t="s">
        <v>36</v>
      </c>
      <c r="B26" s="67" t="s">
        <v>23</v>
      </c>
      <c r="C26" s="68" t="s">
        <v>410</v>
      </c>
      <c r="D26" s="69" t="s">
        <v>411</v>
      </c>
      <c r="E26" s="70" t="s">
        <v>25</v>
      </c>
      <c r="F26" s="71">
        <v>50</v>
      </c>
      <c r="G26" s="5"/>
      <c r="H26" s="50">
        <f t="shared" si="1"/>
        <v>0</v>
      </c>
      <c r="I26" s="6"/>
    </row>
    <row r="27" spans="1:9" s="2" customFormat="1" ht="39">
      <c r="A27" s="58" t="s">
        <v>37</v>
      </c>
      <c r="B27" s="58" t="s">
        <v>18</v>
      </c>
      <c r="C27" s="59" t="s">
        <v>412</v>
      </c>
      <c r="D27" s="60" t="s">
        <v>413</v>
      </c>
      <c r="E27" s="61" t="s">
        <v>21</v>
      </c>
      <c r="F27" s="62">
        <v>550</v>
      </c>
      <c r="G27" s="5"/>
      <c r="H27" s="50">
        <f t="shared" si="1"/>
        <v>0</v>
      </c>
      <c r="I27" s="6"/>
    </row>
    <row r="28" spans="1:9" s="2" customFormat="1" ht="26">
      <c r="A28" s="67" t="s">
        <v>38</v>
      </c>
      <c r="B28" s="67" t="s">
        <v>23</v>
      </c>
      <c r="C28" s="68" t="s">
        <v>414</v>
      </c>
      <c r="D28" s="69" t="s">
        <v>415</v>
      </c>
      <c r="E28" s="70" t="s">
        <v>21</v>
      </c>
      <c r="F28" s="71">
        <v>550</v>
      </c>
      <c r="G28" s="5"/>
      <c r="H28" s="50">
        <f t="shared" si="1"/>
        <v>0</v>
      </c>
      <c r="I28" s="6"/>
    </row>
    <row r="29" spans="1:9" s="2" customFormat="1" ht="39">
      <c r="A29" s="58" t="s">
        <v>39</v>
      </c>
      <c r="B29" s="58" t="s">
        <v>18</v>
      </c>
      <c r="C29" s="59" t="s">
        <v>416</v>
      </c>
      <c r="D29" s="60" t="s">
        <v>417</v>
      </c>
      <c r="E29" s="61" t="s">
        <v>21</v>
      </c>
      <c r="F29" s="62">
        <v>28</v>
      </c>
      <c r="G29" s="5"/>
      <c r="H29" s="50">
        <f t="shared" si="1"/>
        <v>0</v>
      </c>
      <c r="I29" s="6"/>
    </row>
    <row r="30" spans="1:9" ht="26">
      <c r="A30" s="67" t="s">
        <v>40</v>
      </c>
      <c r="B30" s="67" t="s">
        <v>23</v>
      </c>
      <c r="C30" s="68" t="s">
        <v>418</v>
      </c>
      <c r="D30" s="69" t="s">
        <v>419</v>
      </c>
      <c r="E30" s="70" t="s">
        <v>21</v>
      </c>
      <c r="F30" s="71">
        <v>28</v>
      </c>
      <c r="G30" s="5"/>
      <c r="H30" s="50">
        <f t="shared" ref="H30:H81" si="2">ROUND(G30*F30,2)</f>
        <v>0</v>
      </c>
      <c r="I30" s="6"/>
    </row>
    <row r="31" spans="1:9" ht="39">
      <c r="A31" s="58" t="s">
        <v>41</v>
      </c>
      <c r="B31" s="58" t="s">
        <v>18</v>
      </c>
      <c r="C31" s="59" t="s">
        <v>420</v>
      </c>
      <c r="D31" s="60" t="s">
        <v>421</v>
      </c>
      <c r="E31" s="61" t="s">
        <v>21</v>
      </c>
      <c r="F31" s="62">
        <v>1</v>
      </c>
      <c r="G31" s="5"/>
      <c r="H31" s="50">
        <f t="shared" si="2"/>
        <v>0</v>
      </c>
      <c r="I31" s="6"/>
    </row>
    <row r="32" spans="1:9" ht="78">
      <c r="A32" s="58" t="s">
        <v>43</v>
      </c>
      <c r="B32" s="58" t="s">
        <v>18</v>
      </c>
      <c r="C32" s="59" t="s">
        <v>422</v>
      </c>
      <c r="D32" s="60" t="s">
        <v>423</v>
      </c>
      <c r="E32" s="61" t="s">
        <v>21</v>
      </c>
      <c r="F32" s="62">
        <v>1</v>
      </c>
      <c r="G32" s="5"/>
      <c r="H32" s="50">
        <f t="shared" si="2"/>
        <v>0</v>
      </c>
      <c r="I32" s="6"/>
    </row>
    <row r="33" spans="1:9" ht="78">
      <c r="A33" s="67" t="s">
        <v>44</v>
      </c>
      <c r="B33" s="67" t="s">
        <v>23</v>
      </c>
      <c r="C33" s="68" t="s">
        <v>424</v>
      </c>
      <c r="D33" s="69" t="s">
        <v>425</v>
      </c>
      <c r="E33" s="70" t="s">
        <v>21</v>
      </c>
      <c r="F33" s="71">
        <v>1</v>
      </c>
      <c r="G33" s="5"/>
      <c r="H33" s="50">
        <f t="shared" si="2"/>
        <v>0</v>
      </c>
      <c r="I33" s="6"/>
    </row>
    <row r="34" spans="1:9" ht="52">
      <c r="A34" s="67" t="s">
        <v>45</v>
      </c>
      <c r="B34" s="67" t="s">
        <v>23</v>
      </c>
      <c r="C34" s="68" t="s">
        <v>426</v>
      </c>
      <c r="D34" s="69" t="s">
        <v>427</v>
      </c>
      <c r="E34" s="70" t="s">
        <v>21</v>
      </c>
      <c r="F34" s="71">
        <v>1</v>
      </c>
      <c r="G34" s="5"/>
      <c r="H34" s="50">
        <f t="shared" si="2"/>
        <v>0</v>
      </c>
      <c r="I34" s="6"/>
    </row>
    <row r="35" spans="1:9" ht="52">
      <c r="A35" s="67" t="s">
        <v>46</v>
      </c>
      <c r="B35" s="67" t="s">
        <v>23</v>
      </c>
      <c r="C35" s="68" t="s">
        <v>428</v>
      </c>
      <c r="D35" s="69" t="s">
        <v>429</v>
      </c>
      <c r="E35" s="70" t="s">
        <v>21</v>
      </c>
      <c r="F35" s="71">
        <v>1</v>
      </c>
      <c r="G35" s="5"/>
      <c r="H35" s="50">
        <f t="shared" si="2"/>
        <v>0</v>
      </c>
      <c r="I35" s="6"/>
    </row>
    <row r="36" spans="1:9" ht="65">
      <c r="A36" s="67" t="s">
        <v>110</v>
      </c>
      <c r="B36" s="67" t="s">
        <v>23</v>
      </c>
      <c r="C36" s="68" t="s">
        <v>430</v>
      </c>
      <c r="D36" s="69" t="s">
        <v>431</v>
      </c>
      <c r="E36" s="70" t="s">
        <v>21</v>
      </c>
      <c r="F36" s="71">
        <v>1</v>
      </c>
      <c r="G36" s="5"/>
      <c r="H36" s="50">
        <f t="shared" si="2"/>
        <v>0</v>
      </c>
      <c r="I36" s="6"/>
    </row>
    <row r="37" spans="1:9" ht="52">
      <c r="A37" s="67" t="s">
        <v>47</v>
      </c>
      <c r="B37" s="67" t="s">
        <v>23</v>
      </c>
      <c r="C37" s="68" t="s">
        <v>428</v>
      </c>
      <c r="D37" s="69" t="s">
        <v>429</v>
      </c>
      <c r="E37" s="70" t="s">
        <v>21</v>
      </c>
      <c r="F37" s="71">
        <v>1</v>
      </c>
      <c r="G37" s="5"/>
      <c r="H37" s="50">
        <f t="shared" si="2"/>
        <v>0</v>
      </c>
      <c r="I37" s="6"/>
    </row>
    <row r="38" spans="1:9" ht="39">
      <c r="A38" s="67" t="s">
        <v>48</v>
      </c>
      <c r="B38" s="67" t="s">
        <v>23</v>
      </c>
      <c r="C38" s="68" t="s">
        <v>432</v>
      </c>
      <c r="D38" s="69" t="s">
        <v>433</v>
      </c>
      <c r="E38" s="70" t="s">
        <v>21</v>
      </c>
      <c r="F38" s="71">
        <v>1</v>
      </c>
      <c r="G38" s="5"/>
      <c r="H38" s="50">
        <f t="shared" si="2"/>
        <v>0</v>
      </c>
      <c r="I38" s="6"/>
    </row>
    <row r="39" spans="1:9" ht="78">
      <c r="A39" s="67" t="s">
        <v>49</v>
      </c>
      <c r="B39" s="67" t="s">
        <v>23</v>
      </c>
      <c r="C39" s="68" t="s">
        <v>434</v>
      </c>
      <c r="D39" s="69" t="s">
        <v>435</v>
      </c>
      <c r="E39" s="70" t="s">
        <v>21</v>
      </c>
      <c r="F39" s="71">
        <v>1</v>
      </c>
      <c r="G39" s="5"/>
      <c r="H39" s="50">
        <f t="shared" si="2"/>
        <v>0</v>
      </c>
      <c r="I39" s="6"/>
    </row>
    <row r="40" spans="1:9" ht="65">
      <c r="A40" s="67" t="s">
        <v>50</v>
      </c>
      <c r="B40" s="67" t="s">
        <v>23</v>
      </c>
      <c r="C40" s="68" t="s">
        <v>436</v>
      </c>
      <c r="D40" s="69" t="s">
        <v>437</v>
      </c>
      <c r="E40" s="70" t="s">
        <v>21</v>
      </c>
      <c r="F40" s="71">
        <v>1</v>
      </c>
      <c r="G40" s="5"/>
      <c r="H40" s="50">
        <f t="shared" si="2"/>
        <v>0</v>
      </c>
      <c r="I40" s="6"/>
    </row>
    <row r="41" spans="1:9" ht="26">
      <c r="A41" s="58" t="s">
        <v>51</v>
      </c>
      <c r="B41" s="58" t="s">
        <v>18</v>
      </c>
      <c r="C41" s="59" t="s">
        <v>438</v>
      </c>
      <c r="D41" s="60" t="s">
        <v>439</v>
      </c>
      <c r="E41" s="61" t="s">
        <v>21</v>
      </c>
      <c r="F41" s="62">
        <v>185</v>
      </c>
      <c r="G41" s="5"/>
      <c r="H41" s="50">
        <f t="shared" si="2"/>
        <v>0</v>
      </c>
      <c r="I41" s="6"/>
    </row>
    <row r="42" spans="1:9" ht="26">
      <c r="A42" s="58" t="s">
        <v>52</v>
      </c>
      <c r="B42" s="58" t="s">
        <v>18</v>
      </c>
      <c r="C42" s="59" t="s">
        <v>440</v>
      </c>
      <c r="D42" s="60" t="s">
        <v>441</v>
      </c>
      <c r="E42" s="61" t="s">
        <v>21</v>
      </c>
      <c r="F42" s="62">
        <v>30</v>
      </c>
      <c r="G42" s="5"/>
      <c r="H42" s="50">
        <f t="shared" si="2"/>
        <v>0</v>
      </c>
      <c r="I42" s="6"/>
    </row>
    <row r="43" spans="1:9" ht="26">
      <c r="A43" s="58" t="s">
        <v>53</v>
      </c>
      <c r="B43" s="58" t="s">
        <v>18</v>
      </c>
      <c r="C43" s="59" t="s">
        <v>442</v>
      </c>
      <c r="D43" s="60" t="s">
        <v>443</v>
      </c>
      <c r="E43" s="61" t="s">
        <v>21</v>
      </c>
      <c r="F43" s="62">
        <v>24</v>
      </c>
      <c r="G43" s="5"/>
      <c r="H43" s="50">
        <f t="shared" si="2"/>
        <v>0</v>
      </c>
      <c r="I43" s="6"/>
    </row>
    <row r="44" spans="1:9" ht="26">
      <c r="A44" s="58" t="s">
        <v>56</v>
      </c>
      <c r="B44" s="58" t="s">
        <v>18</v>
      </c>
      <c r="C44" s="59" t="s">
        <v>444</v>
      </c>
      <c r="D44" s="60" t="s">
        <v>445</v>
      </c>
      <c r="E44" s="61" t="s">
        <v>21</v>
      </c>
      <c r="F44" s="62">
        <v>26</v>
      </c>
      <c r="G44" s="5"/>
      <c r="H44" s="50">
        <f t="shared" si="2"/>
        <v>0</v>
      </c>
      <c r="I44" s="6"/>
    </row>
    <row r="45" spans="1:9" ht="26">
      <c r="A45" s="58" t="s">
        <v>121</v>
      </c>
      <c r="B45" s="58" t="s">
        <v>18</v>
      </c>
      <c r="C45" s="59" t="s">
        <v>446</v>
      </c>
      <c r="D45" s="60" t="s">
        <v>447</v>
      </c>
      <c r="E45" s="61" t="s">
        <v>21</v>
      </c>
      <c r="F45" s="62">
        <v>2</v>
      </c>
      <c r="G45" s="5"/>
      <c r="H45" s="50">
        <f t="shared" si="2"/>
        <v>0</v>
      </c>
      <c r="I45" s="6"/>
    </row>
    <row r="46" spans="1:9" ht="26">
      <c r="A46" s="58" t="s">
        <v>122</v>
      </c>
      <c r="B46" s="58" t="s">
        <v>18</v>
      </c>
      <c r="C46" s="59" t="s">
        <v>448</v>
      </c>
      <c r="D46" s="60" t="s">
        <v>449</v>
      </c>
      <c r="E46" s="61" t="s">
        <v>21</v>
      </c>
      <c r="F46" s="62">
        <v>1</v>
      </c>
      <c r="G46" s="5"/>
      <c r="H46" s="50">
        <f t="shared" si="2"/>
        <v>0</v>
      </c>
      <c r="I46" s="6"/>
    </row>
    <row r="47" spans="1:9" ht="26">
      <c r="A47" s="67" t="s">
        <v>123</v>
      </c>
      <c r="B47" s="67" t="s">
        <v>23</v>
      </c>
      <c r="C47" s="68" t="s">
        <v>450</v>
      </c>
      <c r="D47" s="69" t="s">
        <v>451</v>
      </c>
      <c r="E47" s="70" t="s">
        <v>21</v>
      </c>
      <c r="F47" s="71">
        <v>1</v>
      </c>
      <c r="G47" s="5"/>
      <c r="H47" s="50">
        <f t="shared" si="2"/>
        <v>0</v>
      </c>
      <c r="I47" s="6"/>
    </row>
    <row r="48" spans="1:9" ht="26">
      <c r="A48" s="58" t="s">
        <v>124</v>
      </c>
      <c r="B48" s="58" t="s">
        <v>18</v>
      </c>
      <c r="C48" s="59" t="s">
        <v>452</v>
      </c>
      <c r="D48" s="60" t="s">
        <v>453</v>
      </c>
      <c r="E48" s="61" t="s">
        <v>21</v>
      </c>
      <c r="F48" s="62">
        <v>7</v>
      </c>
      <c r="G48" s="5"/>
      <c r="H48" s="50">
        <f t="shared" si="2"/>
        <v>0</v>
      </c>
      <c r="I48" s="6"/>
    </row>
    <row r="49" spans="1:9" ht="78">
      <c r="A49" s="67" t="s">
        <v>125</v>
      </c>
      <c r="B49" s="67" t="s">
        <v>23</v>
      </c>
      <c r="C49" s="68" t="s">
        <v>454</v>
      </c>
      <c r="D49" s="69" t="s">
        <v>455</v>
      </c>
      <c r="E49" s="70" t="s">
        <v>21</v>
      </c>
      <c r="F49" s="71">
        <v>1</v>
      </c>
      <c r="G49" s="5"/>
      <c r="H49" s="50">
        <f t="shared" si="2"/>
        <v>0</v>
      </c>
      <c r="I49" s="6"/>
    </row>
    <row r="50" spans="1:9" ht="78">
      <c r="A50" s="67" t="s">
        <v>126</v>
      </c>
      <c r="B50" s="67" t="s">
        <v>23</v>
      </c>
      <c r="C50" s="68" t="s">
        <v>456</v>
      </c>
      <c r="D50" s="69" t="s">
        <v>457</v>
      </c>
      <c r="E50" s="70" t="s">
        <v>21</v>
      </c>
      <c r="F50" s="71">
        <v>1</v>
      </c>
      <c r="G50" s="5"/>
      <c r="H50" s="50">
        <f t="shared" si="2"/>
        <v>0</v>
      </c>
      <c r="I50" s="6"/>
    </row>
    <row r="51" spans="1:9" ht="91">
      <c r="A51" s="67" t="s">
        <v>127</v>
      </c>
      <c r="B51" s="67" t="s">
        <v>23</v>
      </c>
      <c r="C51" s="68" t="s">
        <v>458</v>
      </c>
      <c r="D51" s="69" t="s">
        <v>459</v>
      </c>
      <c r="E51" s="70" t="s">
        <v>21</v>
      </c>
      <c r="F51" s="71">
        <v>1</v>
      </c>
      <c r="G51" s="5"/>
      <c r="H51" s="50">
        <f t="shared" si="2"/>
        <v>0</v>
      </c>
      <c r="I51" s="6"/>
    </row>
    <row r="52" spans="1:9" ht="91">
      <c r="A52" s="67" t="s">
        <v>128</v>
      </c>
      <c r="B52" s="67" t="s">
        <v>23</v>
      </c>
      <c r="C52" s="68" t="s">
        <v>460</v>
      </c>
      <c r="D52" s="69" t="s">
        <v>461</v>
      </c>
      <c r="E52" s="70" t="s">
        <v>21</v>
      </c>
      <c r="F52" s="71">
        <v>1</v>
      </c>
      <c r="G52" s="5"/>
      <c r="H52" s="50">
        <f t="shared" si="2"/>
        <v>0</v>
      </c>
      <c r="I52" s="6"/>
    </row>
    <row r="53" spans="1:9" ht="78">
      <c r="A53" s="67" t="s">
        <v>129</v>
      </c>
      <c r="B53" s="67" t="s">
        <v>23</v>
      </c>
      <c r="C53" s="68" t="s">
        <v>462</v>
      </c>
      <c r="D53" s="69" t="s">
        <v>463</v>
      </c>
      <c r="E53" s="70" t="s">
        <v>21</v>
      </c>
      <c r="F53" s="71">
        <v>1</v>
      </c>
      <c r="G53" s="5"/>
      <c r="H53" s="50">
        <f t="shared" si="2"/>
        <v>0</v>
      </c>
      <c r="I53" s="6"/>
    </row>
    <row r="54" spans="1:9" ht="78">
      <c r="A54" s="67" t="s">
        <v>130</v>
      </c>
      <c r="B54" s="67" t="s">
        <v>23</v>
      </c>
      <c r="C54" s="68" t="s">
        <v>464</v>
      </c>
      <c r="D54" s="69" t="s">
        <v>465</v>
      </c>
      <c r="E54" s="70" t="s">
        <v>21</v>
      </c>
      <c r="F54" s="71">
        <v>1</v>
      </c>
      <c r="G54" s="5"/>
      <c r="H54" s="50">
        <f t="shared" si="2"/>
        <v>0</v>
      </c>
      <c r="I54" s="6"/>
    </row>
    <row r="55" spans="1:9" ht="78">
      <c r="A55" s="67" t="s">
        <v>131</v>
      </c>
      <c r="B55" s="67" t="s">
        <v>23</v>
      </c>
      <c r="C55" s="68" t="s">
        <v>466</v>
      </c>
      <c r="D55" s="69" t="s">
        <v>467</v>
      </c>
      <c r="E55" s="70" t="s">
        <v>21</v>
      </c>
      <c r="F55" s="71">
        <v>1</v>
      </c>
      <c r="G55" s="5"/>
      <c r="H55" s="50">
        <f t="shared" si="2"/>
        <v>0</v>
      </c>
      <c r="I55" s="6"/>
    </row>
    <row r="56" spans="1:9" ht="26">
      <c r="A56" s="58" t="s">
        <v>132</v>
      </c>
      <c r="B56" s="58" t="s">
        <v>18</v>
      </c>
      <c r="C56" s="59" t="s">
        <v>468</v>
      </c>
      <c r="D56" s="60" t="s">
        <v>469</v>
      </c>
      <c r="E56" s="61" t="s">
        <v>21</v>
      </c>
      <c r="F56" s="62">
        <v>1</v>
      </c>
      <c r="G56" s="5"/>
      <c r="H56" s="50">
        <f t="shared" si="2"/>
        <v>0</v>
      </c>
      <c r="I56" s="6"/>
    </row>
    <row r="57" spans="1:9">
      <c r="A57" s="67" t="s">
        <v>133</v>
      </c>
      <c r="B57" s="67" t="s">
        <v>23</v>
      </c>
      <c r="C57" s="68" t="s">
        <v>470</v>
      </c>
      <c r="D57" s="69" t="s">
        <v>471</v>
      </c>
      <c r="E57" s="70" t="s">
        <v>21</v>
      </c>
      <c r="F57" s="71">
        <v>1</v>
      </c>
      <c r="G57" s="5"/>
      <c r="H57" s="50">
        <f t="shared" si="2"/>
        <v>0</v>
      </c>
      <c r="I57" s="6"/>
    </row>
    <row r="58" spans="1:9">
      <c r="A58" s="58" t="s">
        <v>134</v>
      </c>
      <c r="B58" s="58" t="s">
        <v>18</v>
      </c>
      <c r="C58" s="59" t="s">
        <v>472</v>
      </c>
      <c r="D58" s="60" t="s">
        <v>473</v>
      </c>
      <c r="E58" s="61" t="s">
        <v>21</v>
      </c>
      <c r="F58" s="62">
        <v>1</v>
      </c>
      <c r="G58" s="5"/>
      <c r="H58" s="50">
        <f t="shared" si="2"/>
        <v>0</v>
      </c>
      <c r="I58" s="6"/>
    </row>
    <row r="59" spans="1:9">
      <c r="A59" s="67" t="s">
        <v>135</v>
      </c>
      <c r="B59" s="67" t="s">
        <v>23</v>
      </c>
      <c r="C59" s="68" t="s">
        <v>474</v>
      </c>
      <c r="D59" s="69" t="s">
        <v>475</v>
      </c>
      <c r="E59" s="70" t="s">
        <v>21</v>
      </c>
      <c r="F59" s="71">
        <v>1</v>
      </c>
      <c r="G59" s="5"/>
      <c r="H59" s="50">
        <f t="shared" si="2"/>
        <v>0</v>
      </c>
      <c r="I59" s="6"/>
    </row>
    <row r="60" spans="1:9" ht="26">
      <c r="A60" s="58" t="s">
        <v>136</v>
      </c>
      <c r="B60" s="58" t="s">
        <v>18</v>
      </c>
      <c r="C60" s="59" t="s">
        <v>476</v>
      </c>
      <c r="D60" s="60" t="s">
        <v>477</v>
      </c>
      <c r="E60" s="61" t="s">
        <v>21</v>
      </c>
      <c r="F60" s="62">
        <v>2</v>
      </c>
      <c r="G60" s="5"/>
      <c r="H60" s="50">
        <f t="shared" si="2"/>
        <v>0</v>
      </c>
      <c r="I60" s="6"/>
    </row>
    <row r="61" spans="1:9" ht="39">
      <c r="A61" s="58" t="s">
        <v>137</v>
      </c>
      <c r="B61" s="58" t="s">
        <v>18</v>
      </c>
      <c r="C61" s="59" t="s">
        <v>478</v>
      </c>
      <c r="D61" s="60" t="s">
        <v>479</v>
      </c>
      <c r="E61" s="61" t="s">
        <v>21</v>
      </c>
      <c r="F61" s="62">
        <v>2</v>
      </c>
      <c r="G61" s="5"/>
      <c r="H61" s="50">
        <f t="shared" si="2"/>
        <v>0</v>
      </c>
      <c r="I61" s="6"/>
    </row>
    <row r="62" spans="1:9" ht="26">
      <c r="A62" s="58" t="s">
        <v>138</v>
      </c>
      <c r="B62" s="58" t="s">
        <v>18</v>
      </c>
      <c r="C62" s="59" t="s">
        <v>480</v>
      </c>
      <c r="D62" s="60" t="s">
        <v>481</v>
      </c>
      <c r="E62" s="61" t="s">
        <v>25</v>
      </c>
      <c r="F62" s="62">
        <v>60</v>
      </c>
      <c r="G62" s="5"/>
      <c r="H62" s="50">
        <f t="shared" si="2"/>
        <v>0</v>
      </c>
      <c r="I62" s="6"/>
    </row>
    <row r="63" spans="1:9" ht="26">
      <c r="A63" s="67" t="s">
        <v>139</v>
      </c>
      <c r="B63" s="67" t="s">
        <v>23</v>
      </c>
      <c r="C63" s="68" t="s">
        <v>482</v>
      </c>
      <c r="D63" s="69" t="s">
        <v>483</v>
      </c>
      <c r="E63" s="70" t="s">
        <v>25</v>
      </c>
      <c r="F63" s="71">
        <v>60</v>
      </c>
      <c r="G63" s="5"/>
      <c r="H63" s="50">
        <f t="shared" si="2"/>
        <v>0</v>
      </c>
      <c r="I63" s="6"/>
    </row>
    <row r="64" spans="1:9" ht="26">
      <c r="A64" s="58" t="s">
        <v>140</v>
      </c>
      <c r="B64" s="58" t="s">
        <v>18</v>
      </c>
      <c r="C64" s="59" t="s">
        <v>484</v>
      </c>
      <c r="D64" s="60" t="s">
        <v>485</v>
      </c>
      <c r="E64" s="61" t="s">
        <v>25</v>
      </c>
      <c r="F64" s="62">
        <v>160</v>
      </c>
      <c r="G64" s="5"/>
      <c r="H64" s="50">
        <f t="shared" si="2"/>
        <v>0</v>
      </c>
      <c r="I64" s="6"/>
    </row>
    <row r="65" spans="1:9" ht="26">
      <c r="A65" s="67" t="s">
        <v>141</v>
      </c>
      <c r="B65" s="67" t="s">
        <v>23</v>
      </c>
      <c r="C65" s="68" t="s">
        <v>486</v>
      </c>
      <c r="D65" s="69" t="s">
        <v>487</v>
      </c>
      <c r="E65" s="70" t="s">
        <v>25</v>
      </c>
      <c r="F65" s="71">
        <v>160</v>
      </c>
      <c r="G65" s="5"/>
      <c r="H65" s="50">
        <f t="shared" si="2"/>
        <v>0</v>
      </c>
      <c r="I65" s="6"/>
    </row>
    <row r="66" spans="1:9" ht="26">
      <c r="A66" s="58" t="s">
        <v>142</v>
      </c>
      <c r="B66" s="58" t="s">
        <v>18</v>
      </c>
      <c r="C66" s="59" t="s">
        <v>488</v>
      </c>
      <c r="D66" s="60" t="s">
        <v>489</v>
      </c>
      <c r="E66" s="61" t="s">
        <v>25</v>
      </c>
      <c r="F66" s="62">
        <v>40</v>
      </c>
      <c r="G66" s="5"/>
      <c r="H66" s="50">
        <f t="shared" si="2"/>
        <v>0</v>
      </c>
      <c r="I66" s="6"/>
    </row>
    <row r="67" spans="1:9" ht="26">
      <c r="A67" s="67" t="s">
        <v>143</v>
      </c>
      <c r="B67" s="67" t="s">
        <v>23</v>
      </c>
      <c r="C67" s="68" t="s">
        <v>490</v>
      </c>
      <c r="D67" s="69" t="s">
        <v>491</v>
      </c>
      <c r="E67" s="70" t="s">
        <v>25</v>
      </c>
      <c r="F67" s="71">
        <v>40</v>
      </c>
      <c r="G67" s="5"/>
      <c r="H67" s="50">
        <f t="shared" si="2"/>
        <v>0</v>
      </c>
      <c r="I67" s="6"/>
    </row>
    <row r="68" spans="1:9" ht="26">
      <c r="A68" s="58" t="s">
        <v>144</v>
      </c>
      <c r="B68" s="58" t="s">
        <v>18</v>
      </c>
      <c r="C68" s="59" t="s">
        <v>492</v>
      </c>
      <c r="D68" s="60" t="s">
        <v>493</v>
      </c>
      <c r="E68" s="61" t="s">
        <v>25</v>
      </c>
      <c r="F68" s="62">
        <v>80</v>
      </c>
      <c r="G68" s="5"/>
      <c r="H68" s="50">
        <f t="shared" si="2"/>
        <v>0</v>
      </c>
      <c r="I68" s="6"/>
    </row>
    <row r="69" spans="1:9" ht="26">
      <c r="A69" s="67" t="s">
        <v>145</v>
      </c>
      <c r="B69" s="67" t="s">
        <v>23</v>
      </c>
      <c r="C69" s="68" t="s">
        <v>494</v>
      </c>
      <c r="D69" s="69" t="s">
        <v>495</v>
      </c>
      <c r="E69" s="70" t="s">
        <v>25</v>
      </c>
      <c r="F69" s="71">
        <v>80</v>
      </c>
      <c r="G69" s="5"/>
      <c r="H69" s="50">
        <f t="shared" si="2"/>
        <v>0</v>
      </c>
      <c r="I69" s="6"/>
    </row>
    <row r="70" spans="1:9" ht="26">
      <c r="A70" s="58" t="s">
        <v>146</v>
      </c>
      <c r="B70" s="58" t="s">
        <v>18</v>
      </c>
      <c r="C70" s="59" t="s">
        <v>496</v>
      </c>
      <c r="D70" s="60" t="s">
        <v>497</v>
      </c>
      <c r="E70" s="61" t="s">
        <v>25</v>
      </c>
      <c r="F70" s="62">
        <v>20</v>
      </c>
      <c r="G70" s="5"/>
      <c r="H70" s="50">
        <f t="shared" si="2"/>
        <v>0</v>
      </c>
      <c r="I70" s="6"/>
    </row>
    <row r="71" spans="1:9" ht="26">
      <c r="A71" s="67" t="s">
        <v>147</v>
      </c>
      <c r="B71" s="67" t="s">
        <v>23</v>
      </c>
      <c r="C71" s="68" t="s">
        <v>498</v>
      </c>
      <c r="D71" s="69" t="s">
        <v>499</v>
      </c>
      <c r="E71" s="70" t="s">
        <v>25</v>
      </c>
      <c r="F71" s="71">
        <v>20</v>
      </c>
      <c r="G71" s="5"/>
      <c r="H71" s="50">
        <f t="shared" si="2"/>
        <v>0</v>
      </c>
      <c r="I71" s="6"/>
    </row>
    <row r="72" spans="1:9" ht="26">
      <c r="A72" s="58" t="s">
        <v>148</v>
      </c>
      <c r="B72" s="58" t="s">
        <v>18</v>
      </c>
      <c r="C72" s="59" t="s">
        <v>500</v>
      </c>
      <c r="D72" s="60" t="s">
        <v>501</v>
      </c>
      <c r="E72" s="61" t="s">
        <v>25</v>
      </c>
      <c r="F72" s="62">
        <v>65</v>
      </c>
      <c r="G72" s="5"/>
      <c r="H72" s="50">
        <f t="shared" si="2"/>
        <v>0</v>
      </c>
      <c r="I72" s="6"/>
    </row>
    <row r="73" spans="1:9" ht="26">
      <c r="A73" s="67" t="s">
        <v>149</v>
      </c>
      <c r="B73" s="67" t="s">
        <v>23</v>
      </c>
      <c r="C73" s="68" t="s">
        <v>502</v>
      </c>
      <c r="D73" s="69" t="s">
        <v>503</v>
      </c>
      <c r="E73" s="70" t="s">
        <v>25</v>
      </c>
      <c r="F73" s="71">
        <v>65</v>
      </c>
      <c r="G73" s="5"/>
      <c r="H73" s="50">
        <f t="shared" si="2"/>
        <v>0</v>
      </c>
      <c r="I73" s="6"/>
    </row>
    <row r="74" spans="1:9" ht="26">
      <c r="A74" s="58" t="s">
        <v>150</v>
      </c>
      <c r="B74" s="58" t="s">
        <v>18</v>
      </c>
      <c r="C74" s="59" t="s">
        <v>504</v>
      </c>
      <c r="D74" s="60" t="s">
        <v>505</v>
      </c>
      <c r="E74" s="61" t="s">
        <v>25</v>
      </c>
      <c r="F74" s="62">
        <v>20</v>
      </c>
      <c r="G74" s="5"/>
      <c r="H74" s="50">
        <f t="shared" si="2"/>
        <v>0</v>
      </c>
      <c r="I74" s="6"/>
    </row>
    <row r="75" spans="1:9" ht="26">
      <c r="A75" s="67" t="s">
        <v>151</v>
      </c>
      <c r="B75" s="67" t="s">
        <v>23</v>
      </c>
      <c r="C75" s="68" t="s">
        <v>506</v>
      </c>
      <c r="D75" s="69" t="s">
        <v>507</v>
      </c>
      <c r="E75" s="70" t="s">
        <v>25</v>
      </c>
      <c r="F75" s="71">
        <v>20</v>
      </c>
      <c r="G75" s="5"/>
      <c r="H75" s="50">
        <f t="shared" si="2"/>
        <v>0</v>
      </c>
      <c r="I75" s="6"/>
    </row>
    <row r="76" spans="1:9" ht="26">
      <c r="A76" s="58" t="s">
        <v>212</v>
      </c>
      <c r="B76" s="58" t="s">
        <v>18</v>
      </c>
      <c r="C76" s="59" t="s">
        <v>508</v>
      </c>
      <c r="D76" s="60" t="s">
        <v>509</v>
      </c>
      <c r="E76" s="61" t="s">
        <v>25</v>
      </c>
      <c r="F76" s="62">
        <v>20</v>
      </c>
      <c r="G76" s="5"/>
      <c r="H76" s="50">
        <f t="shared" si="2"/>
        <v>0</v>
      </c>
      <c r="I76" s="6"/>
    </row>
    <row r="77" spans="1:9" ht="26">
      <c r="A77" s="67" t="s">
        <v>213</v>
      </c>
      <c r="B77" s="67" t="s">
        <v>23</v>
      </c>
      <c r="C77" s="68" t="s">
        <v>510</v>
      </c>
      <c r="D77" s="69" t="s">
        <v>511</v>
      </c>
      <c r="E77" s="70" t="s">
        <v>25</v>
      </c>
      <c r="F77" s="71">
        <v>20</v>
      </c>
      <c r="G77" s="5"/>
      <c r="H77" s="50">
        <f t="shared" si="2"/>
        <v>0</v>
      </c>
      <c r="I77" s="6"/>
    </row>
    <row r="78" spans="1:9" ht="26">
      <c r="A78" s="58" t="s">
        <v>214</v>
      </c>
      <c r="B78" s="58" t="s">
        <v>18</v>
      </c>
      <c r="C78" s="59" t="s">
        <v>512</v>
      </c>
      <c r="D78" s="60" t="s">
        <v>513</v>
      </c>
      <c r="E78" s="61" t="s">
        <v>25</v>
      </c>
      <c r="F78" s="62">
        <v>50</v>
      </c>
      <c r="G78" s="5"/>
      <c r="H78" s="50">
        <f t="shared" si="2"/>
        <v>0</v>
      </c>
      <c r="I78" s="6"/>
    </row>
    <row r="79" spans="1:9" ht="26">
      <c r="A79" s="67" t="s">
        <v>215</v>
      </c>
      <c r="B79" s="67" t="s">
        <v>23</v>
      </c>
      <c r="C79" s="68" t="s">
        <v>514</v>
      </c>
      <c r="D79" s="69" t="s">
        <v>515</v>
      </c>
      <c r="E79" s="70" t="s">
        <v>25</v>
      </c>
      <c r="F79" s="71">
        <v>50</v>
      </c>
      <c r="G79" s="5"/>
      <c r="H79" s="50">
        <f t="shared" si="2"/>
        <v>0</v>
      </c>
      <c r="I79" s="6"/>
    </row>
    <row r="80" spans="1:9" ht="26">
      <c r="A80" s="58" t="s">
        <v>216</v>
      </c>
      <c r="B80" s="58" t="s">
        <v>18</v>
      </c>
      <c r="C80" s="59" t="s">
        <v>516</v>
      </c>
      <c r="D80" s="60" t="s">
        <v>517</v>
      </c>
      <c r="E80" s="61" t="s">
        <v>25</v>
      </c>
      <c r="F80" s="62">
        <v>60</v>
      </c>
      <c r="G80" s="5"/>
      <c r="H80" s="50">
        <f t="shared" si="2"/>
        <v>0</v>
      </c>
      <c r="I80" s="6"/>
    </row>
    <row r="81" spans="1:9" ht="26">
      <c r="A81" s="67" t="s">
        <v>231</v>
      </c>
      <c r="B81" s="67" t="s">
        <v>23</v>
      </c>
      <c r="C81" s="68" t="s">
        <v>518</v>
      </c>
      <c r="D81" s="69" t="s">
        <v>519</v>
      </c>
      <c r="E81" s="70" t="s">
        <v>25</v>
      </c>
      <c r="F81" s="71">
        <v>60</v>
      </c>
      <c r="G81" s="5"/>
      <c r="H81" s="50">
        <f t="shared" si="2"/>
        <v>0</v>
      </c>
      <c r="I81" s="6"/>
    </row>
    <row r="82" spans="1:9">
      <c r="A82" s="63"/>
      <c r="B82" s="75" t="s">
        <v>13</v>
      </c>
      <c r="C82" s="65" t="s">
        <v>527</v>
      </c>
      <c r="D82" s="65" t="s">
        <v>528</v>
      </c>
      <c r="E82" s="63"/>
      <c r="F82" s="63"/>
      <c r="G82" s="10"/>
      <c r="H82" s="11"/>
      <c r="I82" s="11"/>
    </row>
    <row r="83" spans="1:9">
      <c r="A83" s="58" t="s">
        <v>232</v>
      </c>
      <c r="B83" s="58" t="s">
        <v>18</v>
      </c>
      <c r="C83" s="59" t="s">
        <v>529</v>
      </c>
      <c r="D83" s="60" t="s">
        <v>530</v>
      </c>
      <c r="E83" s="61" t="s">
        <v>21</v>
      </c>
      <c r="F83" s="62">
        <v>8</v>
      </c>
      <c r="G83" s="5"/>
      <c r="H83" s="50">
        <f t="shared" ref="H83:H95" si="3">ROUND(G83*F83,2)</f>
        <v>0</v>
      </c>
      <c r="I83" s="6"/>
    </row>
    <row r="84" spans="1:9" ht="26">
      <c r="A84" s="67" t="s">
        <v>233</v>
      </c>
      <c r="B84" s="67" t="s">
        <v>23</v>
      </c>
      <c r="C84" s="68" t="s">
        <v>531</v>
      </c>
      <c r="D84" s="69" t="s">
        <v>532</v>
      </c>
      <c r="E84" s="70" t="s">
        <v>21</v>
      </c>
      <c r="F84" s="71">
        <v>8</v>
      </c>
      <c r="G84" s="5"/>
      <c r="H84" s="50">
        <f t="shared" si="3"/>
        <v>0</v>
      </c>
      <c r="I84" s="6"/>
    </row>
    <row r="85" spans="1:9">
      <c r="A85" s="58" t="s">
        <v>234</v>
      </c>
      <c r="B85" s="58" t="s">
        <v>18</v>
      </c>
      <c r="C85" s="59" t="s">
        <v>533</v>
      </c>
      <c r="D85" s="60" t="s">
        <v>534</v>
      </c>
      <c r="E85" s="61" t="s">
        <v>21</v>
      </c>
      <c r="F85" s="62">
        <v>8</v>
      </c>
      <c r="G85" s="5"/>
      <c r="H85" s="50">
        <f t="shared" si="3"/>
        <v>0</v>
      </c>
      <c r="I85" s="6"/>
    </row>
    <row r="86" spans="1:9" ht="26">
      <c r="A86" s="67" t="s">
        <v>235</v>
      </c>
      <c r="B86" s="67" t="s">
        <v>23</v>
      </c>
      <c r="C86" s="68" t="s">
        <v>535</v>
      </c>
      <c r="D86" s="69" t="s">
        <v>536</v>
      </c>
      <c r="E86" s="70" t="s">
        <v>21</v>
      </c>
      <c r="F86" s="71">
        <v>8</v>
      </c>
      <c r="G86" s="5"/>
      <c r="H86" s="50">
        <f t="shared" si="3"/>
        <v>0</v>
      </c>
      <c r="I86" s="6"/>
    </row>
    <row r="87" spans="1:9">
      <c r="A87" s="58" t="s">
        <v>387</v>
      </c>
      <c r="B87" s="58" t="s">
        <v>18</v>
      </c>
      <c r="C87" s="59" t="s">
        <v>537</v>
      </c>
      <c r="D87" s="60" t="s">
        <v>538</v>
      </c>
      <c r="E87" s="61" t="s">
        <v>25</v>
      </c>
      <c r="F87" s="62">
        <v>60</v>
      </c>
      <c r="G87" s="5"/>
      <c r="H87" s="50">
        <f t="shared" si="3"/>
        <v>0</v>
      </c>
      <c r="I87" s="6"/>
    </row>
    <row r="88" spans="1:9" ht="26">
      <c r="A88" s="67" t="s">
        <v>520</v>
      </c>
      <c r="B88" s="67" t="s">
        <v>23</v>
      </c>
      <c r="C88" s="68" t="s">
        <v>539</v>
      </c>
      <c r="D88" s="69" t="s">
        <v>540</v>
      </c>
      <c r="E88" s="70" t="s">
        <v>25</v>
      </c>
      <c r="F88" s="71">
        <v>60</v>
      </c>
      <c r="G88" s="5"/>
      <c r="H88" s="50">
        <f t="shared" si="3"/>
        <v>0</v>
      </c>
      <c r="I88" s="6"/>
    </row>
    <row r="89" spans="1:9" ht="65">
      <c r="A89" s="67" t="s">
        <v>521</v>
      </c>
      <c r="B89" s="67" t="s">
        <v>23</v>
      </c>
      <c r="C89" s="68" t="s">
        <v>541</v>
      </c>
      <c r="D89" s="69" t="s">
        <v>542</v>
      </c>
      <c r="E89" s="70" t="s">
        <v>21</v>
      </c>
      <c r="F89" s="71">
        <v>1</v>
      </c>
      <c r="G89" s="5"/>
      <c r="H89" s="50">
        <f t="shared" si="3"/>
        <v>0</v>
      </c>
      <c r="I89" s="6"/>
    </row>
    <row r="90" spans="1:9" ht="26">
      <c r="A90" s="67" t="s">
        <v>522</v>
      </c>
      <c r="B90" s="67" t="s">
        <v>23</v>
      </c>
      <c r="C90" s="68" t="s">
        <v>543</v>
      </c>
      <c r="D90" s="69" t="s">
        <v>544</v>
      </c>
      <c r="E90" s="70" t="s">
        <v>21</v>
      </c>
      <c r="F90" s="71">
        <v>1</v>
      </c>
      <c r="G90" s="5"/>
      <c r="H90" s="50">
        <f t="shared" si="3"/>
        <v>0</v>
      </c>
      <c r="I90" s="6"/>
    </row>
    <row r="91" spans="1:9" ht="65">
      <c r="A91" s="67" t="s">
        <v>523</v>
      </c>
      <c r="B91" s="67" t="s">
        <v>23</v>
      </c>
      <c r="C91" s="68" t="s">
        <v>545</v>
      </c>
      <c r="D91" s="69" t="s">
        <v>546</v>
      </c>
      <c r="E91" s="70" t="s">
        <v>21</v>
      </c>
      <c r="F91" s="71">
        <v>1</v>
      </c>
      <c r="G91" s="5"/>
      <c r="H91" s="50">
        <f t="shared" si="3"/>
        <v>0</v>
      </c>
      <c r="I91" s="6"/>
    </row>
    <row r="92" spans="1:9" ht="52">
      <c r="A92" s="67" t="s">
        <v>524</v>
      </c>
      <c r="B92" s="67" t="s">
        <v>23</v>
      </c>
      <c r="C92" s="68" t="s">
        <v>547</v>
      </c>
      <c r="D92" s="69" t="s">
        <v>548</v>
      </c>
      <c r="E92" s="70" t="s">
        <v>21</v>
      </c>
      <c r="F92" s="71">
        <v>1</v>
      </c>
      <c r="G92" s="5"/>
      <c r="H92" s="50">
        <f t="shared" si="3"/>
        <v>0</v>
      </c>
      <c r="I92" s="6"/>
    </row>
    <row r="93" spans="1:9">
      <c r="A93" s="63"/>
      <c r="B93" s="75" t="s">
        <v>13</v>
      </c>
      <c r="C93" s="66" t="s">
        <v>549</v>
      </c>
      <c r="D93" s="66" t="s">
        <v>550</v>
      </c>
      <c r="E93" s="63"/>
      <c r="F93" s="63"/>
      <c r="G93" s="10"/>
      <c r="H93" s="12"/>
      <c r="I93" s="12"/>
    </row>
    <row r="94" spans="1:9" ht="26">
      <c r="A94" s="58" t="s">
        <v>525</v>
      </c>
      <c r="B94" s="58" t="s">
        <v>18</v>
      </c>
      <c r="C94" s="59" t="s">
        <v>551</v>
      </c>
      <c r="D94" s="60" t="s">
        <v>552</v>
      </c>
      <c r="E94" s="61" t="s">
        <v>21</v>
      </c>
      <c r="F94" s="62">
        <v>1</v>
      </c>
      <c r="G94" s="5"/>
      <c r="H94" s="50">
        <f t="shared" si="3"/>
        <v>0</v>
      </c>
      <c r="I94" s="6"/>
    </row>
    <row r="95" spans="1:9" ht="26">
      <c r="A95" s="58" t="s">
        <v>526</v>
      </c>
      <c r="B95" s="58" t="s">
        <v>18</v>
      </c>
      <c r="C95" s="59" t="s">
        <v>553</v>
      </c>
      <c r="D95" s="60" t="s">
        <v>554</v>
      </c>
      <c r="E95" s="61" t="s">
        <v>335</v>
      </c>
      <c r="F95" s="62">
        <v>20</v>
      </c>
      <c r="G95" s="5"/>
      <c r="H95" s="50">
        <f t="shared" si="3"/>
        <v>0</v>
      </c>
      <c r="I95" s="6"/>
    </row>
    <row r="96" spans="1:9" s="2" customFormat="1">
      <c r="E96" s="35"/>
      <c r="F96" s="52"/>
      <c r="I96" s="3"/>
    </row>
    <row r="97" spans="4:8">
      <c r="D97" s="72" t="s">
        <v>57</v>
      </c>
      <c r="H97" s="51">
        <f>SUM(H9:H95)</f>
        <v>0</v>
      </c>
    </row>
  </sheetData>
  <sheetProtection algorithmName="SHA-512" hashValue="HPN+gCMdeikFYzFhoJLxvD8l/v1Z02gePLBTsQdT7HrcFlxNnKj0wonq7L7VrUO/2FRQqhAV4IXMYvK6ErFh0Q==" saltValue="f+UlK2SQphwcn7W5rw6p/w==" spinCount="100000" sheet="1" objects="1" scenarios="1"/>
  <mergeCells count="3">
    <mergeCell ref="C2:F2"/>
    <mergeCell ref="C3:F3"/>
    <mergeCell ref="K5:M5"/>
  </mergeCells>
  <phoneticPr fontId="15" type="noConversion"/>
  <dataValidations count="1">
    <dataValidation type="decimal" operator="equal" allowBlank="1" showInputMessage="1" showErrorMessage="1" errorTitle="Chyba" error="Neplatný počet desatinných miest!" sqref="G9:G95" xr:uid="{B6D80978-A77C-404A-B5EB-322B8363E9C1}">
      <formula1>ROUND(G9,2)</formula1>
    </dataValidation>
  </dataValidations>
  <hyperlinks>
    <hyperlink ref="K5" location="'Rekapitulácia stavby'!A1" display="*späť na Rek. obj." xr:uid="{949F2033-06EC-6E49-AACD-4E870CB1E602}"/>
    <hyperlink ref="K5:M5" location="'Rek. obj.'!A1" display="*späť na Rek. obj." xr:uid="{5E98064A-8799-F547-8348-C7845C1D6058}"/>
  </hyperlinks>
  <pageMargins left="0.7" right="0.7" top="0.75" bottom="0.75" header="0.3" footer="0.3"/>
  <pageSetup paperSize="9" scale="76" orientation="portrait" blackAndWhite="1" horizontalDpi="0" verticalDpi="0"/>
  <headerFooter>
    <oddFooter>&amp;L&amp;"Trebuchet MS,Normálne"&amp;8&amp;K000000&amp;A&amp;R&amp;"Trebuchet MS,Normálne"&amp;8&amp;K000000Strana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1360B-1DE3-6B46-8182-E0558DDA97EA}">
  <dimension ref="A1:M58"/>
  <sheetViews>
    <sheetView zoomScaleNormal="100" workbookViewId="0"/>
  </sheetViews>
  <sheetFormatPr baseColWidth="10" defaultColWidth="5.83203125" defaultRowHeight="16"/>
  <cols>
    <col min="1" max="1" width="2.83203125" customWidth="1"/>
    <col min="2" max="2" width="3.83203125" customWidth="1"/>
    <col min="3" max="3" width="12.5" customWidth="1"/>
    <col min="4" max="4" width="33.83203125" customWidth="1"/>
    <col min="5" max="5" width="5" style="73" customWidth="1"/>
    <col min="6" max="6" width="8.33203125" style="74" bestFit="1" customWidth="1"/>
    <col min="7" max="7" width="10.1640625" bestFit="1" customWidth="1"/>
    <col min="8" max="8" width="14.5" bestFit="1" customWidth="1"/>
    <col min="9" max="9" width="16.33203125" style="8" bestFit="1" customWidth="1"/>
  </cols>
  <sheetData>
    <row r="1" spans="1:13" s="2" customFormat="1" ht="18">
      <c r="A1" s="1" t="s">
        <v>0</v>
      </c>
      <c r="E1" s="35"/>
      <c r="F1" s="52"/>
      <c r="I1" s="3"/>
    </row>
    <row r="2" spans="1:13" s="2" customFormat="1">
      <c r="A2" s="53" t="s">
        <v>1</v>
      </c>
      <c r="C2" s="111" t="str">
        <f>'Vrch. str.'!A20</f>
        <v xml:space="preserve">Výh. Slatinka, diaľkové ovládanie   </v>
      </c>
      <c r="D2" s="112"/>
      <c r="E2" s="112"/>
      <c r="F2" s="112"/>
      <c r="G2" s="4"/>
      <c r="I2" s="3"/>
    </row>
    <row r="3" spans="1:13" s="2" customFormat="1">
      <c r="A3" s="53" t="s">
        <v>2</v>
      </c>
      <c r="C3" s="113" t="s">
        <v>555</v>
      </c>
      <c r="D3" s="113"/>
      <c r="E3" s="113"/>
      <c r="F3" s="113"/>
      <c r="I3" s="3"/>
    </row>
    <row r="4" spans="1:13" s="2" customFormat="1">
      <c r="A4" s="53" t="s">
        <v>556</v>
      </c>
      <c r="C4" s="113" t="s">
        <v>557</v>
      </c>
      <c r="D4" s="113"/>
      <c r="E4" s="113"/>
      <c r="F4" s="113"/>
      <c r="I4" s="3"/>
    </row>
    <row r="5" spans="1:13" s="2" customFormat="1">
      <c r="E5" s="35"/>
      <c r="F5" s="52"/>
      <c r="I5" s="3"/>
    </row>
    <row r="6" spans="1:13" s="46" customFormat="1" ht="26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54" t="s">
        <v>8</v>
      </c>
      <c r="G6" s="9" t="s">
        <v>9</v>
      </c>
      <c r="H6" s="9" t="s">
        <v>10</v>
      </c>
      <c r="I6" s="9" t="s">
        <v>11</v>
      </c>
      <c r="K6" s="114" t="s">
        <v>12</v>
      </c>
      <c r="L6" s="114"/>
      <c r="M6" s="114"/>
    </row>
    <row r="7" spans="1:13" s="46" customFormat="1">
      <c r="A7" s="9"/>
      <c r="B7" s="9"/>
      <c r="C7" s="9"/>
      <c r="D7" s="9"/>
      <c r="E7" s="9"/>
      <c r="F7" s="54"/>
      <c r="G7" s="9"/>
      <c r="H7" s="9"/>
      <c r="I7" s="9"/>
      <c r="K7" s="47"/>
      <c r="L7" s="47"/>
      <c r="M7" s="47"/>
    </row>
    <row r="8" spans="1:13" s="48" customFormat="1">
      <c r="A8" s="63"/>
      <c r="B8" s="75" t="s">
        <v>13</v>
      </c>
      <c r="C8" s="66" t="s">
        <v>275</v>
      </c>
      <c r="D8" s="66" t="s">
        <v>276</v>
      </c>
      <c r="E8" s="63"/>
      <c r="F8" s="63"/>
      <c r="G8" s="10"/>
      <c r="H8" s="12"/>
      <c r="I8" s="12"/>
    </row>
    <row r="9" spans="1:13" s="2" customFormat="1">
      <c r="A9" s="67" t="s">
        <v>17</v>
      </c>
      <c r="B9" s="67" t="s">
        <v>23</v>
      </c>
      <c r="C9" s="68" t="s">
        <v>558</v>
      </c>
      <c r="D9" s="69" t="s">
        <v>559</v>
      </c>
      <c r="E9" s="70" t="s">
        <v>21</v>
      </c>
      <c r="F9" s="71">
        <v>1</v>
      </c>
      <c r="G9" s="5"/>
      <c r="H9" s="50">
        <f>ROUND(G9*F9,2)</f>
        <v>0</v>
      </c>
      <c r="I9" s="6"/>
    </row>
    <row r="10" spans="1:13" s="2" customFormat="1">
      <c r="A10" s="67" t="s">
        <v>19</v>
      </c>
      <c r="B10" s="67" t="s">
        <v>23</v>
      </c>
      <c r="C10" s="68" t="s">
        <v>560</v>
      </c>
      <c r="D10" s="69" t="s">
        <v>561</v>
      </c>
      <c r="E10" s="70" t="s">
        <v>21</v>
      </c>
      <c r="F10" s="71">
        <v>1</v>
      </c>
      <c r="G10" s="5"/>
      <c r="H10" s="50">
        <f>ROUND(G10*F10,2)</f>
        <v>0</v>
      </c>
      <c r="I10" s="6"/>
    </row>
    <row r="11" spans="1:13" s="2" customFormat="1">
      <c r="A11" s="67" t="s">
        <v>20</v>
      </c>
      <c r="B11" s="67" t="s">
        <v>23</v>
      </c>
      <c r="C11" s="68" t="s">
        <v>562</v>
      </c>
      <c r="D11" s="69" t="s">
        <v>563</v>
      </c>
      <c r="E11" s="70" t="s">
        <v>21</v>
      </c>
      <c r="F11" s="71">
        <v>1</v>
      </c>
      <c r="G11" s="5"/>
      <c r="H11" s="50">
        <f t="shared" ref="H11:H12" si="0">ROUND(G11*F11,2)</f>
        <v>0</v>
      </c>
      <c r="I11" s="6"/>
    </row>
    <row r="12" spans="1:13" s="2" customFormat="1" ht="26">
      <c r="A12" s="67" t="s">
        <v>22</v>
      </c>
      <c r="B12" s="67" t="s">
        <v>23</v>
      </c>
      <c r="C12" s="68" t="s">
        <v>564</v>
      </c>
      <c r="D12" s="69" t="s">
        <v>565</v>
      </c>
      <c r="E12" s="70" t="s">
        <v>21</v>
      </c>
      <c r="F12" s="71">
        <v>1</v>
      </c>
      <c r="G12" s="5"/>
      <c r="H12" s="50">
        <f t="shared" si="0"/>
        <v>0</v>
      </c>
      <c r="I12" s="7"/>
    </row>
    <row r="13" spans="1:13" s="2" customFormat="1" ht="26">
      <c r="A13" s="67" t="s">
        <v>16</v>
      </c>
      <c r="B13" s="67" t="s">
        <v>23</v>
      </c>
      <c r="C13" s="68" t="s">
        <v>566</v>
      </c>
      <c r="D13" s="69" t="s">
        <v>567</v>
      </c>
      <c r="E13" s="70" t="s">
        <v>21</v>
      </c>
      <c r="F13" s="71">
        <v>1</v>
      </c>
      <c r="G13" s="5"/>
      <c r="H13" s="50">
        <f t="shared" ref="H13:H42" si="1">ROUND(G13*F13,2)</f>
        <v>0</v>
      </c>
      <c r="I13" s="6"/>
    </row>
    <row r="14" spans="1:13" s="2" customFormat="1">
      <c r="A14" s="67" t="s">
        <v>24</v>
      </c>
      <c r="B14" s="67" t="s">
        <v>23</v>
      </c>
      <c r="C14" s="68" t="s">
        <v>568</v>
      </c>
      <c r="D14" s="69" t="s">
        <v>569</v>
      </c>
      <c r="E14" s="70" t="s">
        <v>21</v>
      </c>
      <c r="F14" s="71">
        <v>1</v>
      </c>
      <c r="G14" s="5"/>
      <c r="H14" s="50">
        <f t="shared" si="1"/>
        <v>0</v>
      </c>
      <c r="I14" s="6"/>
    </row>
    <row r="15" spans="1:13" s="2" customFormat="1">
      <c r="A15" s="67" t="s">
        <v>26</v>
      </c>
      <c r="B15" s="67" t="s">
        <v>23</v>
      </c>
      <c r="C15" s="68" t="s">
        <v>570</v>
      </c>
      <c r="D15" s="69" t="s">
        <v>571</v>
      </c>
      <c r="E15" s="70" t="s">
        <v>21</v>
      </c>
      <c r="F15" s="71">
        <v>3</v>
      </c>
      <c r="G15" s="5"/>
      <c r="H15" s="50">
        <f t="shared" si="1"/>
        <v>0</v>
      </c>
      <c r="I15" s="6"/>
    </row>
    <row r="16" spans="1:13" s="2" customFormat="1">
      <c r="A16" s="67" t="s">
        <v>28</v>
      </c>
      <c r="B16" s="67" t="s">
        <v>23</v>
      </c>
      <c r="C16" s="68" t="s">
        <v>572</v>
      </c>
      <c r="D16" s="69" t="s">
        <v>573</v>
      </c>
      <c r="E16" s="70" t="s">
        <v>21</v>
      </c>
      <c r="F16" s="71">
        <v>1</v>
      </c>
      <c r="G16" s="5"/>
      <c r="H16" s="50">
        <f t="shared" si="1"/>
        <v>0</v>
      </c>
      <c r="I16" s="6"/>
    </row>
    <row r="17" spans="1:9" s="2" customFormat="1">
      <c r="A17" s="67" t="s">
        <v>29</v>
      </c>
      <c r="B17" s="67" t="s">
        <v>23</v>
      </c>
      <c r="C17" s="68" t="s">
        <v>574</v>
      </c>
      <c r="D17" s="69" t="s">
        <v>575</v>
      </c>
      <c r="E17" s="70" t="s">
        <v>21</v>
      </c>
      <c r="F17" s="71">
        <v>1</v>
      </c>
      <c r="G17" s="5"/>
      <c r="H17" s="50">
        <f t="shared" si="1"/>
        <v>0</v>
      </c>
      <c r="I17" s="6"/>
    </row>
    <row r="18" spans="1:9" s="2" customFormat="1" ht="26">
      <c r="A18" s="67" t="s">
        <v>30</v>
      </c>
      <c r="B18" s="67" t="s">
        <v>23</v>
      </c>
      <c r="C18" s="68" t="s">
        <v>576</v>
      </c>
      <c r="D18" s="69" t="s">
        <v>577</v>
      </c>
      <c r="E18" s="70" t="s">
        <v>21</v>
      </c>
      <c r="F18" s="71">
        <v>1</v>
      </c>
      <c r="G18" s="5"/>
      <c r="H18" s="50">
        <f t="shared" si="1"/>
        <v>0</v>
      </c>
      <c r="I18" s="6"/>
    </row>
    <row r="19" spans="1:9" s="2" customFormat="1">
      <c r="A19" s="67" t="s">
        <v>31</v>
      </c>
      <c r="B19" s="67" t="s">
        <v>23</v>
      </c>
      <c r="C19" s="68" t="s">
        <v>578</v>
      </c>
      <c r="D19" s="69" t="s">
        <v>579</v>
      </c>
      <c r="E19" s="70" t="s">
        <v>21</v>
      </c>
      <c r="F19" s="71">
        <v>1</v>
      </c>
      <c r="G19" s="5"/>
      <c r="H19" s="50">
        <f t="shared" si="1"/>
        <v>0</v>
      </c>
      <c r="I19" s="6"/>
    </row>
    <row r="20" spans="1:9" s="2" customFormat="1">
      <c r="A20" s="67" t="s">
        <v>32</v>
      </c>
      <c r="B20" s="67" t="s">
        <v>23</v>
      </c>
      <c r="C20" s="68" t="s">
        <v>580</v>
      </c>
      <c r="D20" s="69" t="s">
        <v>581</v>
      </c>
      <c r="E20" s="70" t="s">
        <v>21</v>
      </c>
      <c r="F20" s="71">
        <v>1</v>
      </c>
      <c r="G20" s="5"/>
      <c r="H20" s="50">
        <f t="shared" si="1"/>
        <v>0</v>
      </c>
      <c r="I20" s="6"/>
    </row>
    <row r="21" spans="1:9" s="2" customFormat="1">
      <c r="A21" s="67" t="s">
        <v>33</v>
      </c>
      <c r="B21" s="67" t="s">
        <v>23</v>
      </c>
      <c r="C21" s="68" t="s">
        <v>582</v>
      </c>
      <c r="D21" s="69" t="s">
        <v>583</v>
      </c>
      <c r="E21" s="70" t="s">
        <v>21</v>
      </c>
      <c r="F21" s="71">
        <v>1</v>
      </c>
      <c r="G21" s="5"/>
      <c r="H21" s="50">
        <f t="shared" si="1"/>
        <v>0</v>
      </c>
      <c r="I21" s="7"/>
    </row>
    <row r="22" spans="1:9" s="2" customFormat="1">
      <c r="A22" s="67" t="s">
        <v>34</v>
      </c>
      <c r="B22" s="67" t="s">
        <v>23</v>
      </c>
      <c r="C22" s="68" t="s">
        <v>584</v>
      </c>
      <c r="D22" s="69" t="s">
        <v>585</v>
      </c>
      <c r="E22" s="70" t="s">
        <v>21</v>
      </c>
      <c r="F22" s="71">
        <v>2</v>
      </c>
      <c r="G22" s="5"/>
      <c r="H22" s="50">
        <f t="shared" si="1"/>
        <v>0</v>
      </c>
      <c r="I22" s="6"/>
    </row>
    <row r="23" spans="1:9" s="2" customFormat="1">
      <c r="A23" s="67" t="s">
        <v>35</v>
      </c>
      <c r="B23" s="67" t="s">
        <v>23</v>
      </c>
      <c r="C23" s="68" t="s">
        <v>586</v>
      </c>
      <c r="D23" s="69" t="s">
        <v>587</v>
      </c>
      <c r="E23" s="70" t="s">
        <v>21</v>
      </c>
      <c r="F23" s="71">
        <v>12</v>
      </c>
      <c r="G23" s="5"/>
      <c r="H23" s="50">
        <f t="shared" si="1"/>
        <v>0</v>
      </c>
      <c r="I23" s="6"/>
    </row>
    <row r="24" spans="1:9" s="2" customFormat="1">
      <c r="A24" s="67" t="s">
        <v>36</v>
      </c>
      <c r="B24" s="67" t="s">
        <v>23</v>
      </c>
      <c r="C24" s="68" t="s">
        <v>588</v>
      </c>
      <c r="D24" s="69" t="s">
        <v>589</v>
      </c>
      <c r="E24" s="70" t="s">
        <v>685</v>
      </c>
      <c r="F24" s="71">
        <v>1</v>
      </c>
      <c r="G24" s="5"/>
      <c r="H24" s="50">
        <f t="shared" si="1"/>
        <v>0</v>
      </c>
      <c r="I24" s="6"/>
    </row>
    <row r="25" spans="1:9" s="2" customFormat="1">
      <c r="A25" s="67" t="s">
        <v>37</v>
      </c>
      <c r="B25" s="67" t="s">
        <v>23</v>
      </c>
      <c r="C25" s="68" t="s">
        <v>590</v>
      </c>
      <c r="D25" s="69" t="s">
        <v>591</v>
      </c>
      <c r="E25" s="70" t="s">
        <v>21</v>
      </c>
      <c r="F25" s="71">
        <v>1</v>
      </c>
      <c r="G25" s="5"/>
      <c r="H25" s="50">
        <f t="shared" si="1"/>
        <v>0</v>
      </c>
      <c r="I25" s="6"/>
    </row>
    <row r="26" spans="1:9" s="2" customFormat="1" ht="26">
      <c r="A26" s="67" t="s">
        <v>38</v>
      </c>
      <c r="B26" s="67" t="s">
        <v>23</v>
      </c>
      <c r="C26" s="68" t="s">
        <v>592</v>
      </c>
      <c r="D26" s="69" t="s">
        <v>593</v>
      </c>
      <c r="E26" s="70" t="s">
        <v>21</v>
      </c>
      <c r="F26" s="71">
        <v>1</v>
      </c>
      <c r="G26" s="5"/>
      <c r="H26" s="50">
        <f t="shared" si="1"/>
        <v>0</v>
      </c>
      <c r="I26" s="6"/>
    </row>
    <row r="27" spans="1:9" s="2" customFormat="1">
      <c r="A27" s="67" t="s">
        <v>39</v>
      </c>
      <c r="B27" s="67" t="s">
        <v>23</v>
      </c>
      <c r="C27" s="68" t="s">
        <v>594</v>
      </c>
      <c r="D27" s="69" t="s">
        <v>595</v>
      </c>
      <c r="E27" s="70" t="s">
        <v>21</v>
      </c>
      <c r="F27" s="71">
        <v>1</v>
      </c>
      <c r="G27" s="5"/>
      <c r="H27" s="50">
        <f t="shared" si="1"/>
        <v>0</v>
      </c>
      <c r="I27" s="6"/>
    </row>
    <row r="28" spans="1:9">
      <c r="A28" s="67" t="s">
        <v>40</v>
      </c>
      <c r="B28" s="67" t="s">
        <v>23</v>
      </c>
      <c r="C28" s="68" t="s">
        <v>596</v>
      </c>
      <c r="D28" s="69" t="s">
        <v>597</v>
      </c>
      <c r="E28" s="70" t="s">
        <v>21</v>
      </c>
      <c r="F28" s="71">
        <v>2</v>
      </c>
      <c r="G28" s="5"/>
      <c r="H28" s="50">
        <f t="shared" si="1"/>
        <v>0</v>
      </c>
      <c r="I28" s="6"/>
    </row>
    <row r="29" spans="1:9" ht="26">
      <c r="A29" s="67" t="s">
        <v>41</v>
      </c>
      <c r="B29" s="67" t="s">
        <v>23</v>
      </c>
      <c r="C29" s="68" t="s">
        <v>598</v>
      </c>
      <c r="D29" s="69" t="s">
        <v>599</v>
      </c>
      <c r="E29" s="70" t="s">
        <v>21</v>
      </c>
      <c r="F29" s="71">
        <v>1</v>
      </c>
      <c r="G29" s="5"/>
      <c r="H29" s="50">
        <f t="shared" si="1"/>
        <v>0</v>
      </c>
      <c r="I29" s="6"/>
    </row>
    <row r="30" spans="1:9">
      <c r="A30" s="67" t="s">
        <v>43</v>
      </c>
      <c r="B30" s="67" t="s">
        <v>23</v>
      </c>
      <c r="C30" s="68" t="s">
        <v>600</v>
      </c>
      <c r="D30" s="69" t="s">
        <v>601</v>
      </c>
      <c r="E30" s="70" t="s">
        <v>21</v>
      </c>
      <c r="F30" s="71">
        <v>1</v>
      </c>
      <c r="G30" s="5"/>
      <c r="H30" s="50">
        <f t="shared" si="1"/>
        <v>0</v>
      </c>
      <c r="I30" s="6"/>
    </row>
    <row r="31" spans="1:9">
      <c r="A31" s="67" t="s">
        <v>44</v>
      </c>
      <c r="B31" s="67" t="s">
        <v>23</v>
      </c>
      <c r="C31" s="68" t="s">
        <v>602</v>
      </c>
      <c r="D31" s="69" t="s">
        <v>603</v>
      </c>
      <c r="E31" s="70" t="s">
        <v>21</v>
      </c>
      <c r="F31" s="71">
        <v>9</v>
      </c>
      <c r="G31" s="5"/>
      <c r="H31" s="50">
        <f t="shared" si="1"/>
        <v>0</v>
      </c>
      <c r="I31" s="6"/>
    </row>
    <row r="32" spans="1:9">
      <c r="A32" s="67" t="s">
        <v>45</v>
      </c>
      <c r="B32" s="67" t="s">
        <v>23</v>
      </c>
      <c r="C32" s="68" t="s">
        <v>604</v>
      </c>
      <c r="D32" s="69" t="s">
        <v>605</v>
      </c>
      <c r="E32" s="70" t="s">
        <v>21</v>
      </c>
      <c r="F32" s="71">
        <v>2</v>
      </c>
      <c r="G32" s="5"/>
      <c r="H32" s="50">
        <f t="shared" si="1"/>
        <v>0</v>
      </c>
      <c r="I32" s="6"/>
    </row>
    <row r="33" spans="1:9">
      <c r="A33" s="67" t="s">
        <v>46</v>
      </c>
      <c r="B33" s="67" t="s">
        <v>23</v>
      </c>
      <c r="C33" s="68" t="s">
        <v>606</v>
      </c>
      <c r="D33" s="69" t="s">
        <v>607</v>
      </c>
      <c r="E33" s="70" t="s">
        <v>21</v>
      </c>
      <c r="F33" s="71">
        <v>1</v>
      </c>
      <c r="G33" s="5"/>
      <c r="H33" s="50">
        <f t="shared" si="1"/>
        <v>0</v>
      </c>
      <c r="I33" s="6"/>
    </row>
    <row r="34" spans="1:9">
      <c r="A34" s="67" t="s">
        <v>110</v>
      </c>
      <c r="B34" s="67" t="s">
        <v>23</v>
      </c>
      <c r="C34" s="68" t="s">
        <v>608</v>
      </c>
      <c r="D34" s="69" t="s">
        <v>609</v>
      </c>
      <c r="E34" s="70" t="s">
        <v>21</v>
      </c>
      <c r="F34" s="71">
        <v>1</v>
      </c>
      <c r="G34" s="5"/>
      <c r="H34" s="50">
        <f t="shared" si="1"/>
        <v>0</v>
      </c>
      <c r="I34" s="6"/>
    </row>
    <row r="35" spans="1:9" ht="26">
      <c r="A35" s="67" t="s">
        <v>47</v>
      </c>
      <c r="B35" s="67" t="s">
        <v>23</v>
      </c>
      <c r="C35" s="68" t="s">
        <v>610</v>
      </c>
      <c r="D35" s="69" t="s">
        <v>611</v>
      </c>
      <c r="E35" s="70" t="s">
        <v>21</v>
      </c>
      <c r="F35" s="71">
        <v>1</v>
      </c>
      <c r="G35" s="5"/>
      <c r="H35" s="50">
        <f t="shared" si="1"/>
        <v>0</v>
      </c>
      <c r="I35" s="6"/>
    </row>
    <row r="36" spans="1:9">
      <c r="A36" s="67" t="s">
        <v>48</v>
      </c>
      <c r="B36" s="67" t="s">
        <v>23</v>
      </c>
      <c r="C36" s="68" t="s">
        <v>612</v>
      </c>
      <c r="D36" s="69" t="s">
        <v>613</v>
      </c>
      <c r="E36" s="70" t="s">
        <v>21</v>
      </c>
      <c r="F36" s="71">
        <v>1</v>
      </c>
      <c r="G36" s="5"/>
      <c r="H36" s="50">
        <f t="shared" si="1"/>
        <v>0</v>
      </c>
      <c r="I36" s="6"/>
    </row>
    <row r="37" spans="1:9">
      <c r="A37" s="67" t="s">
        <v>49</v>
      </c>
      <c r="B37" s="67" t="s">
        <v>23</v>
      </c>
      <c r="C37" s="68" t="s">
        <v>614</v>
      </c>
      <c r="D37" s="69" t="s">
        <v>615</v>
      </c>
      <c r="E37" s="70" t="s">
        <v>21</v>
      </c>
      <c r="F37" s="71">
        <v>1</v>
      </c>
      <c r="G37" s="5"/>
      <c r="H37" s="50">
        <f t="shared" si="1"/>
        <v>0</v>
      </c>
      <c r="I37" s="6"/>
    </row>
    <row r="38" spans="1:9" ht="26">
      <c r="A38" s="67" t="s">
        <v>50</v>
      </c>
      <c r="B38" s="67" t="s">
        <v>23</v>
      </c>
      <c r="C38" s="68" t="s">
        <v>616</v>
      </c>
      <c r="D38" s="69" t="s">
        <v>617</v>
      </c>
      <c r="E38" s="70" t="s">
        <v>21</v>
      </c>
      <c r="F38" s="71">
        <v>1</v>
      </c>
      <c r="G38" s="5"/>
      <c r="H38" s="50">
        <f t="shared" si="1"/>
        <v>0</v>
      </c>
      <c r="I38" s="6"/>
    </row>
    <row r="39" spans="1:9">
      <c r="A39" s="67" t="s">
        <v>51</v>
      </c>
      <c r="B39" s="67" t="s">
        <v>23</v>
      </c>
      <c r="C39" s="68" t="s">
        <v>618</v>
      </c>
      <c r="D39" s="69" t="s">
        <v>619</v>
      </c>
      <c r="E39" s="70" t="s">
        <v>21</v>
      </c>
      <c r="F39" s="71">
        <v>1</v>
      </c>
      <c r="G39" s="5"/>
      <c r="H39" s="50">
        <f t="shared" si="1"/>
        <v>0</v>
      </c>
      <c r="I39" s="6"/>
    </row>
    <row r="40" spans="1:9">
      <c r="A40" s="67" t="s">
        <v>52</v>
      </c>
      <c r="B40" s="67" t="s">
        <v>23</v>
      </c>
      <c r="C40" s="68" t="s">
        <v>620</v>
      </c>
      <c r="D40" s="69" t="s">
        <v>621</v>
      </c>
      <c r="E40" s="70" t="s">
        <v>21</v>
      </c>
      <c r="F40" s="71">
        <v>1</v>
      </c>
      <c r="G40" s="5"/>
      <c r="H40" s="50">
        <f t="shared" si="1"/>
        <v>0</v>
      </c>
      <c r="I40" s="6"/>
    </row>
    <row r="41" spans="1:9" ht="26">
      <c r="A41" s="67" t="s">
        <v>53</v>
      </c>
      <c r="B41" s="67" t="s">
        <v>23</v>
      </c>
      <c r="C41" s="68" t="s">
        <v>622</v>
      </c>
      <c r="D41" s="69" t="s">
        <v>623</v>
      </c>
      <c r="E41" s="70" t="s">
        <v>21</v>
      </c>
      <c r="F41" s="71">
        <v>1</v>
      </c>
      <c r="G41" s="5"/>
      <c r="H41" s="50">
        <f t="shared" si="1"/>
        <v>0</v>
      </c>
      <c r="I41" s="6"/>
    </row>
    <row r="42" spans="1:9" ht="26">
      <c r="A42" s="67" t="s">
        <v>56</v>
      </c>
      <c r="B42" s="67" t="s">
        <v>23</v>
      </c>
      <c r="C42" s="68" t="s">
        <v>624</v>
      </c>
      <c r="D42" s="69" t="s">
        <v>625</v>
      </c>
      <c r="E42" s="70" t="s">
        <v>21</v>
      </c>
      <c r="F42" s="71">
        <v>1</v>
      </c>
      <c r="G42" s="5"/>
      <c r="H42" s="50">
        <f t="shared" si="1"/>
        <v>0</v>
      </c>
      <c r="I42" s="6"/>
    </row>
    <row r="43" spans="1:9">
      <c r="A43" s="63"/>
      <c r="B43" s="75" t="s">
        <v>13</v>
      </c>
      <c r="C43" s="66" t="s">
        <v>305</v>
      </c>
      <c r="D43" s="66" t="s">
        <v>306</v>
      </c>
      <c r="E43" s="63"/>
      <c r="F43" s="63"/>
      <c r="G43" s="10"/>
      <c r="H43" s="12"/>
      <c r="I43" s="12"/>
    </row>
    <row r="44" spans="1:9">
      <c r="A44" s="58" t="s">
        <v>121</v>
      </c>
      <c r="B44" s="58" t="s">
        <v>18</v>
      </c>
      <c r="C44" s="59" t="s">
        <v>626</v>
      </c>
      <c r="D44" s="60" t="s">
        <v>627</v>
      </c>
      <c r="E44" s="61" t="s">
        <v>21</v>
      </c>
      <c r="F44" s="62">
        <v>1</v>
      </c>
      <c r="G44" s="5"/>
      <c r="H44" s="50">
        <f t="shared" ref="H44:H55" si="2">ROUND(G44*F44,2)</f>
        <v>0</v>
      </c>
      <c r="I44" s="6"/>
    </row>
    <row r="45" spans="1:9" ht="26">
      <c r="A45" s="58" t="s">
        <v>122</v>
      </c>
      <c r="B45" s="58" t="s">
        <v>18</v>
      </c>
      <c r="C45" s="59" t="s">
        <v>628</v>
      </c>
      <c r="D45" s="60" t="s">
        <v>629</v>
      </c>
      <c r="E45" s="61" t="s">
        <v>21</v>
      </c>
      <c r="F45" s="62">
        <v>1</v>
      </c>
      <c r="G45" s="5"/>
      <c r="H45" s="50">
        <f t="shared" si="2"/>
        <v>0</v>
      </c>
      <c r="I45" s="6"/>
    </row>
    <row r="46" spans="1:9" ht="26">
      <c r="A46" s="58" t="s">
        <v>123</v>
      </c>
      <c r="B46" s="58" t="s">
        <v>18</v>
      </c>
      <c r="C46" s="59" t="s">
        <v>630</v>
      </c>
      <c r="D46" s="60" t="s">
        <v>631</v>
      </c>
      <c r="E46" s="61" t="s">
        <v>21</v>
      </c>
      <c r="F46" s="62">
        <v>1</v>
      </c>
      <c r="G46" s="5"/>
      <c r="H46" s="50">
        <f t="shared" si="2"/>
        <v>0</v>
      </c>
      <c r="I46" s="6"/>
    </row>
    <row r="47" spans="1:9" ht="26">
      <c r="A47" s="58" t="s">
        <v>124</v>
      </c>
      <c r="B47" s="58" t="s">
        <v>18</v>
      </c>
      <c r="C47" s="59" t="s">
        <v>632</v>
      </c>
      <c r="D47" s="60" t="s">
        <v>633</v>
      </c>
      <c r="E47" s="61" t="s">
        <v>21</v>
      </c>
      <c r="F47" s="62">
        <v>1</v>
      </c>
      <c r="G47" s="5"/>
      <c r="H47" s="50">
        <f t="shared" si="2"/>
        <v>0</v>
      </c>
      <c r="I47" s="6"/>
    </row>
    <row r="48" spans="1:9" ht="26">
      <c r="A48" s="58" t="s">
        <v>125</v>
      </c>
      <c r="B48" s="58" t="s">
        <v>18</v>
      </c>
      <c r="C48" s="59" t="s">
        <v>634</v>
      </c>
      <c r="D48" s="60" t="s">
        <v>635</v>
      </c>
      <c r="E48" s="61" t="s">
        <v>21</v>
      </c>
      <c r="F48" s="62">
        <v>1</v>
      </c>
      <c r="G48" s="5"/>
      <c r="H48" s="50">
        <f t="shared" si="2"/>
        <v>0</v>
      </c>
      <c r="I48" s="6"/>
    </row>
    <row r="49" spans="1:9">
      <c r="A49" s="58" t="s">
        <v>126</v>
      </c>
      <c r="B49" s="58" t="s">
        <v>18</v>
      </c>
      <c r="C49" s="59" t="s">
        <v>636</v>
      </c>
      <c r="D49" s="60" t="s">
        <v>637</v>
      </c>
      <c r="E49" s="61" t="s">
        <v>21</v>
      </c>
      <c r="F49" s="62">
        <v>1</v>
      </c>
      <c r="G49" s="5"/>
      <c r="H49" s="50">
        <f t="shared" si="2"/>
        <v>0</v>
      </c>
      <c r="I49" s="6"/>
    </row>
    <row r="50" spans="1:9" ht="39">
      <c r="A50" s="58" t="s">
        <v>127</v>
      </c>
      <c r="B50" s="58" t="s">
        <v>18</v>
      </c>
      <c r="C50" s="59" t="s">
        <v>638</v>
      </c>
      <c r="D50" s="60" t="s">
        <v>639</v>
      </c>
      <c r="E50" s="61" t="s">
        <v>21</v>
      </c>
      <c r="F50" s="62">
        <v>1</v>
      </c>
      <c r="G50" s="5"/>
      <c r="H50" s="50">
        <f t="shared" si="2"/>
        <v>0</v>
      </c>
      <c r="I50" s="6"/>
    </row>
    <row r="51" spans="1:9" ht="26">
      <c r="A51" s="58" t="s">
        <v>128</v>
      </c>
      <c r="B51" s="58" t="s">
        <v>18</v>
      </c>
      <c r="C51" s="59" t="s">
        <v>640</v>
      </c>
      <c r="D51" s="60" t="s">
        <v>641</v>
      </c>
      <c r="E51" s="61" t="s">
        <v>21</v>
      </c>
      <c r="F51" s="62">
        <v>1</v>
      </c>
      <c r="G51" s="5"/>
      <c r="H51" s="50">
        <f t="shared" si="2"/>
        <v>0</v>
      </c>
      <c r="I51" s="6"/>
    </row>
    <row r="52" spans="1:9">
      <c r="A52" s="58" t="s">
        <v>129</v>
      </c>
      <c r="B52" s="58" t="s">
        <v>18</v>
      </c>
      <c r="C52" s="59" t="s">
        <v>642</v>
      </c>
      <c r="D52" s="60" t="s">
        <v>643</v>
      </c>
      <c r="E52" s="61" t="s">
        <v>335</v>
      </c>
      <c r="F52" s="62">
        <v>8</v>
      </c>
      <c r="G52" s="5"/>
      <c r="H52" s="50">
        <f t="shared" si="2"/>
        <v>0</v>
      </c>
      <c r="I52" s="6"/>
    </row>
    <row r="53" spans="1:9" ht="26">
      <c r="A53" s="58" t="s">
        <v>130</v>
      </c>
      <c r="B53" s="58" t="s">
        <v>18</v>
      </c>
      <c r="C53" s="59" t="s">
        <v>644</v>
      </c>
      <c r="D53" s="60" t="s">
        <v>645</v>
      </c>
      <c r="E53" s="61" t="s">
        <v>335</v>
      </c>
      <c r="F53" s="62">
        <v>12</v>
      </c>
      <c r="G53" s="5"/>
      <c r="H53" s="50">
        <f t="shared" si="2"/>
        <v>0</v>
      </c>
      <c r="I53" s="6"/>
    </row>
    <row r="54" spans="1:9">
      <c r="A54" s="58" t="s">
        <v>131</v>
      </c>
      <c r="B54" s="58" t="s">
        <v>18</v>
      </c>
      <c r="C54" s="59" t="s">
        <v>646</v>
      </c>
      <c r="D54" s="60" t="s">
        <v>647</v>
      </c>
      <c r="E54" s="61" t="s">
        <v>335</v>
      </c>
      <c r="F54" s="62">
        <v>8</v>
      </c>
      <c r="G54" s="5"/>
      <c r="H54" s="50">
        <f t="shared" si="2"/>
        <v>0</v>
      </c>
      <c r="I54" s="6"/>
    </row>
    <row r="55" spans="1:9">
      <c r="A55" s="58" t="s">
        <v>132</v>
      </c>
      <c r="B55" s="58" t="s">
        <v>18</v>
      </c>
      <c r="C55" s="59" t="s">
        <v>648</v>
      </c>
      <c r="D55" s="60" t="s">
        <v>649</v>
      </c>
      <c r="E55" s="61" t="s">
        <v>335</v>
      </c>
      <c r="F55" s="62">
        <v>10</v>
      </c>
      <c r="G55" s="5"/>
      <c r="H55" s="50">
        <f t="shared" si="2"/>
        <v>0</v>
      </c>
      <c r="I55" s="6"/>
    </row>
    <row r="56" spans="1:9" ht="26">
      <c r="A56" s="58" t="s">
        <v>133</v>
      </c>
      <c r="B56" s="58" t="s">
        <v>18</v>
      </c>
      <c r="C56" s="59" t="s">
        <v>650</v>
      </c>
      <c r="D56" s="60" t="s">
        <v>651</v>
      </c>
      <c r="E56" s="61" t="s">
        <v>652</v>
      </c>
      <c r="F56" s="62">
        <v>1</v>
      </c>
      <c r="G56" s="5"/>
      <c r="H56" s="50">
        <f t="shared" ref="H56" si="3">ROUND(G56*F56,2)</f>
        <v>0</v>
      </c>
      <c r="I56" s="6"/>
    </row>
    <row r="57" spans="1:9" s="2" customFormat="1">
      <c r="E57" s="35"/>
      <c r="F57" s="52"/>
      <c r="I57" s="3"/>
    </row>
    <row r="58" spans="1:9">
      <c r="D58" s="72" t="s">
        <v>57</v>
      </c>
      <c r="H58" s="51">
        <f>SUM(H9:H56)</f>
        <v>0</v>
      </c>
    </row>
  </sheetData>
  <sheetProtection algorithmName="SHA-512" hashValue="lBiYPbeXCL/wm70kp6z/Qe+oDminIGxtAJISlwZ1PolIry3TscDX4OhNNvN4KGLKCcVX4Sb0PZiMozYDIdmIKA==" saltValue="tnIF047pkbw3JjgCPYzV8Q==" spinCount="100000" sheet="1" objects="1" scenarios="1"/>
  <mergeCells count="4">
    <mergeCell ref="C2:F2"/>
    <mergeCell ref="C3:F3"/>
    <mergeCell ref="K6:M6"/>
    <mergeCell ref="C4:F4"/>
  </mergeCells>
  <phoneticPr fontId="15" type="noConversion"/>
  <dataValidations count="1">
    <dataValidation type="decimal" operator="equal" allowBlank="1" showInputMessage="1" showErrorMessage="1" errorTitle="Chyba" error="Neplatný počet desatinných miest!" sqref="G9:G56" xr:uid="{3CB4927A-F8FA-1D4B-B7E1-35DC2EF32D10}">
      <formula1>ROUND(G9,2)</formula1>
    </dataValidation>
  </dataValidations>
  <hyperlinks>
    <hyperlink ref="K6" location="'Rekapitulácia stavby'!A1" display="*späť na Rek. obj." xr:uid="{74F814E0-778E-FB49-94CA-B2EC3B423243}"/>
    <hyperlink ref="K6:M6" location="'Rek. obj.'!A1" display="*späť na Rek. obj." xr:uid="{A00127CF-1BCE-5647-AB1B-594826B83C94}"/>
  </hyperlinks>
  <pageMargins left="0.7" right="0.7" top="0.75" bottom="0.75" header="0.3" footer="0.3"/>
  <pageSetup paperSize="9" scale="76" orientation="portrait" blackAndWhite="1" horizontalDpi="0" verticalDpi="0"/>
  <headerFooter>
    <oddFooter>&amp;L&amp;"Trebuchet MS,Normálne"&amp;8&amp;K000000&amp;A&amp;R&amp;"Trebuchet MS,Normálne"&amp;8&amp;K000000Strana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55D3F-1A25-7145-A73C-6D9D3D5DF6CC}">
  <dimension ref="A1:M68"/>
  <sheetViews>
    <sheetView zoomScaleNormal="100" workbookViewId="0"/>
  </sheetViews>
  <sheetFormatPr baseColWidth="10" defaultColWidth="5.83203125" defaultRowHeight="16"/>
  <cols>
    <col min="1" max="1" width="2.83203125" customWidth="1"/>
    <col min="2" max="2" width="3.83203125" customWidth="1"/>
    <col min="3" max="3" width="12.5" customWidth="1"/>
    <col min="4" max="4" width="33.83203125" customWidth="1"/>
    <col min="5" max="5" width="5" style="73" customWidth="1"/>
    <col min="6" max="6" width="8.33203125" style="74" bestFit="1" customWidth="1"/>
    <col min="7" max="7" width="10.1640625" bestFit="1" customWidth="1"/>
    <col min="8" max="8" width="14.5" bestFit="1" customWidth="1"/>
    <col min="9" max="9" width="16.33203125" style="8" bestFit="1" customWidth="1"/>
  </cols>
  <sheetData>
    <row r="1" spans="1:13" s="2" customFormat="1" ht="18">
      <c r="A1" s="1" t="s">
        <v>0</v>
      </c>
      <c r="E1" s="35"/>
      <c r="F1" s="52"/>
      <c r="I1" s="3"/>
    </row>
    <row r="2" spans="1:13" s="2" customFormat="1">
      <c r="A2" s="53" t="s">
        <v>1</v>
      </c>
      <c r="C2" s="111" t="str">
        <f>'Vrch. str.'!A20</f>
        <v xml:space="preserve">Výh. Slatinka, diaľkové ovládanie   </v>
      </c>
      <c r="D2" s="112"/>
      <c r="E2" s="112"/>
      <c r="F2" s="112"/>
      <c r="G2" s="4"/>
      <c r="I2" s="3"/>
    </row>
    <row r="3" spans="1:13" s="2" customFormat="1">
      <c r="A3" s="53" t="s">
        <v>2</v>
      </c>
      <c r="C3" s="113" t="s">
        <v>555</v>
      </c>
      <c r="D3" s="113"/>
      <c r="E3" s="113"/>
      <c r="F3" s="113"/>
      <c r="I3" s="3"/>
    </row>
    <row r="4" spans="1:13" s="2" customFormat="1">
      <c r="A4" s="53" t="s">
        <v>556</v>
      </c>
      <c r="C4" s="113" t="s">
        <v>653</v>
      </c>
      <c r="D4" s="113"/>
      <c r="E4" s="113"/>
      <c r="F4" s="113"/>
      <c r="I4" s="3"/>
    </row>
    <row r="5" spans="1:13" s="2" customFormat="1">
      <c r="E5" s="35"/>
      <c r="F5" s="52"/>
      <c r="I5" s="3"/>
    </row>
    <row r="6" spans="1:13" s="46" customFormat="1" ht="26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54" t="s">
        <v>8</v>
      </c>
      <c r="G6" s="9" t="s">
        <v>9</v>
      </c>
      <c r="H6" s="9" t="s">
        <v>10</v>
      </c>
      <c r="I6" s="9" t="s">
        <v>11</v>
      </c>
      <c r="K6" s="114" t="s">
        <v>12</v>
      </c>
      <c r="L6" s="114"/>
      <c r="M6" s="114"/>
    </row>
    <row r="7" spans="1:13" s="46" customFormat="1">
      <c r="A7" s="9"/>
      <c r="B7" s="9"/>
      <c r="C7" s="9"/>
      <c r="D7" s="9"/>
      <c r="E7" s="9"/>
      <c r="F7" s="54"/>
      <c r="G7" s="9"/>
      <c r="H7" s="9"/>
      <c r="I7" s="9"/>
      <c r="K7" s="47"/>
      <c r="L7" s="47"/>
      <c r="M7" s="47"/>
    </row>
    <row r="8" spans="1:13" s="48" customFormat="1">
      <c r="A8" s="63"/>
      <c r="B8" s="75" t="s">
        <v>13</v>
      </c>
      <c r="C8" s="66" t="s">
        <v>275</v>
      </c>
      <c r="D8" s="66" t="s">
        <v>276</v>
      </c>
      <c r="E8" s="63"/>
      <c r="F8" s="63"/>
      <c r="G8" s="10"/>
      <c r="H8" s="12"/>
      <c r="I8" s="12"/>
    </row>
    <row r="9" spans="1:13" s="2" customFormat="1">
      <c r="A9" s="67" t="s">
        <v>17</v>
      </c>
      <c r="B9" s="67" t="s">
        <v>23</v>
      </c>
      <c r="C9" s="68" t="s">
        <v>558</v>
      </c>
      <c r="D9" s="69" t="s">
        <v>559</v>
      </c>
      <c r="E9" s="70" t="s">
        <v>21</v>
      </c>
      <c r="F9" s="71">
        <v>2</v>
      </c>
      <c r="G9" s="5"/>
      <c r="H9" s="50">
        <f>ROUND(G9*F9,2)</f>
        <v>0</v>
      </c>
      <c r="I9" s="6"/>
    </row>
    <row r="10" spans="1:13" s="2" customFormat="1">
      <c r="A10" s="67" t="s">
        <v>19</v>
      </c>
      <c r="B10" s="67" t="s">
        <v>23</v>
      </c>
      <c r="C10" s="68" t="s">
        <v>560</v>
      </c>
      <c r="D10" s="69" t="s">
        <v>561</v>
      </c>
      <c r="E10" s="70" t="s">
        <v>21</v>
      </c>
      <c r="F10" s="71">
        <v>2</v>
      </c>
      <c r="G10" s="5"/>
      <c r="H10" s="50">
        <f>ROUND(G10*F10,2)</f>
        <v>0</v>
      </c>
      <c r="I10" s="6"/>
    </row>
    <row r="11" spans="1:13" s="2" customFormat="1">
      <c r="A11" s="67" t="s">
        <v>20</v>
      </c>
      <c r="B11" s="67" t="s">
        <v>23</v>
      </c>
      <c r="C11" s="68" t="s">
        <v>562</v>
      </c>
      <c r="D11" s="69" t="s">
        <v>563</v>
      </c>
      <c r="E11" s="70" t="s">
        <v>21</v>
      </c>
      <c r="F11" s="71">
        <v>1</v>
      </c>
      <c r="G11" s="5"/>
      <c r="H11" s="50">
        <f t="shared" ref="H11:H42" si="0">ROUND(G11*F11,2)</f>
        <v>0</v>
      </c>
      <c r="I11" s="6"/>
    </row>
    <row r="12" spans="1:13" s="2" customFormat="1" ht="26">
      <c r="A12" s="67" t="s">
        <v>22</v>
      </c>
      <c r="B12" s="67" t="s">
        <v>23</v>
      </c>
      <c r="C12" s="68" t="s">
        <v>564</v>
      </c>
      <c r="D12" s="69" t="s">
        <v>565</v>
      </c>
      <c r="E12" s="70" t="s">
        <v>21</v>
      </c>
      <c r="F12" s="71">
        <v>1</v>
      </c>
      <c r="G12" s="5"/>
      <c r="H12" s="50">
        <f t="shared" si="0"/>
        <v>0</v>
      </c>
      <c r="I12" s="7"/>
    </row>
    <row r="13" spans="1:13" s="2" customFormat="1" ht="26">
      <c r="A13" s="67" t="s">
        <v>16</v>
      </c>
      <c r="B13" s="67" t="s">
        <v>23</v>
      </c>
      <c r="C13" s="68" t="s">
        <v>566</v>
      </c>
      <c r="D13" s="69" t="s">
        <v>567</v>
      </c>
      <c r="E13" s="70" t="s">
        <v>21</v>
      </c>
      <c r="F13" s="71">
        <v>1</v>
      </c>
      <c r="G13" s="5"/>
      <c r="H13" s="50">
        <f t="shared" si="0"/>
        <v>0</v>
      </c>
      <c r="I13" s="6"/>
    </row>
    <row r="14" spans="1:13" s="2" customFormat="1">
      <c r="A14" s="67" t="s">
        <v>24</v>
      </c>
      <c r="B14" s="67" t="s">
        <v>23</v>
      </c>
      <c r="C14" s="68" t="s">
        <v>568</v>
      </c>
      <c r="D14" s="69" t="s">
        <v>569</v>
      </c>
      <c r="E14" s="70" t="s">
        <v>21</v>
      </c>
      <c r="F14" s="71">
        <v>2</v>
      </c>
      <c r="G14" s="5"/>
      <c r="H14" s="50">
        <f t="shared" si="0"/>
        <v>0</v>
      </c>
      <c r="I14" s="6"/>
    </row>
    <row r="15" spans="1:13" s="2" customFormat="1">
      <c r="A15" s="67" t="s">
        <v>26</v>
      </c>
      <c r="B15" s="67" t="s">
        <v>23</v>
      </c>
      <c r="C15" s="68" t="s">
        <v>570</v>
      </c>
      <c r="D15" s="69" t="s">
        <v>571</v>
      </c>
      <c r="E15" s="70" t="s">
        <v>21</v>
      </c>
      <c r="F15" s="71">
        <v>3</v>
      </c>
      <c r="G15" s="5"/>
      <c r="H15" s="50">
        <f t="shared" si="0"/>
        <v>0</v>
      </c>
      <c r="I15" s="6"/>
    </row>
    <row r="16" spans="1:13" s="2" customFormat="1">
      <c r="A16" s="67" t="s">
        <v>28</v>
      </c>
      <c r="B16" s="67" t="s">
        <v>23</v>
      </c>
      <c r="C16" s="68" t="s">
        <v>572</v>
      </c>
      <c r="D16" s="69" t="s">
        <v>573</v>
      </c>
      <c r="E16" s="70" t="s">
        <v>21</v>
      </c>
      <c r="F16" s="71">
        <v>1</v>
      </c>
      <c r="G16" s="5"/>
      <c r="H16" s="50">
        <f t="shared" si="0"/>
        <v>0</v>
      </c>
      <c r="I16" s="6"/>
    </row>
    <row r="17" spans="1:9" s="2" customFormat="1">
      <c r="A17" s="67" t="s">
        <v>29</v>
      </c>
      <c r="B17" s="67" t="s">
        <v>23</v>
      </c>
      <c r="C17" s="68" t="s">
        <v>574</v>
      </c>
      <c r="D17" s="69" t="s">
        <v>575</v>
      </c>
      <c r="E17" s="70" t="s">
        <v>21</v>
      </c>
      <c r="F17" s="71">
        <v>1</v>
      </c>
      <c r="G17" s="5"/>
      <c r="H17" s="50">
        <f t="shared" si="0"/>
        <v>0</v>
      </c>
      <c r="I17" s="6"/>
    </row>
    <row r="18" spans="1:9" s="2" customFormat="1" ht="26">
      <c r="A18" s="67" t="s">
        <v>30</v>
      </c>
      <c r="B18" s="67" t="s">
        <v>23</v>
      </c>
      <c r="C18" s="68" t="s">
        <v>576</v>
      </c>
      <c r="D18" s="69" t="s">
        <v>577</v>
      </c>
      <c r="E18" s="70" t="s">
        <v>21</v>
      </c>
      <c r="F18" s="71">
        <v>1</v>
      </c>
      <c r="G18" s="5"/>
      <c r="H18" s="50">
        <f t="shared" si="0"/>
        <v>0</v>
      </c>
      <c r="I18" s="6"/>
    </row>
    <row r="19" spans="1:9" s="2" customFormat="1">
      <c r="A19" s="67" t="s">
        <v>31</v>
      </c>
      <c r="B19" s="67" t="s">
        <v>23</v>
      </c>
      <c r="C19" s="68" t="s">
        <v>578</v>
      </c>
      <c r="D19" s="69" t="s">
        <v>579</v>
      </c>
      <c r="E19" s="70" t="s">
        <v>21</v>
      </c>
      <c r="F19" s="71">
        <v>2</v>
      </c>
      <c r="G19" s="5"/>
      <c r="H19" s="50">
        <f t="shared" si="0"/>
        <v>0</v>
      </c>
      <c r="I19" s="6"/>
    </row>
    <row r="20" spans="1:9" s="2" customFormat="1">
      <c r="A20" s="67" t="s">
        <v>32</v>
      </c>
      <c r="B20" s="67" t="s">
        <v>23</v>
      </c>
      <c r="C20" s="68" t="s">
        <v>580</v>
      </c>
      <c r="D20" s="69" t="s">
        <v>581</v>
      </c>
      <c r="E20" s="70" t="s">
        <v>21</v>
      </c>
      <c r="F20" s="71">
        <v>2</v>
      </c>
      <c r="G20" s="5"/>
      <c r="H20" s="50">
        <f t="shared" si="0"/>
        <v>0</v>
      </c>
      <c r="I20" s="6"/>
    </row>
    <row r="21" spans="1:9" s="2" customFormat="1">
      <c r="A21" s="67" t="s">
        <v>33</v>
      </c>
      <c r="B21" s="67" t="s">
        <v>23</v>
      </c>
      <c r="C21" s="68" t="s">
        <v>582</v>
      </c>
      <c r="D21" s="69" t="s">
        <v>583</v>
      </c>
      <c r="E21" s="70" t="s">
        <v>21</v>
      </c>
      <c r="F21" s="71">
        <v>2</v>
      </c>
      <c r="G21" s="5"/>
      <c r="H21" s="50">
        <f t="shared" si="0"/>
        <v>0</v>
      </c>
      <c r="I21" s="7"/>
    </row>
    <row r="22" spans="1:9" s="2" customFormat="1">
      <c r="A22" s="67" t="s">
        <v>34</v>
      </c>
      <c r="B22" s="67" t="s">
        <v>23</v>
      </c>
      <c r="C22" s="68" t="s">
        <v>584</v>
      </c>
      <c r="D22" s="69" t="s">
        <v>585</v>
      </c>
      <c r="E22" s="70" t="s">
        <v>21</v>
      </c>
      <c r="F22" s="71">
        <v>4</v>
      </c>
      <c r="G22" s="5"/>
      <c r="H22" s="50">
        <f t="shared" si="0"/>
        <v>0</v>
      </c>
      <c r="I22" s="6"/>
    </row>
    <row r="23" spans="1:9" s="2" customFormat="1">
      <c r="A23" s="67" t="s">
        <v>35</v>
      </c>
      <c r="B23" s="67" t="s">
        <v>23</v>
      </c>
      <c r="C23" s="68" t="s">
        <v>586</v>
      </c>
      <c r="D23" s="69" t="s">
        <v>587</v>
      </c>
      <c r="E23" s="70" t="s">
        <v>21</v>
      </c>
      <c r="F23" s="71">
        <v>12</v>
      </c>
      <c r="G23" s="5"/>
      <c r="H23" s="50">
        <f t="shared" si="0"/>
        <v>0</v>
      </c>
      <c r="I23" s="6"/>
    </row>
    <row r="24" spans="1:9" s="2" customFormat="1">
      <c r="A24" s="67" t="s">
        <v>36</v>
      </c>
      <c r="B24" s="67" t="s">
        <v>23</v>
      </c>
      <c r="C24" s="68" t="s">
        <v>654</v>
      </c>
      <c r="D24" s="69" t="s">
        <v>589</v>
      </c>
      <c r="E24" s="70" t="s">
        <v>685</v>
      </c>
      <c r="F24" s="71">
        <v>1</v>
      </c>
      <c r="G24" s="5"/>
      <c r="H24" s="50">
        <f t="shared" si="0"/>
        <v>0</v>
      </c>
      <c r="I24" s="6"/>
    </row>
    <row r="25" spans="1:9" s="2" customFormat="1">
      <c r="A25" s="67" t="s">
        <v>37</v>
      </c>
      <c r="B25" s="67" t="s">
        <v>23</v>
      </c>
      <c r="C25" s="68" t="s">
        <v>590</v>
      </c>
      <c r="D25" s="69" t="s">
        <v>591</v>
      </c>
      <c r="E25" s="70" t="s">
        <v>21</v>
      </c>
      <c r="F25" s="71">
        <v>2</v>
      </c>
      <c r="G25" s="5"/>
      <c r="H25" s="50">
        <f t="shared" si="0"/>
        <v>0</v>
      </c>
      <c r="I25" s="6"/>
    </row>
    <row r="26" spans="1:9" s="2" customFormat="1" ht="26">
      <c r="A26" s="67" t="s">
        <v>38</v>
      </c>
      <c r="B26" s="67" t="s">
        <v>23</v>
      </c>
      <c r="C26" s="68" t="s">
        <v>592</v>
      </c>
      <c r="D26" s="69" t="s">
        <v>593</v>
      </c>
      <c r="E26" s="70" t="s">
        <v>21</v>
      </c>
      <c r="F26" s="71">
        <v>1</v>
      </c>
      <c r="G26" s="5"/>
      <c r="H26" s="50">
        <f t="shared" si="0"/>
        <v>0</v>
      </c>
      <c r="I26" s="6"/>
    </row>
    <row r="27" spans="1:9" s="2" customFormat="1">
      <c r="A27" s="67" t="s">
        <v>39</v>
      </c>
      <c r="B27" s="67" t="s">
        <v>23</v>
      </c>
      <c r="C27" s="68" t="s">
        <v>594</v>
      </c>
      <c r="D27" s="69" t="s">
        <v>595</v>
      </c>
      <c r="E27" s="70" t="s">
        <v>21</v>
      </c>
      <c r="F27" s="71">
        <v>2</v>
      </c>
      <c r="G27" s="5"/>
      <c r="H27" s="50">
        <f t="shared" si="0"/>
        <v>0</v>
      </c>
      <c r="I27" s="6"/>
    </row>
    <row r="28" spans="1:9" ht="26">
      <c r="A28" s="67" t="s">
        <v>40</v>
      </c>
      <c r="B28" s="67" t="s">
        <v>23</v>
      </c>
      <c r="C28" s="68" t="s">
        <v>655</v>
      </c>
      <c r="D28" s="69" t="s">
        <v>593</v>
      </c>
      <c r="E28" s="70" t="s">
        <v>21</v>
      </c>
      <c r="F28" s="71">
        <v>1</v>
      </c>
      <c r="G28" s="5"/>
      <c r="H28" s="50">
        <f t="shared" si="0"/>
        <v>0</v>
      </c>
      <c r="I28" s="6"/>
    </row>
    <row r="29" spans="1:9" ht="26">
      <c r="A29" s="67" t="s">
        <v>41</v>
      </c>
      <c r="B29" s="67" t="s">
        <v>23</v>
      </c>
      <c r="C29" s="68" t="s">
        <v>656</v>
      </c>
      <c r="D29" s="69" t="s">
        <v>657</v>
      </c>
      <c r="E29" s="70" t="s">
        <v>21</v>
      </c>
      <c r="F29" s="71">
        <v>1</v>
      </c>
      <c r="G29" s="5"/>
      <c r="H29" s="50">
        <f t="shared" si="0"/>
        <v>0</v>
      </c>
      <c r="I29" s="6"/>
    </row>
    <row r="30" spans="1:9">
      <c r="A30" s="67" t="s">
        <v>43</v>
      </c>
      <c r="B30" s="67" t="s">
        <v>23</v>
      </c>
      <c r="C30" s="68" t="s">
        <v>596</v>
      </c>
      <c r="D30" s="69" t="s">
        <v>597</v>
      </c>
      <c r="E30" s="70" t="s">
        <v>21</v>
      </c>
      <c r="F30" s="71">
        <v>3</v>
      </c>
      <c r="G30" s="5"/>
      <c r="H30" s="50">
        <f t="shared" si="0"/>
        <v>0</v>
      </c>
      <c r="I30" s="6"/>
    </row>
    <row r="31" spans="1:9" ht="26">
      <c r="A31" s="67" t="s">
        <v>44</v>
      </c>
      <c r="B31" s="67" t="s">
        <v>23</v>
      </c>
      <c r="C31" s="68" t="s">
        <v>658</v>
      </c>
      <c r="D31" s="69" t="s">
        <v>659</v>
      </c>
      <c r="E31" s="70" t="s">
        <v>21</v>
      </c>
      <c r="F31" s="71">
        <v>1</v>
      </c>
      <c r="G31" s="5"/>
      <c r="H31" s="50">
        <f t="shared" si="0"/>
        <v>0</v>
      </c>
      <c r="I31" s="6"/>
    </row>
    <row r="32" spans="1:9" ht="26">
      <c r="A32" s="67" t="s">
        <v>45</v>
      </c>
      <c r="B32" s="67" t="s">
        <v>23</v>
      </c>
      <c r="C32" s="68" t="s">
        <v>660</v>
      </c>
      <c r="D32" s="69" t="s">
        <v>661</v>
      </c>
      <c r="E32" s="70" t="s">
        <v>21</v>
      </c>
      <c r="F32" s="71">
        <v>1</v>
      </c>
      <c r="G32" s="5"/>
      <c r="H32" s="50">
        <f t="shared" si="0"/>
        <v>0</v>
      </c>
      <c r="I32" s="6"/>
    </row>
    <row r="33" spans="1:9" ht="26">
      <c r="A33" s="67" t="s">
        <v>46</v>
      </c>
      <c r="B33" s="67" t="s">
        <v>23</v>
      </c>
      <c r="C33" s="68" t="s">
        <v>662</v>
      </c>
      <c r="D33" s="69" t="s">
        <v>663</v>
      </c>
      <c r="E33" s="70" t="s">
        <v>21</v>
      </c>
      <c r="F33" s="71">
        <v>1</v>
      </c>
      <c r="G33" s="5"/>
      <c r="H33" s="50">
        <f t="shared" si="0"/>
        <v>0</v>
      </c>
      <c r="I33" s="6"/>
    </row>
    <row r="34" spans="1:9" ht="26">
      <c r="A34" s="67" t="s">
        <v>110</v>
      </c>
      <c r="B34" s="67" t="s">
        <v>23</v>
      </c>
      <c r="C34" s="68" t="s">
        <v>664</v>
      </c>
      <c r="D34" s="69" t="s">
        <v>665</v>
      </c>
      <c r="E34" s="70" t="s">
        <v>21</v>
      </c>
      <c r="F34" s="71">
        <v>1</v>
      </c>
      <c r="G34" s="5"/>
      <c r="H34" s="50">
        <f t="shared" si="0"/>
        <v>0</v>
      </c>
      <c r="I34" s="6"/>
    </row>
    <row r="35" spans="1:9">
      <c r="A35" s="67" t="s">
        <v>47</v>
      </c>
      <c r="B35" s="67" t="s">
        <v>23</v>
      </c>
      <c r="C35" s="68" t="s">
        <v>666</v>
      </c>
      <c r="D35" s="69" t="s">
        <v>667</v>
      </c>
      <c r="E35" s="70" t="s">
        <v>21</v>
      </c>
      <c r="F35" s="71">
        <v>1</v>
      </c>
      <c r="G35" s="5"/>
      <c r="H35" s="50">
        <f t="shared" si="0"/>
        <v>0</v>
      </c>
      <c r="I35" s="6"/>
    </row>
    <row r="36" spans="1:9" ht="26">
      <c r="A36" s="67" t="s">
        <v>48</v>
      </c>
      <c r="B36" s="67" t="s">
        <v>23</v>
      </c>
      <c r="C36" s="68" t="s">
        <v>668</v>
      </c>
      <c r="D36" s="69" t="s">
        <v>669</v>
      </c>
      <c r="E36" s="70" t="s">
        <v>21</v>
      </c>
      <c r="F36" s="71">
        <v>1</v>
      </c>
      <c r="G36" s="5"/>
      <c r="H36" s="50">
        <f t="shared" si="0"/>
        <v>0</v>
      </c>
      <c r="I36" s="6"/>
    </row>
    <row r="37" spans="1:9" ht="26">
      <c r="A37" s="67" t="s">
        <v>49</v>
      </c>
      <c r="B37" s="67" t="s">
        <v>23</v>
      </c>
      <c r="C37" s="68" t="s">
        <v>670</v>
      </c>
      <c r="D37" s="69" t="s">
        <v>671</v>
      </c>
      <c r="E37" s="70" t="s">
        <v>21</v>
      </c>
      <c r="F37" s="71">
        <v>1</v>
      </c>
      <c r="G37" s="5"/>
      <c r="H37" s="50">
        <f t="shared" si="0"/>
        <v>0</v>
      </c>
      <c r="I37" s="6"/>
    </row>
    <row r="38" spans="1:9" ht="26">
      <c r="A38" s="67" t="s">
        <v>50</v>
      </c>
      <c r="B38" s="67" t="s">
        <v>23</v>
      </c>
      <c r="C38" s="68" t="s">
        <v>598</v>
      </c>
      <c r="D38" s="69" t="s">
        <v>599</v>
      </c>
      <c r="E38" s="70" t="s">
        <v>21</v>
      </c>
      <c r="F38" s="71">
        <v>1</v>
      </c>
      <c r="G38" s="5"/>
      <c r="H38" s="50">
        <f t="shared" si="0"/>
        <v>0</v>
      </c>
      <c r="I38" s="6"/>
    </row>
    <row r="39" spans="1:9">
      <c r="A39" s="67" t="s">
        <v>51</v>
      </c>
      <c r="B39" s="67" t="s">
        <v>23</v>
      </c>
      <c r="C39" s="68" t="s">
        <v>600</v>
      </c>
      <c r="D39" s="69" t="s">
        <v>601</v>
      </c>
      <c r="E39" s="70" t="s">
        <v>21</v>
      </c>
      <c r="F39" s="71">
        <v>1</v>
      </c>
      <c r="G39" s="5"/>
      <c r="H39" s="50">
        <f t="shared" si="0"/>
        <v>0</v>
      </c>
      <c r="I39" s="6"/>
    </row>
    <row r="40" spans="1:9">
      <c r="A40" s="67" t="s">
        <v>52</v>
      </c>
      <c r="B40" s="67" t="s">
        <v>23</v>
      </c>
      <c r="C40" s="68" t="s">
        <v>602</v>
      </c>
      <c r="D40" s="69" t="s">
        <v>603</v>
      </c>
      <c r="E40" s="70" t="s">
        <v>21</v>
      </c>
      <c r="F40" s="71">
        <v>10</v>
      </c>
      <c r="G40" s="5"/>
      <c r="H40" s="50">
        <f t="shared" si="0"/>
        <v>0</v>
      </c>
      <c r="I40" s="6"/>
    </row>
    <row r="41" spans="1:9">
      <c r="A41" s="67" t="s">
        <v>53</v>
      </c>
      <c r="B41" s="67" t="s">
        <v>23</v>
      </c>
      <c r="C41" s="68" t="s">
        <v>604</v>
      </c>
      <c r="D41" s="69" t="s">
        <v>605</v>
      </c>
      <c r="E41" s="70" t="s">
        <v>21</v>
      </c>
      <c r="F41" s="71">
        <v>2</v>
      </c>
      <c r="G41" s="5"/>
      <c r="H41" s="50">
        <f t="shared" si="0"/>
        <v>0</v>
      </c>
      <c r="I41" s="6"/>
    </row>
    <row r="42" spans="1:9">
      <c r="A42" s="67" t="s">
        <v>56</v>
      </c>
      <c r="B42" s="67" t="s">
        <v>23</v>
      </c>
      <c r="C42" s="68" t="s">
        <v>608</v>
      </c>
      <c r="D42" s="69" t="s">
        <v>609</v>
      </c>
      <c r="E42" s="70" t="s">
        <v>21</v>
      </c>
      <c r="F42" s="71">
        <v>1</v>
      </c>
      <c r="G42" s="5"/>
      <c r="H42" s="50">
        <f t="shared" si="0"/>
        <v>0</v>
      </c>
      <c r="I42" s="6"/>
    </row>
    <row r="43" spans="1:9" ht="26">
      <c r="A43" s="67" t="s">
        <v>121</v>
      </c>
      <c r="B43" s="67" t="s">
        <v>23</v>
      </c>
      <c r="C43" s="68" t="s">
        <v>610</v>
      </c>
      <c r="D43" s="69" t="s">
        <v>611</v>
      </c>
      <c r="E43" s="70" t="s">
        <v>21</v>
      </c>
      <c r="F43" s="71">
        <v>1</v>
      </c>
      <c r="G43" s="5"/>
      <c r="H43" s="50">
        <f t="shared" ref="H43:H52" si="1">ROUND(G43*F43,2)</f>
        <v>0</v>
      </c>
      <c r="I43" s="6"/>
    </row>
    <row r="44" spans="1:9">
      <c r="A44" s="67" t="s">
        <v>122</v>
      </c>
      <c r="B44" s="67" t="s">
        <v>23</v>
      </c>
      <c r="C44" s="68" t="s">
        <v>672</v>
      </c>
      <c r="D44" s="69" t="s">
        <v>673</v>
      </c>
      <c r="E44" s="70" t="s">
        <v>21</v>
      </c>
      <c r="F44" s="71">
        <v>1</v>
      </c>
      <c r="G44" s="5"/>
      <c r="H44" s="50">
        <f t="shared" si="1"/>
        <v>0</v>
      </c>
      <c r="I44" s="6"/>
    </row>
    <row r="45" spans="1:9">
      <c r="A45" s="67" t="s">
        <v>123</v>
      </c>
      <c r="B45" s="67" t="s">
        <v>23</v>
      </c>
      <c r="C45" s="68" t="s">
        <v>614</v>
      </c>
      <c r="D45" s="69" t="s">
        <v>615</v>
      </c>
      <c r="E45" s="70" t="s">
        <v>21</v>
      </c>
      <c r="F45" s="71">
        <v>2</v>
      </c>
      <c r="G45" s="5"/>
      <c r="H45" s="50">
        <f t="shared" si="1"/>
        <v>0</v>
      </c>
      <c r="I45" s="6"/>
    </row>
    <row r="46" spans="1:9" ht="26">
      <c r="A46" s="67" t="s">
        <v>124</v>
      </c>
      <c r="B46" s="67" t="s">
        <v>23</v>
      </c>
      <c r="C46" s="68" t="s">
        <v>616</v>
      </c>
      <c r="D46" s="69" t="s">
        <v>617</v>
      </c>
      <c r="E46" s="70" t="s">
        <v>21</v>
      </c>
      <c r="F46" s="71">
        <v>1</v>
      </c>
      <c r="G46" s="5"/>
      <c r="H46" s="50">
        <f t="shared" si="1"/>
        <v>0</v>
      </c>
      <c r="I46" s="6"/>
    </row>
    <row r="47" spans="1:9">
      <c r="A47" s="67" t="s">
        <v>125</v>
      </c>
      <c r="B47" s="67" t="s">
        <v>23</v>
      </c>
      <c r="C47" s="68" t="s">
        <v>618</v>
      </c>
      <c r="D47" s="69" t="s">
        <v>619</v>
      </c>
      <c r="E47" s="70" t="s">
        <v>21</v>
      </c>
      <c r="F47" s="71">
        <v>1</v>
      </c>
      <c r="G47" s="5"/>
      <c r="H47" s="50">
        <f t="shared" si="1"/>
        <v>0</v>
      </c>
      <c r="I47" s="6"/>
    </row>
    <row r="48" spans="1:9">
      <c r="A48" s="67" t="s">
        <v>126</v>
      </c>
      <c r="B48" s="67" t="s">
        <v>23</v>
      </c>
      <c r="C48" s="68" t="s">
        <v>674</v>
      </c>
      <c r="D48" s="69" t="s">
        <v>675</v>
      </c>
      <c r="E48" s="70" t="s">
        <v>21</v>
      </c>
      <c r="F48" s="71">
        <v>1</v>
      </c>
      <c r="G48" s="5"/>
      <c r="H48" s="50">
        <f t="shared" si="1"/>
        <v>0</v>
      </c>
      <c r="I48" s="6"/>
    </row>
    <row r="49" spans="1:9" ht="26">
      <c r="A49" s="67" t="s">
        <v>127</v>
      </c>
      <c r="B49" s="67" t="s">
        <v>23</v>
      </c>
      <c r="C49" s="68" t="s">
        <v>622</v>
      </c>
      <c r="D49" s="69" t="s">
        <v>623</v>
      </c>
      <c r="E49" s="70" t="s">
        <v>21</v>
      </c>
      <c r="F49" s="71">
        <v>1</v>
      </c>
      <c r="G49" s="5"/>
      <c r="H49" s="50">
        <f t="shared" si="1"/>
        <v>0</v>
      </c>
      <c r="I49" s="6"/>
    </row>
    <row r="50" spans="1:9" ht="26">
      <c r="A50" s="67" t="s">
        <v>128</v>
      </c>
      <c r="B50" s="67" t="s">
        <v>23</v>
      </c>
      <c r="C50" s="68" t="s">
        <v>624</v>
      </c>
      <c r="D50" s="69" t="s">
        <v>625</v>
      </c>
      <c r="E50" s="70" t="s">
        <v>21</v>
      </c>
      <c r="F50" s="71">
        <v>1</v>
      </c>
      <c r="G50" s="5"/>
      <c r="H50" s="50">
        <f t="shared" si="1"/>
        <v>0</v>
      </c>
      <c r="I50" s="6"/>
    </row>
    <row r="51" spans="1:9">
      <c r="A51" s="67" t="s">
        <v>129</v>
      </c>
      <c r="B51" s="67" t="s">
        <v>23</v>
      </c>
      <c r="C51" s="68" t="s">
        <v>676</v>
      </c>
      <c r="D51" s="69" t="s">
        <v>677</v>
      </c>
      <c r="E51" s="70" t="s">
        <v>21</v>
      </c>
      <c r="F51" s="71">
        <v>1</v>
      </c>
      <c r="G51" s="5"/>
      <c r="H51" s="50">
        <f t="shared" si="1"/>
        <v>0</v>
      </c>
      <c r="I51" s="6"/>
    </row>
    <row r="52" spans="1:9" ht="26">
      <c r="A52" s="67" t="s">
        <v>130</v>
      </c>
      <c r="B52" s="67" t="s">
        <v>23</v>
      </c>
      <c r="C52" s="68" t="s">
        <v>678</v>
      </c>
      <c r="D52" s="69" t="s">
        <v>679</v>
      </c>
      <c r="E52" s="70" t="s">
        <v>21</v>
      </c>
      <c r="F52" s="71">
        <v>1</v>
      </c>
      <c r="G52" s="5"/>
      <c r="H52" s="50">
        <f t="shared" si="1"/>
        <v>0</v>
      </c>
      <c r="I52" s="6"/>
    </row>
    <row r="53" spans="1:9">
      <c r="A53" s="63"/>
      <c r="B53" s="75" t="s">
        <v>13</v>
      </c>
      <c r="C53" s="66" t="s">
        <v>305</v>
      </c>
      <c r="D53" s="66" t="s">
        <v>306</v>
      </c>
      <c r="E53" s="63"/>
      <c r="F53" s="63"/>
      <c r="G53" s="10"/>
      <c r="H53" s="12"/>
      <c r="I53" s="12"/>
    </row>
    <row r="54" spans="1:9">
      <c r="A54" s="58" t="s">
        <v>131</v>
      </c>
      <c r="B54" s="58" t="s">
        <v>18</v>
      </c>
      <c r="C54" s="59" t="s">
        <v>680</v>
      </c>
      <c r="D54" s="60" t="s">
        <v>681</v>
      </c>
      <c r="E54" s="61" t="s">
        <v>21</v>
      </c>
      <c r="F54" s="62">
        <v>1</v>
      </c>
      <c r="G54" s="5"/>
      <c r="H54" s="50">
        <f t="shared" ref="H54:H66" si="2">ROUND(G54*F54,2)</f>
        <v>0</v>
      </c>
      <c r="I54" s="6"/>
    </row>
    <row r="55" spans="1:9" ht="26">
      <c r="A55" s="58" t="s">
        <v>132</v>
      </c>
      <c r="B55" s="58" t="s">
        <v>18</v>
      </c>
      <c r="C55" s="59" t="s">
        <v>628</v>
      </c>
      <c r="D55" s="60" t="s">
        <v>629</v>
      </c>
      <c r="E55" s="61" t="s">
        <v>21</v>
      </c>
      <c r="F55" s="62">
        <v>2</v>
      </c>
      <c r="G55" s="5"/>
      <c r="H55" s="50">
        <f t="shared" si="2"/>
        <v>0</v>
      </c>
      <c r="I55" s="6"/>
    </row>
    <row r="56" spans="1:9" ht="26">
      <c r="A56" s="58" t="s">
        <v>133</v>
      </c>
      <c r="B56" s="58" t="s">
        <v>18</v>
      </c>
      <c r="C56" s="59" t="s">
        <v>682</v>
      </c>
      <c r="D56" s="60" t="s">
        <v>631</v>
      </c>
      <c r="E56" s="61" t="s">
        <v>21</v>
      </c>
      <c r="F56" s="62">
        <v>1</v>
      </c>
      <c r="G56" s="5"/>
      <c r="H56" s="50">
        <f t="shared" si="2"/>
        <v>0</v>
      </c>
      <c r="I56" s="6"/>
    </row>
    <row r="57" spans="1:9" ht="26">
      <c r="A57" s="58" t="s">
        <v>134</v>
      </c>
      <c r="B57" s="58" t="s">
        <v>18</v>
      </c>
      <c r="C57" s="59" t="s">
        <v>632</v>
      </c>
      <c r="D57" s="60" t="s">
        <v>633</v>
      </c>
      <c r="E57" s="61" t="s">
        <v>21</v>
      </c>
      <c r="F57" s="62">
        <v>1</v>
      </c>
      <c r="G57" s="5"/>
      <c r="H57" s="50">
        <f t="shared" si="2"/>
        <v>0</v>
      </c>
      <c r="I57" s="6"/>
    </row>
    <row r="58" spans="1:9" ht="26">
      <c r="A58" s="58" t="s">
        <v>135</v>
      </c>
      <c r="B58" s="58" t="s">
        <v>18</v>
      </c>
      <c r="C58" s="59" t="s">
        <v>634</v>
      </c>
      <c r="D58" s="60" t="s">
        <v>635</v>
      </c>
      <c r="E58" s="61" t="s">
        <v>21</v>
      </c>
      <c r="F58" s="62">
        <v>1</v>
      </c>
      <c r="G58" s="5"/>
      <c r="H58" s="50">
        <f t="shared" si="2"/>
        <v>0</v>
      </c>
      <c r="I58" s="6"/>
    </row>
    <row r="59" spans="1:9">
      <c r="A59" s="58" t="s">
        <v>136</v>
      </c>
      <c r="B59" s="58" t="s">
        <v>18</v>
      </c>
      <c r="C59" s="59" t="s">
        <v>636</v>
      </c>
      <c r="D59" s="60" t="s">
        <v>637</v>
      </c>
      <c r="E59" s="61" t="s">
        <v>21</v>
      </c>
      <c r="F59" s="62">
        <v>1</v>
      </c>
      <c r="G59" s="5"/>
      <c r="H59" s="50">
        <f t="shared" si="2"/>
        <v>0</v>
      </c>
      <c r="I59" s="6"/>
    </row>
    <row r="60" spans="1:9" ht="39">
      <c r="A60" s="58" t="s">
        <v>137</v>
      </c>
      <c r="B60" s="58" t="s">
        <v>18</v>
      </c>
      <c r="C60" s="59" t="s">
        <v>638</v>
      </c>
      <c r="D60" s="60" t="s">
        <v>683</v>
      </c>
      <c r="E60" s="61" t="s">
        <v>21</v>
      </c>
      <c r="F60" s="62">
        <v>1</v>
      </c>
      <c r="G60" s="5"/>
      <c r="H60" s="50">
        <f t="shared" si="2"/>
        <v>0</v>
      </c>
      <c r="I60" s="6"/>
    </row>
    <row r="61" spans="1:9" ht="26">
      <c r="A61" s="58" t="s">
        <v>138</v>
      </c>
      <c r="B61" s="58" t="s">
        <v>18</v>
      </c>
      <c r="C61" s="59" t="s">
        <v>640</v>
      </c>
      <c r="D61" s="60" t="s">
        <v>641</v>
      </c>
      <c r="E61" s="61" t="s">
        <v>21</v>
      </c>
      <c r="F61" s="62">
        <v>1</v>
      </c>
      <c r="G61" s="5"/>
      <c r="H61" s="50">
        <f t="shared" si="2"/>
        <v>0</v>
      </c>
      <c r="I61" s="6"/>
    </row>
    <row r="62" spans="1:9">
      <c r="A62" s="58" t="s">
        <v>139</v>
      </c>
      <c r="B62" s="58" t="s">
        <v>18</v>
      </c>
      <c r="C62" s="59" t="s">
        <v>642</v>
      </c>
      <c r="D62" s="60" t="s">
        <v>643</v>
      </c>
      <c r="E62" s="61" t="s">
        <v>335</v>
      </c>
      <c r="F62" s="62">
        <v>16</v>
      </c>
      <c r="G62" s="5"/>
      <c r="H62" s="50">
        <f t="shared" si="2"/>
        <v>0</v>
      </c>
      <c r="I62" s="6"/>
    </row>
    <row r="63" spans="1:9" ht="26">
      <c r="A63" s="58" t="s">
        <v>140</v>
      </c>
      <c r="B63" s="58" t="s">
        <v>18</v>
      </c>
      <c r="C63" s="59" t="s">
        <v>644</v>
      </c>
      <c r="D63" s="60" t="s">
        <v>645</v>
      </c>
      <c r="E63" s="61" t="s">
        <v>335</v>
      </c>
      <c r="F63" s="62">
        <v>24</v>
      </c>
      <c r="G63" s="5"/>
      <c r="H63" s="50">
        <f t="shared" si="2"/>
        <v>0</v>
      </c>
      <c r="I63" s="6"/>
    </row>
    <row r="64" spans="1:9">
      <c r="A64" s="58" t="s">
        <v>141</v>
      </c>
      <c r="B64" s="58" t="s">
        <v>18</v>
      </c>
      <c r="C64" s="59" t="s">
        <v>646</v>
      </c>
      <c r="D64" s="60" t="s">
        <v>647</v>
      </c>
      <c r="E64" s="61" t="s">
        <v>335</v>
      </c>
      <c r="F64" s="62">
        <v>16</v>
      </c>
      <c r="G64" s="5"/>
      <c r="H64" s="50">
        <f t="shared" si="2"/>
        <v>0</v>
      </c>
      <c r="I64" s="6"/>
    </row>
    <row r="65" spans="1:9">
      <c r="A65" s="58" t="s">
        <v>142</v>
      </c>
      <c r="B65" s="58" t="s">
        <v>18</v>
      </c>
      <c r="C65" s="59" t="s">
        <v>648</v>
      </c>
      <c r="D65" s="60" t="s">
        <v>649</v>
      </c>
      <c r="E65" s="61" t="s">
        <v>335</v>
      </c>
      <c r="F65" s="62">
        <v>20</v>
      </c>
      <c r="G65" s="5"/>
      <c r="H65" s="50">
        <f t="shared" si="2"/>
        <v>0</v>
      </c>
      <c r="I65" s="6"/>
    </row>
    <row r="66" spans="1:9" ht="26">
      <c r="A66" s="58" t="s">
        <v>143</v>
      </c>
      <c r="B66" s="58" t="s">
        <v>18</v>
      </c>
      <c r="C66" s="59" t="s">
        <v>684</v>
      </c>
      <c r="D66" s="60" t="s">
        <v>651</v>
      </c>
      <c r="E66" s="61" t="s">
        <v>652</v>
      </c>
      <c r="F66" s="62">
        <v>1</v>
      </c>
      <c r="G66" s="5"/>
      <c r="H66" s="50">
        <f t="shared" si="2"/>
        <v>0</v>
      </c>
      <c r="I66" s="6"/>
    </row>
    <row r="67" spans="1:9" s="2" customFormat="1">
      <c r="E67" s="35"/>
      <c r="F67" s="52"/>
      <c r="I67" s="3"/>
    </row>
    <row r="68" spans="1:9">
      <c r="D68" s="72" t="s">
        <v>57</v>
      </c>
      <c r="H68" s="51">
        <f>SUM(H9:H66)</f>
        <v>0</v>
      </c>
    </row>
  </sheetData>
  <sheetProtection algorithmName="SHA-512" hashValue="ucs0cDVgcwcA1CMnaQEXI3SQVn4lILJE5XH1cJV5TajbjESW8fuBt6jYsi7khe25wV2BFlqY2Vf8Dl8W5MaPyg==" saltValue="mw8joWyHv1+Tjd5ZYQXuig==" spinCount="100000" sheet="1" objects="1" scenarios="1"/>
  <mergeCells count="4">
    <mergeCell ref="C2:F2"/>
    <mergeCell ref="C3:F3"/>
    <mergeCell ref="C4:F4"/>
    <mergeCell ref="K6:M6"/>
  </mergeCells>
  <phoneticPr fontId="15" type="noConversion"/>
  <dataValidations count="1">
    <dataValidation type="decimal" operator="equal" allowBlank="1" showInputMessage="1" showErrorMessage="1" errorTitle="Chyba" error="Neplatný počet desatinných miest!" sqref="G9:G66" xr:uid="{9C11819B-4E6C-E140-AA69-5C54FC735206}">
      <formula1>ROUND(G9,2)</formula1>
    </dataValidation>
  </dataValidations>
  <hyperlinks>
    <hyperlink ref="K6" location="'Rekapitulácia stavby'!A1" display="*späť na Rek. obj." xr:uid="{86431454-B11F-554D-B4F4-470C77881B53}"/>
    <hyperlink ref="K6:M6" location="'Rek. obj.'!A1" display="*späť na Rek. obj." xr:uid="{3D41A8E5-ED20-9048-AD9B-F2B7DBA5000E}"/>
  </hyperlinks>
  <pageMargins left="0.7" right="0.7" top="0.75" bottom="0.75" header="0.3" footer="0.3"/>
  <pageSetup paperSize="9" scale="76" orientation="portrait" blackAndWhite="1" horizontalDpi="0" verticalDpi="0"/>
  <headerFooter>
    <oddFooter>&amp;L&amp;"Trebuchet MS,Normálne"&amp;8&amp;K000000&amp;A&amp;R&amp;"Trebuchet MS,Normálne"&amp;8&amp;K000000Strana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7BDED-E9C7-0B4E-8B41-B8B97F42ACAB}">
  <dimension ref="A1:M42"/>
  <sheetViews>
    <sheetView zoomScaleNormal="100" workbookViewId="0"/>
  </sheetViews>
  <sheetFormatPr baseColWidth="10" defaultColWidth="5.83203125" defaultRowHeight="16"/>
  <cols>
    <col min="1" max="1" width="2.83203125" customWidth="1"/>
    <col min="2" max="2" width="3.83203125" customWidth="1"/>
    <col min="3" max="3" width="12.5" customWidth="1"/>
    <col min="4" max="4" width="33.83203125" customWidth="1"/>
    <col min="5" max="5" width="5" style="73" customWidth="1"/>
    <col min="6" max="6" width="8.33203125" style="74" bestFit="1" customWidth="1"/>
    <col min="7" max="7" width="10.1640625" bestFit="1" customWidth="1"/>
    <col min="8" max="8" width="14.5" bestFit="1" customWidth="1"/>
    <col min="9" max="9" width="16.33203125" style="8" bestFit="1" customWidth="1"/>
  </cols>
  <sheetData>
    <row r="1" spans="1:13" s="2" customFormat="1" ht="18">
      <c r="A1" s="1" t="s">
        <v>0</v>
      </c>
      <c r="E1" s="35"/>
      <c r="F1" s="52"/>
      <c r="I1" s="3"/>
    </row>
    <row r="2" spans="1:13" s="2" customFormat="1">
      <c r="A2" s="53" t="s">
        <v>1</v>
      </c>
      <c r="C2" s="111" t="str">
        <f>'Vrch. str.'!A20</f>
        <v xml:space="preserve">Výh. Slatinka, diaľkové ovládanie   </v>
      </c>
      <c r="D2" s="112"/>
      <c r="E2" s="112"/>
      <c r="F2" s="112"/>
      <c r="G2" s="4"/>
      <c r="I2" s="3"/>
    </row>
    <row r="3" spans="1:13" s="2" customFormat="1">
      <c r="A3" s="53" t="s">
        <v>2</v>
      </c>
      <c r="C3" s="113" t="s">
        <v>555</v>
      </c>
      <c r="D3" s="113"/>
      <c r="E3" s="113"/>
      <c r="F3" s="113"/>
      <c r="I3" s="3"/>
    </row>
    <row r="4" spans="1:13" s="2" customFormat="1">
      <c r="A4" s="53" t="s">
        <v>556</v>
      </c>
      <c r="C4" s="113" t="s">
        <v>686</v>
      </c>
      <c r="D4" s="113"/>
      <c r="E4" s="113"/>
      <c r="F4" s="113"/>
      <c r="I4" s="3"/>
    </row>
    <row r="5" spans="1:13" s="2" customFormat="1">
      <c r="E5" s="35"/>
      <c r="F5" s="52"/>
      <c r="I5" s="3"/>
    </row>
    <row r="6" spans="1:13" s="46" customFormat="1" ht="26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54" t="s">
        <v>8</v>
      </c>
      <c r="G6" s="9" t="s">
        <v>9</v>
      </c>
      <c r="H6" s="9" t="s">
        <v>10</v>
      </c>
      <c r="I6" s="9" t="s">
        <v>11</v>
      </c>
      <c r="K6" s="114" t="s">
        <v>12</v>
      </c>
      <c r="L6" s="114"/>
      <c r="M6" s="114"/>
    </row>
    <row r="7" spans="1:13" s="46" customFormat="1">
      <c r="A7" s="9"/>
      <c r="B7" s="9"/>
      <c r="C7" s="9"/>
      <c r="D7" s="9"/>
      <c r="E7" s="9"/>
      <c r="F7" s="54"/>
      <c r="G7" s="9"/>
      <c r="H7" s="9"/>
      <c r="I7" s="9"/>
      <c r="K7" s="47"/>
      <c r="L7" s="47"/>
      <c r="M7" s="47"/>
    </row>
    <row r="8" spans="1:13" s="48" customFormat="1">
      <c r="A8" s="63"/>
      <c r="B8" s="75" t="s">
        <v>13</v>
      </c>
      <c r="C8" s="66" t="s">
        <v>275</v>
      </c>
      <c r="D8" s="66" t="s">
        <v>276</v>
      </c>
      <c r="E8" s="63"/>
      <c r="F8" s="63"/>
      <c r="G8" s="10"/>
      <c r="H8" s="12"/>
      <c r="I8" s="12"/>
    </row>
    <row r="9" spans="1:13" s="2" customFormat="1" ht="26">
      <c r="A9" s="67" t="s">
        <v>17</v>
      </c>
      <c r="B9" s="67" t="s">
        <v>23</v>
      </c>
      <c r="C9" s="68" t="s">
        <v>687</v>
      </c>
      <c r="D9" s="69" t="s">
        <v>688</v>
      </c>
      <c r="E9" s="70" t="s">
        <v>25</v>
      </c>
      <c r="F9" s="71">
        <v>120</v>
      </c>
      <c r="G9" s="5"/>
      <c r="H9" s="50">
        <f>ROUND(G9*F9,2)</f>
        <v>0</v>
      </c>
      <c r="I9" s="6"/>
    </row>
    <row r="10" spans="1:13" s="2" customFormat="1" ht="39">
      <c r="A10" s="67" t="s">
        <v>19</v>
      </c>
      <c r="B10" s="67" t="s">
        <v>23</v>
      </c>
      <c r="C10" s="68" t="s">
        <v>689</v>
      </c>
      <c r="D10" s="69" t="s">
        <v>690</v>
      </c>
      <c r="E10" s="70" t="s">
        <v>25</v>
      </c>
      <c r="F10" s="71">
        <v>200</v>
      </c>
      <c r="G10" s="5"/>
      <c r="H10" s="50">
        <f>ROUND(G10*F10,2)</f>
        <v>0</v>
      </c>
      <c r="I10" s="6"/>
    </row>
    <row r="11" spans="1:13" s="2" customFormat="1">
      <c r="A11" s="67" t="s">
        <v>20</v>
      </c>
      <c r="B11" s="67" t="s">
        <v>23</v>
      </c>
      <c r="C11" s="68" t="s">
        <v>691</v>
      </c>
      <c r="D11" s="69" t="s">
        <v>692</v>
      </c>
      <c r="E11" s="70" t="s">
        <v>25</v>
      </c>
      <c r="F11" s="71">
        <v>3290</v>
      </c>
      <c r="G11" s="5"/>
      <c r="H11" s="50">
        <f t="shared" ref="H11:H14" si="0">ROUND(G11*F11,2)</f>
        <v>0</v>
      </c>
      <c r="I11" s="6"/>
    </row>
    <row r="12" spans="1:13" s="2" customFormat="1">
      <c r="A12" s="67" t="s">
        <v>22</v>
      </c>
      <c r="B12" s="67" t="s">
        <v>23</v>
      </c>
      <c r="C12" s="68" t="s">
        <v>693</v>
      </c>
      <c r="D12" s="69" t="s">
        <v>694</v>
      </c>
      <c r="E12" s="70" t="s">
        <v>21</v>
      </c>
      <c r="F12" s="71">
        <v>7</v>
      </c>
      <c r="G12" s="5"/>
      <c r="H12" s="50">
        <f t="shared" si="0"/>
        <v>0</v>
      </c>
      <c r="I12" s="7"/>
    </row>
    <row r="13" spans="1:13" s="2" customFormat="1">
      <c r="A13" s="67" t="s">
        <v>16</v>
      </c>
      <c r="B13" s="67" t="s">
        <v>23</v>
      </c>
      <c r="C13" s="68" t="s">
        <v>695</v>
      </c>
      <c r="D13" s="69" t="s">
        <v>696</v>
      </c>
      <c r="E13" s="70" t="s">
        <v>21</v>
      </c>
      <c r="F13" s="71">
        <v>6</v>
      </c>
      <c r="G13" s="5"/>
      <c r="H13" s="50">
        <f t="shared" si="0"/>
        <v>0</v>
      </c>
      <c r="I13" s="6"/>
    </row>
    <row r="14" spans="1:13" s="2" customFormat="1">
      <c r="A14" s="67" t="s">
        <v>24</v>
      </c>
      <c r="B14" s="67" t="s">
        <v>23</v>
      </c>
      <c r="C14" s="68" t="s">
        <v>697</v>
      </c>
      <c r="D14" s="69" t="s">
        <v>300</v>
      </c>
      <c r="E14" s="70" t="s">
        <v>21</v>
      </c>
      <c r="F14" s="71">
        <v>1</v>
      </c>
      <c r="G14" s="5"/>
      <c r="H14" s="50">
        <f t="shared" si="0"/>
        <v>0</v>
      </c>
      <c r="I14" s="6"/>
    </row>
    <row r="15" spans="1:13">
      <c r="A15" s="63"/>
      <c r="B15" s="75" t="s">
        <v>13</v>
      </c>
      <c r="C15" s="66" t="s">
        <v>305</v>
      </c>
      <c r="D15" s="66" t="s">
        <v>306</v>
      </c>
      <c r="E15" s="63"/>
      <c r="F15" s="63"/>
      <c r="G15" s="10"/>
      <c r="H15" s="12"/>
      <c r="I15" s="12"/>
    </row>
    <row r="16" spans="1:13">
      <c r="A16" s="58" t="s">
        <v>28</v>
      </c>
      <c r="B16" s="58" t="s">
        <v>18</v>
      </c>
      <c r="C16" s="59" t="s">
        <v>698</v>
      </c>
      <c r="D16" s="60" t="s">
        <v>699</v>
      </c>
      <c r="E16" s="61" t="s">
        <v>21</v>
      </c>
      <c r="F16" s="62">
        <v>4</v>
      </c>
      <c r="G16" s="5"/>
      <c r="H16" s="50">
        <f t="shared" ref="H16:H28" si="1">ROUND(G16*F16,2)</f>
        <v>0</v>
      </c>
      <c r="I16" s="6"/>
    </row>
    <row r="17" spans="1:9">
      <c r="A17" s="58" t="s">
        <v>29</v>
      </c>
      <c r="B17" s="58" t="s">
        <v>18</v>
      </c>
      <c r="C17" s="59" t="s">
        <v>700</v>
      </c>
      <c r="D17" s="60" t="s">
        <v>701</v>
      </c>
      <c r="E17" s="61" t="s">
        <v>375</v>
      </c>
      <c r="F17" s="62">
        <v>3.29</v>
      </c>
      <c r="G17" s="5"/>
      <c r="H17" s="50">
        <f t="shared" si="1"/>
        <v>0</v>
      </c>
      <c r="I17" s="6"/>
    </row>
    <row r="18" spans="1:9" ht="26">
      <c r="A18" s="58" t="s">
        <v>30</v>
      </c>
      <c r="B18" s="58" t="s">
        <v>18</v>
      </c>
      <c r="C18" s="59" t="s">
        <v>702</v>
      </c>
      <c r="D18" s="60" t="s">
        <v>703</v>
      </c>
      <c r="E18" s="61" t="s">
        <v>21</v>
      </c>
      <c r="F18" s="62">
        <v>4</v>
      </c>
      <c r="G18" s="5"/>
      <c r="H18" s="50">
        <f t="shared" si="1"/>
        <v>0</v>
      </c>
      <c r="I18" s="6"/>
    </row>
    <row r="19" spans="1:9" ht="26">
      <c r="A19" s="58" t="s">
        <v>31</v>
      </c>
      <c r="B19" s="58" t="s">
        <v>18</v>
      </c>
      <c r="C19" s="59" t="s">
        <v>704</v>
      </c>
      <c r="D19" s="60" t="s">
        <v>705</v>
      </c>
      <c r="E19" s="61" t="s">
        <v>25</v>
      </c>
      <c r="F19" s="62">
        <v>3290</v>
      </c>
      <c r="G19" s="5"/>
      <c r="H19" s="50">
        <f t="shared" si="1"/>
        <v>0</v>
      </c>
      <c r="I19" s="6"/>
    </row>
    <row r="20" spans="1:9" ht="26">
      <c r="A20" s="58" t="s">
        <v>32</v>
      </c>
      <c r="B20" s="58" t="s">
        <v>18</v>
      </c>
      <c r="C20" s="59" t="s">
        <v>706</v>
      </c>
      <c r="D20" s="60" t="s">
        <v>707</v>
      </c>
      <c r="E20" s="61" t="s">
        <v>21</v>
      </c>
      <c r="F20" s="62">
        <v>4</v>
      </c>
      <c r="G20" s="5"/>
      <c r="H20" s="50">
        <f t="shared" si="1"/>
        <v>0</v>
      </c>
      <c r="I20" s="6"/>
    </row>
    <row r="21" spans="1:9" ht="26">
      <c r="A21" s="58" t="s">
        <v>33</v>
      </c>
      <c r="B21" s="58" t="s">
        <v>18</v>
      </c>
      <c r="C21" s="59" t="s">
        <v>708</v>
      </c>
      <c r="D21" s="60" t="s">
        <v>709</v>
      </c>
      <c r="E21" s="61" t="s">
        <v>25</v>
      </c>
      <c r="F21" s="62">
        <v>120</v>
      </c>
      <c r="G21" s="5"/>
      <c r="H21" s="50">
        <f t="shared" si="1"/>
        <v>0</v>
      </c>
      <c r="I21" s="6"/>
    </row>
    <row r="22" spans="1:9" ht="39">
      <c r="A22" s="58" t="s">
        <v>34</v>
      </c>
      <c r="B22" s="58" t="s">
        <v>18</v>
      </c>
      <c r="C22" s="59" t="s">
        <v>710</v>
      </c>
      <c r="D22" s="60" t="s">
        <v>711</v>
      </c>
      <c r="E22" s="61" t="s">
        <v>25</v>
      </c>
      <c r="F22" s="62">
        <v>100</v>
      </c>
      <c r="G22" s="5"/>
      <c r="H22" s="50">
        <f t="shared" si="1"/>
        <v>0</v>
      </c>
      <c r="I22" s="6"/>
    </row>
    <row r="23" spans="1:9" ht="26">
      <c r="A23" s="58" t="s">
        <v>35</v>
      </c>
      <c r="B23" s="58" t="s">
        <v>18</v>
      </c>
      <c r="C23" s="59" t="s">
        <v>712</v>
      </c>
      <c r="D23" s="60" t="s">
        <v>713</v>
      </c>
      <c r="E23" s="61" t="s">
        <v>21</v>
      </c>
      <c r="F23" s="62">
        <v>30</v>
      </c>
      <c r="G23" s="5"/>
      <c r="H23" s="50">
        <f t="shared" si="1"/>
        <v>0</v>
      </c>
      <c r="I23" s="6"/>
    </row>
    <row r="24" spans="1:9" ht="26">
      <c r="A24" s="58" t="s">
        <v>36</v>
      </c>
      <c r="B24" s="58" t="s">
        <v>18</v>
      </c>
      <c r="C24" s="59" t="s">
        <v>714</v>
      </c>
      <c r="D24" s="60" t="s">
        <v>715</v>
      </c>
      <c r="E24" s="61" t="s">
        <v>25</v>
      </c>
      <c r="F24" s="62">
        <v>200</v>
      </c>
      <c r="G24" s="5"/>
      <c r="H24" s="50">
        <f t="shared" si="1"/>
        <v>0</v>
      </c>
      <c r="I24" s="6"/>
    </row>
    <row r="25" spans="1:9">
      <c r="A25" s="58" t="s">
        <v>37</v>
      </c>
      <c r="B25" s="58" t="s">
        <v>18</v>
      </c>
      <c r="C25" s="59" t="s">
        <v>716</v>
      </c>
      <c r="D25" s="60" t="s">
        <v>717</v>
      </c>
      <c r="E25" s="61" t="s">
        <v>21</v>
      </c>
      <c r="F25" s="62">
        <v>200</v>
      </c>
      <c r="G25" s="5"/>
      <c r="H25" s="50">
        <f t="shared" si="1"/>
        <v>0</v>
      </c>
      <c r="I25" s="6"/>
    </row>
    <row r="26" spans="1:9" ht="39">
      <c r="A26" s="58" t="s">
        <v>38</v>
      </c>
      <c r="B26" s="58" t="s">
        <v>18</v>
      </c>
      <c r="C26" s="59" t="s">
        <v>718</v>
      </c>
      <c r="D26" s="60" t="s">
        <v>719</v>
      </c>
      <c r="E26" s="61" t="s">
        <v>21</v>
      </c>
      <c r="F26" s="62">
        <v>10</v>
      </c>
      <c r="G26" s="5"/>
      <c r="H26" s="50">
        <f t="shared" si="1"/>
        <v>0</v>
      </c>
      <c r="I26" s="6"/>
    </row>
    <row r="27" spans="1:9">
      <c r="A27" s="58" t="s">
        <v>39</v>
      </c>
      <c r="B27" s="58" t="s">
        <v>18</v>
      </c>
      <c r="C27" s="59" t="s">
        <v>691</v>
      </c>
      <c r="D27" s="60" t="s">
        <v>692</v>
      </c>
      <c r="E27" s="61" t="s">
        <v>25</v>
      </c>
      <c r="F27" s="62">
        <v>3290</v>
      </c>
      <c r="G27" s="5"/>
      <c r="H27" s="50">
        <f t="shared" si="1"/>
        <v>0</v>
      </c>
      <c r="I27" s="6"/>
    </row>
    <row r="28" spans="1:9" ht="39">
      <c r="A28" s="58" t="s">
        <v>40</v>
      </c>
      <c r="B28" s="58" t="s">
        <v>18</v>
      </c>
      <c r="C28" s="59" t="s">
        <v>720</v>
      </c>
      <c r="D28" s="60" t="s">
        <v>721</v>
      </c>
      <c r="E28" s="61" t="s">
        <v>21</v>
      </c>
      <c r="F28" s="62">
        <v>8</v>
      </c>
      <c r="G28" s="5"/>
      <c r="H28" s="50">
        <f t="shared" si="1"/>
        <v>0</v>
      </c>
      <c r="I28" s="6"/>
    </row>
    <row r="29" spans="1:9" ht="39">
      <c r="A29" s="58" t="s">
        <v>41</v>
      </c>
      <c r="B29" s="58" t="s">
        <v>18</v>
      </c>
      <c r="C29" s="59" t="s">
        <v>722</v>
      </c>
      <c r="D29" s="60" t="s">
        <v>723</v>
      </c>
      <c r="E29" s="61" t="s">
        <v>21</v>
      </c>
      <c r="F29" s="62">
        <v>10</v>
      </c>
      <c r="G29" s="5"/>
      <c r="H29" s="50">
        <f t="shared" ref="H29:H40" si="2">ROUND(G29*F29,2)</f>
        <v>0</v>
      </c>
      <c r="I29" s="6"/>
    </row>
    <row r="30" spans="1:9">
      <c r="A30" s="58" t="s">
        <v>43</v>
      </c>
      <c r="B30" s="58" t="s">
        <v>18</v>
      </c>
      <c r="C30" s="59" t="s">
        <v>693</v>
      </c>
      <c r="D30" s="60" t="s">
        <v>694</v>
      </c>
      <c r="E30" s="61" t="s">
        <v>21</v>
      </c>
      <c r="F30" s="62">
        <v>7</v>
      </c>
      <c r="G30" s="5"/>
      <c r="H30" s="50">
        <f t="shared" si="2"/>
        <v>0</v>
      </c>
      <c r="I30" s="6"/>
    </row>
    <row r="31" spans="1:9">
      <c r="A31" s="58" t="s">
        <v>44</v>
      </c>
      <c r="B31" s="58" t="s">
        <v>18</v>
      </c>
      <c r="C31" s="59" t="s">
        <v>695</v>
      </c>
      <c r="D31" s="60" t="s">
        <v>696</v>
      </c>
      <c r="E31" s="61" t="s">
        <v>21</v>
      </c>
      <c r="F31" s="62">
        <v>6</v>
      </c>
      <c r="G31" s="5"/>
      <c r="H31" s="50">
        <f t="shared" si="2"/>
        <v>0</v>
      </c>
      <c r="I31" s="6"/>
    </row>
    <row r="32" spans="1:9" ht="39">
      <c r="A32" s="58" t="s">
        <v>45</v>
      </c>
      <c r="B32" s="58" t="s">
        <v>18</v>
      </c>
      <c r="C32" s="59" t="s">
        <v>724</v>
      </c>
      <c r="D32" s="60" t="s">
        <v>725</v>
      </c>
      <c r="E32" s="61" t="s">
        <v>25</v>
      </c>
      <c r="F32" s="62">
        <v>200</v>
      </c>
      <c r="G32" s="5"/>
      <c r="H32" s="50">
        <f t="shared" si="2"/>
        <v>0</v>
      </c>
      <c r="I32" s="6"/>
    </row>
    <row r="33" spans="1:9" ht="39">
      <c r="A33" s="58" t="s">
        <v>46</v>
      </c>
      <c r="B33" s="58" t="s">
        <v>18</v>
      </c>
      <c r="C33" s="59" t="s">
        <v>726</v>
      </c>
      <c r="D33" s="60" t="s">
        <v>727</v>
      </c>
      <c r="E33" s="61" t="s">
        <v>25</v>
      </c>
      <c r="F33" s="62">
        <v>40</v>
      </c>
      <c r="G33" s="5"/>
      <c r="H33" s="50">
        <f t="shared" si="2"/>
        <v>0</v>
      </c>
      <c r="I33" s="6"/>
    </row>
    <row r="34" spans="1:9" ht="39">
      <c r="A34" s="58" t="s">
        <v>110</v>
      </c>
      <c r="B34" s="58" t="s">
        <v>18</v>
      </c>
      <c r="C34" s="59" t="s">
        <v>728</v>
      </c>
      <c r="D34" s="60" t="s">
        <v>729</v>
      </c>
      <c r="E34" s="61" t="s">
        <v>25</v>
      </c>
      <c r="F34" s="62">
        <v>200</v>
      </c>
      <c r="G34" s="5"/>
      <c r="H34" s="50">
        <f t="shared" si="2"/>
        <v>0</v>
      </c>
      <c r="I34" s="6"/>
    </row>
    <row r="35" spans="1:9">
      <c r="A35" s="58" t="s">
        <v>47</v>
      </c>
      <c r="B35" s="58" t="s">
        <v>18</v>
      </c>
      <c r="C35" s="59" t="s">
        <v>730</v>
      </c>
      <c r="D35" s="60" t="s">
        <v>731</v>
      </c>
      <c r="E35" s="61" t="s">
        <v>335</v>
      </c>
      <c r="F35" s="62">
        <v>12</v>
      </c>
      <c r="G35" s="5"/>
      <c r="H35" s="50">
        <f t="shared" si="2"/>
        <v>0</v>
      </c>
      <c r="I35" s="6"/>
    </row>
    <row r="36" spans="1:9" ht="26">
      <c r="A36" s="58" t="s">
        <v>48</v>
      </c>
      <c r="B36" s="58" t="s">
        <v>18</v>
      </c>
      <c r="C36" s="59" t="s">
        <v>732</v>
      </c>
      <c r="D36" s="60" t="s">
        <v>326</v>
      </c>
      <c r="E36" s="61" t="s">
        <v>335</v>
      </c>
      <c r="F36" s="62">
        <v>120</v>
      </c>
      <c r="G36" s="5"/>
      <c r="H36" s="50">
        <f t="shared" si="2"/>
        <v>0</v>
      </c>
      <c r="I36" s="6"/>
    </row>
    <row r="37" spans="1:9" ht="26">
      <c r="A37" s="58" t="s">
        <v>49</v>
      </c>
      <c r="B37" s="58" t="s">
        <v>18</v>
      </c>
      <c r="C37" s="59" t="s">
        <v>733</v>
      </c>
      <c r="D37" s="60" t="s">
        <v>734</v>
      </c>
      <c r="E37" s="61" t="s">
        <v>335</v>
      </c>
      <c r="F37" s="62">
        <v>40</v>
      </c>
      <c r="G37" s="5"/>
      <c r="H37" s="50">
        <f t="shared" si="2"/>
        <v>0</v>
      </c>
      <c r="I37" s="6"/>
    </row>
    <row r="38" spans="1:9" ht="26">
      <c r="A38" s="58" t="s">
        <v>50</v>
      </c>
      <c r="B38" s="58" t="s">
        <v>18</v>
      </c>
      <c r="C38" s="59" t="s">
        <v>735</v>
      </c>
      <c r="D38" s="60" t="s">
        <v>330</v>
      </c>
      <c r="E38" s="61" t="s">
        <v>21</v>
      </c>
      <c r="F38" s="62">
        <v>24</v>
      </c>
      <c r="G38" s="5"/>
      <c r="H38" s="50">
        <f t="shared" si="2"/>
        <v>0</v>
      </c>
      <c r="I38" s="6"/>
    </row>
    <row r="39" spans="1:9">
      <c r="A39" s="67" t="s">
        <v>51</v>
      </c>
      <c r="B39" s="67" t="s">
        <v>23</v>
      </c>
      <c r="C39" s="68" t="s">
        <v>736</v>
      </c>
      <c r="D39" s="69" t="s">
        <v>737</v>
      </c>
      <c r="E39" s="70" t="s">
        <v>335</v>
      </c>
      <c r="F39" s="71">
        <v>40</v>
      </c>
      <c r="G39" s="5"/>
      <c r="H39" s="50">
        <f t="shared" si="2"/>
        <v>0</v>
      </c>
      <c r="I39" s="6"/>
    </row>
    <row r="40" spans="1:9" ht="26">
      <c r="A40" s="58" t="s">
        <v>53</v>
      </c>
      <c r="B40" s="58" t="s">
        <v>18</v>
      </c>
      <c r="C40" s="59" t="s">
        <v>738</v>
      </c>
      <c r="D40" s="60" t="s">
        <v>334</v>
      </c>
      <c r="E40" s="61" t="s">
        <v>21</v>
      </c>
      <c r="F40" s="62">
        <v>24</v>
      </c>
      <c r="G40" s="5"/>
      <c r="H40" s="50">
        <f t="shared" si="2"/>
        <v>0</v>
      </c>
      <c r="I40" s="6"/>
    </row>
    <row r="41" spans="1:9" s="2" customFormat="1">
      <c r="E41" s="35"/>
      <c r="F41" s="52"/>
      <c r="I41" s="3"/>
    </row>
    <row r="42" spans="1:9">
      <c r="D42" s="72" t="s">
        <v>57</v>
      </c>
      <c r="H42" s="51">
        <f>SUM(H9:H40)</f>
        <v>0</v>
      </c>
    </row>
  </sheetData>
  <sheetProtection algorithmName="SHA-512" hashValue="oE3UH1aoyt0fRJSIlg5n/NAc2z7o4D37LFEPWGtL+fd9j8328kO9kD/GQuJkSGV2nen+XgZPTLqn844pXqRmAw==" saltValue="sVfeOyLCVrl0pVxu8MH0Og==" spinCount="100000" sheet="1" objects="1" scenarios="1"/>
  <mergeCells count="4">
    <mergeCell ref="C2:F2"/>
    <mergeCell ref="C3:F3"/>
    <mergeCell ref="C4:F4"/>
    <mergeCell ref="K6:M6"/>
  </mergeCells>
  <phoneticPr fontId="15" type="noConversion"/>
  <dataValidations count="1">
    <dataValidation type="decimal" operator="equal" allowBlank="1" showInputMessage="1" showErrorMessage="1" errorTitle="Chyba" error="Neplatný počet desatinných miest!" sqref="G9:G40" xr:uid="{6BD4A74F-5AB7-284E-BC7D-008752B77BDA}">
      <formula1>ROUND(G9,2)</formula1>
    </dataValidation>
  </dataValidations>
  <hyperlinks>
    <hyperlink ref="K6" location="'Rekapitulácia stavby'!A1" display="*späť na Rek. obj." xr:uid="{471CA98F-B23E-5D4A-A000-EF3998CC5281}"/>
    <hyperlink ref="K6:M6" location="'Rek. obj.'!A1" display="*späť na Rek. obj." xr:uid="{F7FDE4AF-DA8E-E946-9BC8-11FA2C086D76}"/>
  </hyperlinks>
  <pageMargins left="0.7" right="0.7" top="0.75" bottom="0.75" header="0.3" footer="0.3"/>
  <pageSetup paperSize="9" scale="76" orientation="portrait" blackAndWhite="1" horizontalDpi="0" verticalDpi="0"/>
  <headerFooter>
    <oddFooter>&amp;L&amp;"Trebuchet MS,Normálne"&amp;8&amp;K000000&amp;A&amp;R&amp;"Trebuchet MS,Normálne"&amp;8&amp;K000000Strana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10</vt:i4>
      </vt:variant>
    </vt:vector>
  </HeadingPairs>
  <TitlesOfParts>
    <vt:vector size="23" baseType="lpstr">
      <vt:lpstr>Vrch. str.</vt:lpstr>
      <vt:lpstr>Rek. obj.</vt:lpstr>
      <vt:lpstr>SO 01</vt:lpstr>
      <vt:lpstr>PS 01</vt:lpstr>
      <vt:lpstr>PS 02</vt:lpstr>
      <vt:lpstr>PS 03</vt:lpstr>
      <vt:lpstr>PS 04.1a</vt:lpstr>
      <vt:lpstr>PS 04.1b</vt:lpstr>
      <vt:lpstr>PS 04.2</vt:lpstr>
      <vt:lpstr>PS 04.3</vt:lpstr>
      <vt:lpstr>PS 04.4</vt:lpstr>
      <vt:lpstr>Prac.sily</vt:lpstr>
      <vt:lpstr>Zar.</vt:lpstr>
      <vt:lpstr>'PS 01'!Oblasť_tlače</vt:lpstr>
      <vt:lpstr>'PS 02'!Oblasť_tlače</vt:lpstr>
      <vt:lpstr>'PS 03'!Oblasť_tlače</vt:lpstr>
      <vt:lpstr>'PS 04.1a'!Oblasť_tlače</vt:lpstr>
      <vt:lpstr>'PS 04.1b'!Oblasť_tlače</vt:lpstr>
      <vt:lpstr>'PS 04.2'!Oblasť_tlače</vt:lpstr>
      <vt:lpstr>'PS 04.3'!Oblasť_tlače</vt:lpstr>
      <vt:lpstr>'PS 04.4'!Oblasť_tlače</vt:lpstr>
      <vt:lpstr>'Rek. obj.'!Oblasť_tlače</vt:lpstr>
      <vt:lpstr>'SO 01'!Oblasť_tlače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Výh. Slatinka, diaľkové ovládanie</dc:title>
  <dc:subject>Výkaz výmer</dc:subject>
  <cp:keywords/>
  <dc:description/>
  <cp:lastPrinted>2025-02-25T21:49:14Z</cp:lastPrinted>
  <dcterms:created xsi:type="dcterms:W3CDTF">2025-02-25T19:40:46Z</dcterms:created>
  <dcterms:modified xsi:type="dcterms:W3CDTF">2025-02-26T01:54:43Z</dcterms:modified>
  <cp:category/>
</cp:coreProperties>
</file>