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ikova2515903\Desktop\súťaže KR +HAZZ cez DNS\"/>
    </mc:Choice>
  </mc:AlternateContent>
  <bookViews>
    <workbookView xWindow="0" yWindow="0" windowWidth="28275" windowHeight="10965"/>
  </bookViews>
  <sheets>
    <sheet name="Príloha_2" sheetId="1" r:id="rId1"/>
  </sheets>
  <calcPr calcId="152511"/>
</workbook>
</file>

<file path=xl/calcChain.xml><?xml version="1.0" encoding="utf-8"?>
<calcChain xmlns="http://schemas.openxmlformats.org/spreadsheetml/2006/main">
  <c r="H33" i="1" l="1"/>
  <c r="G33" i="1"/>
  <c r="F33" i="1"/>
  <c r="E33" i="1"/>
  <c r="H31" i="1"/>
  <c r="H32" i="1"/>
  <c r="H34" i="1"/>
  <c r="G31" i="1"/>
  <c r="G32" i="1"/>
  <c r="G34" i="1"/>
  <c r="G35" i="1"/>
  <c r="F31" i="1"/>
  <c r="F32" i="1"/>
  <c r="F34" i="1"/>
  <c r="F35" i="1"/>
  <c r="E31" i="1"/>
  <c r="E32" i="1"/>
  <c r="E34" i="1"/>
  <c r="E35" i="1"/>
  <c r="H30" i="1"/>
  <c r="H29" i="1" l="1"/>
  <c r="H28" i="1"/>
  <c r="H27" i="1"/>
  <c r="H26" i="1"/>
  <c r="G26" i="1"/>
  <c r="G27" i="1"/>
  <c r="G28" i="1"/>
  <c r="G29" i="1"/>
  <c r="G30" i="1"/>
  <c r="F26" i="1"/>
  <c r="F27" i="1"/>
  <c r="F28" i="1"/>
  <c r="F29" i="1"/>
  <c r="F30" i="1"/>
  <c r="E26" i="1"/>
  <c r="E27" i="1"/>
  <c r="E28" i="1"/>
  <c r="E29" i="1"/>
  <c r="E30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5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36" i="1" l="1"/>
  <c r="G36" i="1"/>
  <c r="F11" i="1"/>
  <c r="F36" i="1" s="1"/>
  <c r="E36" i="1"/>
</calcChain>
</file>

<file path=xl/sharedStrings.xml><?xml version="1.0" encoding="utf-8"?>
<sst xmlns="http://schemas.openxmlformats.org/spreadsheetml/2006/main" count="65" uniqueCount="65">
  <si>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</si>
  <si>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</si>
  <si>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</si>
  <si>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</si>
  <si>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</si>
  <si>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</si>
  <si>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</si>
  <si>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</si>
  <si>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</si>
  <si>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</si>
  <si>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</si>
  <si>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</si>
  <si>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</si>
  <si>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</si>
  <si>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</si>
  <si>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Predmet zákazky</t>
  </si>
  <si>
    <t>počet kusov</t>
  </si>
  <si>
    <t xml:space="preserve">Stuha na krk vo farbe trikolóry SR (biela, modrá, červená).  </t>
  </si>
  <si>
    <t>Centrum podpory Nitra</t>
  </si>
  <si>
    <t>Piesková 32, 949 01 Ntra</t>
  </si>
  <si>
    <t>Centrum podpory Nitra, Piesková 32, 949 01 Nitra</t>
  </si>
  <si>
    <t>1A</t>
  </si>
  <si>
    <t>1B</t>
  </si>
  <si>
    <t>2A</t>
  </si>
  <si>
    <r>
      <t xml:space="preserve">Krasjké kolo v brannom lyžovaní KR PZ Nitra 2026, Krajské kolo v policajnej streľbe KR PZ Nitra 2025 - </t>
    </r>
    <r>
      <rPr>
        <i/>
        <sz val="14"/>
        <rFont val="Arial"/>
        <family val="2"/>
        <charset val="238"/>
      </rPr>
      <t>družstvá</t>
    </r>
    <r>
      <rPr>
        <sz val="14"/>
        <rFont val="Arial"/>
        <family val="2"/>
        <charset val="238"/>
      </rPr>
      <t>. Pohár/trofej v zlato-striebornom prevedení. Celková výška pohára  24-27 cm</t>
    </r>
  </si>
  <si>
    <r>
      <t xml:space="preserve">Krasjké kolo v brannom lyžovaní KR PZ Nitra 2026, Krajské kolo v policajnej streľbe KR PZ Nitra 2025 - </t>
    </r>
    <r>
      <rPr>
        <i/>
        <sz val="14"/>
        <rFont val="Arial"/>
        <family val="2"/>
        <charset val="238"/>
      </rPr>
      <t>družstvá</t>
    </r>
    <r>
      <rPr>
        <sz val="14"/>
        <rFont val="Arial"/>
        <family val="2"/>
        <charset val="238"/>
      </rPr>
      <t>. Pohár/trofej v zlato-striebornom prevedení. Celková výška pohára  21-23 cm</t>
    </r>
  </si>
  <si>
    <r>
      <t xml:space="preserve">Krasjké kolo v brannom lyžovaní KR PZ Nitra 2026, Krajské kolo v policajnej streľbe KR PZ Nitra 2025 - </t>
    </r>
    <r>
      <rPr>
        <i/>
        <sz val="14"/>
        <rFont val="Arial"/>
        <family val="2"/>
        <charset val="238"/>
      </rPr>
      <t>družstvá</t>
    </r>
    <r>
      <rPr>
        <sz val="14"/>
        <rFont val="Arial"/>
        <family val="2"/>
        <charset val="238"/>
      </rPr>
      <t>. Pohár/trofej v zlato-striebornom prevedení. Celková výška pohára  18-20cm</t>
    </r>
  </si>
  <si>
    <t>2B</t>
  </si>
  <si>
    <t>Okresné kolo v policajnej streľbe 2025  pohár/trofej v zlatom prevedení, celková výška pohára 17 cm</t>
  </si>
  <si>
    <t>3A</t>
  </si>
  <si>
    <t>3B</t>
  </si>
  <si>
    <t>Okresné kolo v policajnej streľbe 2025  pohár/trofej v striebornom prevedení, celková výška pohára 17 cm</t>
  </si>
  <si>
    <t>Okresné kolo v policajnej streľbe 2025  pohár/trofej v bronzovom prevedení, celková výška pohára 17 cm</t>
  </si>
  <si>
    <t>4A</t>
  </si>
  <si>
    <t>4B</t>
  </si>
  <si>
    <t>5A</t>
  </si>
  <si>
    <t>5B</t>
  </si>
  <si>
    <t>Krajská súťaž v hasičskom športe celkové umiestnenie 2026, Krajská súťaž vo vyslobodzovaní z havarovaných vozidiel 2026 pohár/troferj v zlato-striebornom prevedení, celková výška pohár 35-39 cm</t>
  </si>
  <si>
    <t>6A</t>
  </si>
  <si>
    <t>6B</t>
  </si>
  <si>
    <t>Krajská súťaž v hasičskom športe celkové umiestnenie 2026, Krajská súťaž vo vyslobodzovaní z havarovaných vozidiel 2026 pohár/troferj v zlato-striebornom prevedení, celková výška pohár 31-34 cm</t>
  </si>
  <si>
    <t>Krajská súťaž v hasičskom športe  2026 pohár/trofej v striebornom prevedení, celková výška pohára 22-25 cm</t>
  </si>
  <si>
    <t>Krajská súťaž v hasičskom športe  2026 pohár/trofej v striebornom prevedení, celková výška pohára 19-21 cm</t>
  </si>
  <si>
    <t>Krajská súťaž v hasičskom športe  2026 pohár/trofej v striebornom prevedení, celková výška pohára 16-18 cm</t>
  </si>
  <si>
    <t>Zlatá medaila s rozmermi  5x0,2 mm s očkom na stuhu na rok 2025</t>
  </si>
  <si>
    <t>Strieborná medaila s rozmermi  5x0,2 mm s očkom na stuhu na rok 2025</t>
  </si>
  <si>
    <t>Bronzová medaila s rozmermi  5x0,2 mm s očkom na stuhu na rok 2025</t>
  </si>
  <si>
    <t>Bronzová medaila s rozmermi  5x0,2 mm s očkom na stuhu na rok 2026</t>
  </si>
  <si>
    <t>Strieborná medaila s rozmermi  5x0,2 mm s očkom na stuhu na rok 2026</t>
  </si>
  <si>
    <t>Zlatá medaila s rozmermi  5x0,2 mm s očkom na stuhu na rok 2026</t>
  </si>
  <si>
    <t>f</t>
  </si>
  <si>
    <t>v</t>
  </si>
  <si>
    <t>8A</t>
  </si>
  <si>
    <t>8B</t>
  </si>
  <si>
    <t>8C</t>
  </si>
  <si>
    <t>8D</t>
  </si>
  <si>
    <t>8E</t>
  </si>
  <si>
    <t>Krajská súťaž v hasičskom športe celkové umiestnenie Nitre 2026, Krajská súťaž vo vyslobodzovaní z havarovaných vozidiel  Nitra 2026 pohár/troferj v zlato-striebornom prevedení, celková výška pohár 40-41m</t>
  </si>
  <si>
    <r>
      <t xml:space="preserve">krajské kolo v brannom lyžovaní KR PZ Nitra 2026, Krajské kolo karate-džudo Nitra 2025, krajské kolo v policajnej streľbe KR PZ  Nitra 2025 - </t>
    </r>
    <r>
      <rPr>
        <i/>
        <sz val="14"/>
        <rFont val="Arial"/>
        <family val="2"/>
        <charset val="238"/>
      </rPr>
      <t xml:space="preserve">jednotlivci </t>
    </r>
    <r>
      <rPr>
        <sz val="14"/>
        <rFont val="Arial"/>
        <family val="2"/>
        <charset val="238"/>
      </rPr>
      <t xml:space="preserve"> pohár/trofej v zlato-striebornom prevedení, celková výška pohára 37-40 cm</t>
    </r>
  </si>
  <si>
    <r>
      <t xml:space="preserve">krajské kolo v brannom lyžovaní KR PZ NItra 2026, Krajské kolo karate-džudo Nitra  2025, krajské kolo v policajnej streľbe KR PZ Nitra 2025 - </t>
    </r>
    <r>
      <rPr>
        <i/>
        <sz val="14"/>
        <rFont val="Arial"/>
        <family val="2"/>
        <charset val="238"/>
      </rPr>
      <t>jednotlivci</t>
    </r>
    <r>
      <rPr>
        <sz val="14"/>
        <rFont val="Arial"/>
        <family val="2"/>
        <charset val="238"/>
      </rPr>
      <t xml:space="preserve">  pohár/trofej v zlato-striebornom prevedení, celková výška pohára 34-36 cm</t>
    </r>
  </si>
  <si>
    <r>
      <t xml:space="preserve">krajské kolo v brannom lyžovaní KR PZ Nitra 2026, Krajské kolo karate-džudo Nitra 2025,krajské kolo v policajnej streľbe KR PZ Nitra 2025 - </t>
    </r>
    <r>
      <rPr>
        <i/>
        <sz val="14"/>
        <rFont val="Arial"/>
        <family val="2"/>
        <charset val="238"/>
      </rPr>
      <t>jednotlivci</t>
    </r>
    <r>
      <rPr>
        <sz val="14"/>
        <rFont val="Arial"/>
        <family val="2"/>
        <charset val="238"/>
      </rPr>
      <t xml:space="preserve">  pohár/trofej v zlato-striebornom prevedení, celková výška pohára 29-33 cm</t>
    </r>
  </si>
  <si>
    <t>Krajská súťaž v hasičskom športe Nitra 2025, krajská súťaž karate, džudo KR PZ Nitra 2026, pohár/trofej v zlato-striebornom prevedení, celková výška pohára 24-25 cm</t>
  </si>
  <si>
    <t>Krajská súťaž v hasičskom športe  Nitra 2025, krajská súťaž karate, džudo KR PZ Nitra 2026, pohár/trofej v zlato-striebornom prevedení, celková výška pohára 20-23 cm</t>
  </si>
  <si>
    <t>Krajská súťaž v hasičskom športe  Nitra 2025, krajská súťaž karate, džudo KR PZ Nitra 2026, pohár/trofej v zlato-striebornom prevedení, celková výška pohára 26-27 cm</t>
  </si>
  <si>
    <t>Predmet zákazky: Poháre a medaile do okresný, krajských kôl súťaží KR PZ a do súťažé krajská súťaž v hasičskom športe a krajská súťaž vo vyslobodzovaný z havarovaného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</si>
</sst>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1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9" xfId="2" applyFont="1" applyFill="1" applyBorder="1" applyAlignment="1">
      <alignment horizontal="center" vertical="center" wrapText="1"/>
    </xf>
    <xf numFmtId="164" fontId="8" fillId="5" borderId="10" xfId="2" applyFont="1" applyFill="1" applyBorder="1" applyAlignment="1"/>
    <xf numFmtId="164" fontId="8" fillId="5" borderId="11" xfId="2" applyFont="1" applyFill="1" applyBorder="1" applyAlignment="1"/>
    <xf numFmtId="164" fontId="8" fillId="5" borderId="12" xfId="2" applyFont="1" applyFill="1" applyBorder="1" applyAlignment="1"/>
    <xf numFmtId="164" fontId="8" fillId="5" borderId="13" xfId="2" applyFont="1" applyFill="1" applyBorder="1" applyAlignment="1"/>
    <xf numFmtId="164" fontId="8" fillId="5" borderId="0" xfId="2" applyFont="1" applyFill="1" applyBorder="1" applyAlignment="1"/>
    <xf numFmtId="164" fontId="8" fillId="5" borderId="14" xfId="2" applyFont="1" applyFill="1" applyBorder="1" applyAlignment="1"/>
    <xf numFmtId="164" fontId="8" fillId="5" borderId="15" xfId="2" applyFont="1" applyFill="1" applyBorder="1" applyAlignment="1"/>
    <xf numFmtId="164" fontId="8" fillId="5" borderId="16" xfId="2" applyFont="1" applyFill="1" applyBorder="1" applyAlignment="1"/>
    <xf numFmtId="164" fontId="8" fillId="5" borderId="17" xfId="2" applyFont="1" applyFill="1" applyBorder="1" applyAlignment="1"/>
    <xf numFmtId="164" fontId="7" fillId="2" borderId="9" xfId="2" applyFont="1" applyFill="1" applyBorder="1" applyAlignment="1">
      <alignment horizontal="center" vertical="center" wrapText="1"/>
    </xf>
    <xf numFmtId="164" fontId="8" fillId="2" borderId="18" xfId="2" applyFont="1" applyFill="1" applyBorder="1" applyAlignment="1">
      <alignment horizontal="center" vertical="center" wrapText="1"/>
    </xf>
    <xf numFmtId="164" fontId="8" fillId="0" borderId="19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1" fillId="0" borderId="3" xfId="2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wrapText="1"/>
    </xf>
    <xf numFmtId="164" fontId="12" fillId="0" borderId="20" xfId="2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left" vertical="center"/>
    </xf>
    <xf numFmtId="164" fontId="8" fillId="7" borderId="9" xfId="2" applyFont="1" applyFill="1" applyBorder="1" applyAlignment="1">
      <alignment horizontal="center" vertical="center" wrapText="1"/>
    </xf>
    <xf numFmtId="170" fontId="7" fillId="4" borderId="3" xfId="2" applyNumberFormat="1" applyFont="1" applyFill="1" applyBorder="1" applyAlignment="1">
      <alignment wrapText="1"/>
    </xf>
    <xf numFmtId="164" fontId="8" fillId="2" borderId="20" xfId="2" applyFont="1" applyFill="1" applyBorder="1" applyAlignment="1">
      <alignment horizontal="center" vertical="center"/>
    </xf>
    <xf numFmtId="164" fontId="8" fillId="2" borderId="21" xfId="2" applyFont="1" applyFill="1" applyBorder="1" applyAlignment="1">
      <alignment horizontal="center" vertical="center"/>
    </xf>
    <xf numFmtId="164" fontId="8" fillId="2" borderId="19" xfId="2" applyFont="1" applyFill="1" applyBorder="1" applyAlignment="1">
      <alignment horizontal="center" vertical="center"/>
    </xf>
    <xf numFmtId="164" fontId="8" fillId="3" borderId="4" xfId="2" applyFont="1" applyFill="1" applyBorder="1" applyAlignment="1">
      <alignment horizontal="center" wrapText="1"/>
    </xf>
    <xf numFmtId="164" fontId="8" fillId="3" borderId="5" xfId="2" applyFont="1" applyFill="1" applyBorder="1" applyAlignment="1">
      <alignment horizontal="center" wrapText="1"/>
    </xf>
    <xf numFmtId="164" fontId="8" fillId="3" borderId="8" xfId="2" applyFont="1" applyFill="1" applyBorder="1" applyAlignment="1">
      <alignment horizontal="center" wrapText="1"/>
    </xf>
    <xf numFmtId="164" fontId="8" fillId="4" borderId="0" xfId="2" applyFont="1" applyFill="1" applyAlignment="1">
      <alignment horizontal="center" vertical="center" wrapText="1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e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47"/>
  <sheetViews>
    <sheetView tabSelected="1" zoomScale="65" zoomScaleNormal="65" workbookViewId="0">
      <selection activeCell="C30" sqref="C30:C35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5" customHeight="1" x14ac:dyDescent="0.25">
      <c r="A3" s="8" t="s">
        <v>18</v>
      </c>
      <c r="B3" s="17"/>
      <c r="C3" s="24" t="s">
        <v>4</v>
      </c>
      <c r="D3" s="25"/>
      <c r="E3" s="25"/>
      <c r="F3" s="25"/>
      <c r="G3" s="25"/>
      <c r="H3" s="26"/>
    </row>
    <row r="4" spans="1:8" ht="24.95" customHeight="1" x14ac:dyDescent="0.25">
      <c r="A4" s="8" t="s">
        <v>19</v>
      </c>
      <c r="B4" s="17"/>
      <c r="C4" s="24" t="s">
        <v>5</v>
      </c>
      <c r="D4" s="25"/>
      <c r="E4" s="25"/>
      <c r="F4" s="25"/>
      <c r="G4" s="25"/>
      <c r="H4" s="26"/>
    </row>
    <row r="5" spans="1:8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8" s="10" customFormat="1" ht="50.25" customHeight="1" x14ac:dyDescent="0.2">
      <c r="A6" s="47" t="s">
        <v>64</v>
      </c>
      <c r="B6" s="47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4" t="s">
        <v>13</v>
      </c>
      <c r="B8" s="45"/>
      <c r="C8" s="45"/>
      <c r="D8" s="45"/>
      <c r="E8" s="45"/>
      <c r="F8" s="46"/>
      <c r="G8" s="11"/>
      <c r="H8" s="4"/>
    </row>
    <row r="9" spans="1:8" s="12" customFormat="1" ht="26.25" customHeight="1" x14ac:dyDescent="0.25">
      <c r="A9" s="48" t="s">
        <v>20</v>
      </c>
      <c r="B9" s="49"/>
      <c r="C9" s="49"/>
      <c r="D9" s="49"/>
      <c r="E9" s="49"/>
      <c r="F9" s="50"/>
      <c r="G9" s="18"/>
    </row>
    <row r="10" spans="1:8" s="10" customFormat="1" ht="129" customHeight="1" x14ac:dyDescent="0.2">
      <c r="A10" s="30" t="s">
        <v>6</v>
      </c>
      <c r="B10" s="20" t="s">
        <v>15</v>
      </c>
      <c r="C10" s="20" t="s">
        <v>16</v>
      </c>
      <c r="D10" s="39" t="s">
        <v>14</v>
      </c>
      <c r="E10" s="20" t="s">
        <v>7</v>
      </c>
      <c r="F10" s="20" t="s">
        <v>8</v>
      </c>
      <c r="G10" s="31" t="s">
        <v>9</v>
      </c>
      <c r="H10" s="31" t="s">
        <v>10</v>
      </c>
    </row>
    <row r="11" spans="1:8" s="10" customFormat="1" ht="80.25" customHeight="1" x14ac:dyDescent="0.25">
      <c r="A11" s="37">
        <v>1</v>
      </c>
      <c r="B11" s="36" t="s">
        <v>58</v>
      </c>
      <c r="C11" s="32">
        <v>8</v>
      </c>
      <c r="D11" s="40"/>
      <c r="E11" s="33">
        <f>D11*1.23</f>
        <v>0</v>
      </c>
      <c r="F11" s="33">
        <f>C11*D11</f>
        <v>0</v>
      </c>
      <c r="G11" s="33">
        <f>D11*0.23*C11</f>
        <v>0</v>
      </c>
      <c r="H11" s="33">
        <f>D11*C11*1.23</f>
        <v>0</v>
      </c>
    </row>
    <row r="12" spans="1:8" s="10" customFormat="1" ht="86.25" customHeight="1" x14ac:dyDescent="0.25">
      <c r="A12" s="37" t="s">
        <v>21</v>
      </c>
      <c r="B12" s="36" t="s">
        <v>59</v>
      </c>
      <c r="C12" s="32">
        <v>8</v>
      </c>
      <c r="D12" s="40"/>
      <c r="E12" s="33">
        <f t="shared" ref="E12:E35" si="0">D12*1.23</f>
        <v>0</v>
      </c>
      <c r="F12" s="33">
        <f t="shared" ref="F12:F35" si="1">C12*D12</f>
        <v>0</v>
      </c>
      <c r="G12" s="33">
        <f t="shared" ref="G12:G35" si="2">D12*0.23*C12</f>
        <v>0</v>
      </c>
      <c r="H12" s="33">
        <f t="shared" ref="H12:H35" si="3">D12*C12*1.23</f>
        <v>0</v>
      </c>
    </row>
    <row r="13" spans="1:8" s="10" customFormat="1" ht="80.25" customHeight="1" x14ac:dyDescent="0.25">
      <c r="A13" s="37" t="s">
        <v>22</v>
      </c>
      <c r="B13" s="36" t="s">
        <v>60</v>
      </c>
      <c r="C13" s="32">
        <v>8</v>
      </c>
      <c r="D13" s="40"/>
      <c r="E13" s="33">
        <f t="shared" si="0"/>
        <v>0</v>
      </c>
      <c r="F13" s="33">
        <f t="shared" si="1"/>
        <v>0</v>
      </c>
      <c r="G13" s="33">
        <f t="shared" si="2"/>
        <v>0</v>
      </c>
      <c r="H13" s="33">
        <f t="shared" si="3"/>
        <v>0</v>
      </c>
    </row>
    <row r="14" spans="1:8" s="10" customFormat="1" ht="69.95" customHeight="1" x14ac:dyDescent="0.25">
      <c r="A14" s="37">
        <v>2</v>
      </c>
      <c r="B14" s="36" t="s">
        <v>24</v>
      </c>
      <c r="C14" s="32">
        <v>6</v>
      </c>
      <c r="D14" s="40"/>
      <c r="E14" s="33">
        <f t="shared" si="0"/>
        <v>0</v>
      </c>
      <c r="F14" s="33">
        <f t="shared" si="1"/>
        <v>0</v>
      </c>
      <c r="G14" s="33">
        <f t="shared" si="2"/>
        <v>0</v>
      </c>
      <c r="H14" s="33">
        <f t="shared" si="3"/>
        <v>0</v>
      </c>
    </row>
    <row r="15" spans="1:8" s="10" customFormat="1" ht="69.95" customHeight="1" x14ac:dyDescent="0.25">
      <c r="A15" s="37" t="s">
        <v>23</v>
      </c>
      <c r="B15" s="36" t="s">
        <v>25</v>
      </c>
      <c r="C15" s="32">
        <v>6</v>
      </c>
      <c r="D15" s="40"/>
      <c r="E15" s="33">
        <f t="shared" si="0"/>
        <v>0</v>
      </c>
      <c r="F15" s="33">
        <f t="shared" si="1"/>
        <v>0</v>
      </c>
      <c r="G15" s="33">
        <f t="shared" si="2"/>
        <v>0</v>
      </c>
      <c r="H15" s="33">
        <f t="shared" si="3"/>
        <v>0</v>
      </c>
    </row>
    <row r="16" spans="1:8" s="10" customFormat="1" ht="69.95" customHeight="1" x14ac:dyDescent="0.25">
      <c r="A16" s="37" t="s">
        <v>27</v>
      </c>
      <c r="B16" s="36" t="s">
        <v>26</v>
      </c>
      <c r="C16" s="32">
        <v>6</v>
      </c>
      <c r="D16" s="40"/>
      <c r="E16" s="33">
        <f t="shared" si="0"/>
        <v>0</v>
      </c>
      <c r="F16" s="33">
        <f t="shared" si="1"/>
        <v>0</v>
      </c>
      <c r="G16" s="33">
        <f t="shared" si="2"/>
        <v>0</v>
      </c>
      <c r="H16" s="33">
        <f t="shared" si="3"/>
        <v>0</v>
      </c>
    </row>
    <row r="17" spans="1:8" s="10" customFormat="1" ht="69.95" customHeight="1" x14ac:dyDescent="0.25">
      <c r="A17" s="37">
        <v>3</v>
      </c>
      <c r="B17" s="36" t="s">
        <v>28</v>
      </c>
      <c r="C17" s="32">
        <v>5</v>
      </c>
      <c r="D17" s="40"/>
      <c r="E17" s="33">
        <f t="shared" si="0"/>
        <v>0</v>
      </c>
      <c r="F17" s="33">
        <f t="shared" si="1"/>
        <v>0</v>
      </c>
      <c r="G17" s="33">
        <f t="shared" si="2"/>
        <v>0</v>
      </c>
      <c r="H17" s="33">
        <f t="shared" si="3"/>
        <v>0</v>
      </c>
    </row>
    <row r="18" spans="1:8" s="10" customFormat="1" ht="69.95" customHeight="1" x14ac:dyDescent="0.25">
      <c r="A18" s="37" t="s">
        <v>29</v>
      </c>
      <c r="B18" s="36" t="s">
        <v>31</v>
      </c>
      <c r="C18" s="32">
        <v>5</v>
      </c>
      <c r="D18" s="40"/>
      <c r="E18" s="33">
        <f t="shared" si="0"/>
        <v>0</v>
      </c>
      <c r="F18" s="33">
        <f t="shared" si="1"/>
        <v>0</v>
      </c>
      <c r="G18" s="33">
        <f t="shared" si="2"/>
        <v>0</v>
      </c>
      <c r="H18" s="33">
        <f t="shared" si="3"/>
        <v>0</v>
      </c>
    </row>
    <row r="19" spans="1:8" s="10" customFormat="1" ht="69.95" customHeight="1" x14ac:dyDescent="0.25">
      <c r="A19" s="37" t="s">
        <v>30</v>
      </c>
      <c r="B19" s="36" t="s">
        <v>32</v>
      </c>
      <c r="C19" s="32">
        <v>5</v>
      </c>
      <c r="D19" s="40"/>
      <c r="E19" s="33">
        <f t="shared" si="0"/>
        <v>0</v>
      </c>
      <c r="F19" s="33">
        <f t="shared" si="1"/>
        <v>0</v>
      </c>
      <c r="G19" s="33">
        <f t="shared" si="2"/>
        <v>0</v>
      </c>
      <c r="H19" s="33">
        <f t="shared" si="3"/>
        <v>0</v>
      </c>
    </row>
    <row r="20" spans="1:8" s="10" customFormat="1" ht="69.95" customHeight="1" x14ac:dyDescent="0.25">
      <c r="A20" s="37">
        <v>4</v>
      </c>
      <c r="B20" s="36" t="s">
        <v>63</v>
      </c>
      <c r="C20" s="32">
        <v>7</v>
      </c>
      <c r="D20" s="40"/>
      <c r="E20" s="33">
        <f t="shared" si="0"/>
        <v>0</v>
      </c>
      <c r="F20" s="33">
        <f t="shared" si="1"/>
        <v>0</v>
      </c>
      <c r="G20" s="33">
        <f t="shared" si="2"/>
        <v>0</v>
      </c>
      <c r="H20" s="33">
        <f t="shared" si="3"/>
        <v>0</v>
      </c>
    </row>
    <row r="21" spans="1:8" s="10" customFormat="1" ht="69.95" customHeight="1" x14ac:dyDescent="0.25">
      <c r="A21" s="37" t="s">
        <v>33</v>
      </c>
      <c r="B21" s="36" t="s">
        <v>61</v>
      </c>
      <c r="C21" s="32">
        <v>7</v>
      </c>
      <c r="D21" s="40"/>
      <c r="E21" s="33">
        <f t="shared" si="0"/>
        <v>0</v>
      </c>
      <c r="F21" s="33">
        <f t="shared" si="1"/>
        <v>0</v>
      </c>
      <c r="G21" s="33">
        <f t="shared" si="2"/>
        <v>0</v>
      </c>
      <c r="H21" s="33">
        <f t="shared" si="3"/>
        <v>0</v>
      </c>
    </row>
    <row r="22" spans="1:8" s="10" customFormat="1" ht="69.95" customHeight="1" x14ac:dyDescent="0.25">
      <c r="A22" s="37" t="s">
        <v>34</v>
      </c>
      <c r="B22" s="36" t="s">
        <v>62</v>
      </c>
      <c r="C22" s="32">
        <v>7</v>
      </c>
      <c r="D22" s="40"/>
      <c r="E22" s="33">
        <f t="shared" si="0"/>
        <v>0</v>
      </c>
      <c r="F22" s="33">
        <f t="shared" si="1"/>
        <v>0</v>
      </c>
      <c r="G22" s="33">
        <f t="shared" si="2"/>
        <v>0</v>
      </c>
      <c r="H22" s="33">
        <f t="shared" si="3"/>
        <v>0</v>
      </c>
    </row>
    <row r="23" spans="1:8" s="10" customFormat="1" ht="78.75" customHeight="1" x14ac:dyDescent="0.25">
      <c r="A23" s="37">
        <v>5</v>
      </c>
      <c r="B23" s="36" t="s">
        <v>57</v>
      </c>
      <c r="C23" s="32">
        <v>3</v>
      </c>
      <c r="D23" s="40"/>
      <c r="E23" s="33">
        <f t="shared" si="0"/>
        <v>0</v>
      </c>
      <c r="F23" s="33">
        <f t="shared" si="1"/>
        <v>0</v>
      </c>
      <c r="G23" s="33">
        <f t="shared" si="2"/>
        <v>0</v>
      </c>
      <c r="H23" s="33">
        <f t="shared" si="3"/>
        <v>0</v>
      </c>
    </row>
    <row r="24" spans="1:8" s="10" customFormat="1" ht="78.75" customHeight="1" x14ac:dyDescent="0.25">
      <c r="A24" s="37" t="s">
        <v>35</v>
      </c>
      <c r="B24" s="36" t="s">
        <v>37</v>
      </c>
      <c r="C24" s="32">
        <v>3</v>
      </c>
      <c r="D24" s="40"/>
      <c r="E24" s="33">
        <f t="shared" si="0"/>
        <v>0</v>
      </c>
      <c r="F24" s="33">
        <f t="shared" si="1"/>
        <v>0</v>
      </c>
      <c r="G24" s="33">
        <f t="shared" si="2"/>
        <v>0</v>
      </c>
      <c r="H24" s="33">
        <f t="shared" si="3"/>
        <v>0</v>
      </c>
    </row>
    <row r="25" spans="1:8" s="10" customFormat="1" ht="69.95" customHeight="1" x14ac:dyDescent="0.25">
      <c r="A25" s="37" t="s">
        <v>36</v>
      </c>
      <c r="B25" s="36" t="s">
        <v>40</v>
      </c>
      <c r="C25" s="32">
        <v>3</v>
      </c>
      <c r="D25" s="40"/>
      <c r="E25" s="33">
        <f t="shared" si="0"/>
        <v>0</v>
      </c>
      <c r="F25" s="33">
        <f t="shared" si="1"/>
        <v>0</v>
      </c>
      <c r="G25" s="33">
        <f t="shared" si="2"/>
        <v>0</v>
      </c>
      <c r="H25" s="33">
        <f t="shared" si="3"/>
        <v>0</v>
      </c>
    </row>
    <row r="26" spans="1:8" s="10" customFormat="1" ht="69.95" customHeight="1" x14ac:dyDescent="0.25">
      <c r="A26" s="37">
        <v>6</v>
      </c>
      <c r="B26" s="36" t="s">
        <v>41</v>
      </c>
      <c r="C26" s="32">
        <v>5</v>
      </c>
      <c r="D26" s="40"/>
      <c r="E26" s="33">
        <f t="shared" si="0"/>
        <v>0</v>
      </c>
      <c r="F26" s="33">
        <f t="shared" si="1"/>
        <v>0</v>
      </c>
      <c r="G26" s="33">
        <f t="shared" si="2"/>
        <v>0</v>
      </c>
      <c r="H26" s="33">
        <f t="shared" si="3"/>
        <v>0</v>
      </c>
    </row>
    <row r="27" spans="1:8" s="10" customFormat="1" ht="69.95" customHeight="1" x14ac:dyDescent="0.25">
      <c r="A27" s="37" t="s">
        <v>38</v>
      </c>
      <c r="B27" s="36" t="s">
        <v>42</v>
      </c>
      <c r="C27" s="32">
        <v>5</v>
      </c>
      <c r="D27" s="40"/>
      <c r="E27" s="33">
        <f t="shared" si="0"/>
        <v>0</v>
      </c>
      <c r="F27" s="33">
        <f t="shared" si="1"/>
        <v>0</v>
      </c>
      <c r="G27" s="33">
        <f t="shared" si="2"/>
        <v>0</v>
      </c>
      <c r="H27" s="33">
        <f t="shared" si="3"/>
        <v>0</v>
      </c>
    </row>
    <row r="28" spans="1:8" s="10" customFormat="1" ht="69.95" customHeight="1" x14ac:dyDescent="0.25">
      <c r="A28" s="37" t="s">
        <v>39</v>
      </c>
      <c r="B28" s="36" t="s">
        <v>43</v>
      </c>
      <c r="C28" s="32">
        <v>5</v>
      </c>
      <c r="D28" s="40"/>
      <c r="E28" s="33">
        <f t="shared" si="0"/>
        <v>0</v>
      </c>
      <c r="F28" s="33">
        <f t="shared" si="1"/>
        <v>0</v>
      </c>
      <c r="G28" s="33">
        <f t="shared" si="2"/>
        <v>0</v>
      </c>
      <c r="H28" s="33">
        <f t="shared" si="3"/>
        <v>0</v>
      </c>
    </row>
    <row r="29" spans="1:8" s="10" customFormat="1" ht="69.95" customHeight="1" x14ac:dyDescent="0.25">
      <c r="A29" s="37">
        <v>7</v>
      </c>
      <c r="B29" s="36" t="s">
        <v>17</v>
      </c>
      <c r="C29" s="32">
        <v>18</v>
      </c>
      <c r="D29" s="40"/>
      <c r="E29" s="33">
        <f t="shared" si="0"/>
        <v>0</v>
      </c>
      <c r="F29" s="33">
        <f t="shared" si="1"/>
        <v>0</v>
      </c>
      <c r="G29" s="33">
        <f t="shared" si="2"/>
        <v>0</v>
      </c>
      <c r="H29" s="33">
        <f t="shared" si="3"/>
        <v>0</v>
      </c>
    </row>
    <row r="30" spans="1:8" s="10" customFormat="1" ht="69.95" customHeight="1" x14ac:dyDescent="0.25">
      <c r="A30" s="37">
        <v>8</v>
      </c>
      <c r="B30" s="36" t="s">
        <v>44</v>
      </c>
      <c r="C30" s="32">
        <v>3</v>
      </c>
      <c r="D30" s="40"/>
      <c r="E30" s="33">
        <f t="shared" si="0"/>
        <v>0</v>
      </c>
      <c r="F30" s="33">
        <f t="shared" si="1"/>
        <v>0</v>
      </c>
      <c r="G30" s="33">
        <f t="shared" si="2"/>
        <v>0</v>
      </c>
      <c r="H30" s="33">
        <f t="shared" si="3"/>
        <v>0</v>
      </c>
    </row>
    <row r="31" spans="1:8" s="10" customFormat="1" ht="69.95" customHeight="1" x14ac:dyDescent="0.25">
      <c r="A31" s="37" t="s">
        <v>52</v>
      </c>
      <c r="B31" s="36" t="s">
        <v>45</v>
      </c>
      <c r="C31" s="32">
        <v>3</v>
      </c>
      <c r="D31" s="40"/>
      <c r="E31" s="33">
        <f t="shared" si="0"/>
        <v>0</v>
      </c>
      <c r="F31" s="33">
        <f t="shared" si="1"/>
        <v>0</v>
      </c>
      <c r="G31" s="33">
        <f t="shared" si="2"/>
        <v>0</v>
      </c>
      <c r="H31" s="33">
        <f t="shared" si="3"/>
        <v>0</v>
      </c>
    </row>
    <row r="32" spans="1:8" s="10" customFormat="1" ht="69.95" customHeight="1" x14ac:dyDescent="0.25">
      <c r="A32" s="37" t="s">
        <v>53</v>
      </c>
      <c r="B32" s="36" t="s">
        <v>46</v>
      </c>
      <c r="C32" s="32">
        <v>3</v>
      </c>
      <c r="D32" s="40"/>
      <c r="E32" s="33">
        <f t="shared" si="0"/>
        <v>0</v>
      </c>
      <c r="F32" s="33">
        <f t="shared" si="1"/>
        <v>0</v>
      </c>
      <c r="G32" s="33">
        <f t="shared" si="2"/>
        <v>0</v>
      </c>
      <c r="H32" s="33">
        <f t="shared" si="3"/>
        <v>0</v>
      </c>
    </row>
    <row r="33" spans="1:8" s="10" customFormat="1" ht="69.95" customHeight="1" x14ac:dyDescent="0.25">
      <c r="A33" s="37" t="s">
        <v>54</v>
      </c>
      <c r="B33" s="36" t="s">
        <v>49</v>
      </c>
      <c r="C33" s="32">
        <v>3</v>
      </c>
      <c r="D33" s="40"/>
      <c r="E33" s="33">
        <f t="shared" si="0"/>
        <v>0</v>
      </c>
      <c r="F33" s="33">
        <f t="shared" si="1"/>
        <v>0</v>
      </c>
      <c r="G33" s="33">
        <f t="shared" si="2"/>
        <v>0</v>
      </c>
      <c r="H33" s="33">
        <f t="shared" si="3"/>
        <v>0</v>
      </c>
    </row>
    <row r="34" spans="1:8" s="10" customFormat="1" ht="69.95" customHeight="1" x14ac:dyDescent="0.25">
      <c r="A34" s="37" t="s">
        <v>55</v>
      </c>
      <c r="B34" s="36" t="s">
        <v>48</v>
      </c>
      <c r="C34" s="32">
        <v>3</v>
      </c>
      <c r="D34" s="40"/>
      <c r="E34" s="33">
        <f t="shared" si="0"/>
        <v>0</v>
      </c>
      <c r="F34" s="33">
        <f t="shared" si="1"/>
        <v>0</v>
      </c>
      <c r="G34" s="33">
        <f t="shared" si="2"/>
        <v>0</v>
      </c>
      <c r="H34" s="33">
        <f t="shared" si="3"/>
        <v>0</v>
      </c>
    </row>
    <row r="35" spans="1:8" s="10" customFormat="1" ht="69.95" customHeight="1" x14ac:dyDescent="0.25">
      <c r="A35" s="37" t="s">
        <v>56</v>
      </c>
      <c r="B35" s="36" t="s">
        <v>47</v>
      </c>
      <c r="C35" s="32">
        <v>3</v>
      </c>
      <c r="D35" s="40"/>
      <c r="E35" s="33">
        <f t="shared" si="0"/>
        <v>0</v>
      </c>
      <c r="F35" s="33">
        <f t="shared" si="1"/>
        <v>0</v>
      </c>
      <c r="G35" s="33">
        <f t="shared" si="2"/>
        <v>0</v>
      </c>
      <c r="H35" s="33">
        <f t="shared" si="3"/>
        <v>0</v>
      </c>
    </row>
    <row r="36" spans="1:8" s="13" customFormat="1" ht="69.95" customHeight="1" x14ac:dyDescent="0.2">
      <c r="A36" s="37"/>
      <c r="B36" s="42"/>
      <c r="C36" s="42"/>
      <c r="D36" s="43"/>
      <c r="E36" s="34">
        <f>SUM(E11:E35)</f>
        <v>0</v>
      </c>
      <c r="F36" s="34">
        <f>SUM(F11:F35)</f>
        <v>0</v>
      </c>
      <c r="G36" s="35">
        <f>SUM(G11:G35)</f>
        <v>0</v>
      </c>
      <c r="H36" s="34">
        <f>SUM(H11:H35)</f>
        <v>0</v>
      </c>
    </row>
    <row r="37" spans="1:8" ht="15.75" x14ac:dyDescent="0.2">
      <c r="A37" s="41" t="s">
        <v>50</v>
      </c>
      <c r="B37" s="17"/>
      <c r="C37" s="16"/>
      <c r="D37" s="4"/>
      <c r="E37" s="4"/>
      <c r="F37" s="4"/>
      <c r="G37" s="11"/>
      <c r="H37" s="4"/>
    </row>
    <row r="38" spans="1:8" ht="15" x14ac:dyDescent="0.2">
      <c r="A38" s="19"/>
      <c r="B38" s="17"/>
      <c r="C38" s="16"/>
      <c r="D38" s="4"/>
      <c r="E38" s="4"/>
      <c r="F38" s="4"/>
      <c r="G38" s="11"/>
      <c r="H38" s="4"/>
    </row>
    <row r="39" spans="1:8" ht="34.5" customHeight="1" x14ac:dyDescent="0.2">
      <c r="A39" s="19"/>
      <c r="B39" s="38" t="s">
        <v>11</v>
      </c>
      <c r="C39" s="16"/>
      <c r="D39" s="4"/>
      <c r="E39" s="4"/>
      <c r="F39" s="4"/>
      <c r="G39" s="15"/>
      <c r="H39" s="4"/>
    </row>
    <row r="40" spans="1:8" ht="34.5" customHeight="1" x14ac:dyDescent="0.2">
      <c r="A40" s="19"/>
      <c r="B40" s="38" t="s">
        <v>12</v>
      </c>
      <c r="C40" s="16"/>
      <c r="D40" s="4"/>
      <c r="E40" s="4"/>
      <c r="F40" s="4"/>
      <c r="G40" s="11"/>
      <c r="H40" s="4"/>
    </row>
    <row r="41" spans="1:8" ht="34.5" customHeight="1" x14ac:dyDescent="0.2">
      <c r="A41" s="19"/>
    </row>
    <row r="47" spans="1:8" ht="34.5" customHeight="1" x14ac:dyDescent="0.2">
      <c r="B47" s="6" t="s">
        <v>51</v>
      </c>
    </row>
  </sheetData>
  <mergeCells count="3">
    <mergeCell ref="A8:F8"/>
    <mergeCell ref="A6:B6"/>
    <mergeCell ref="A9:F9"/>
  </mergeCells>
  <pageMargins left="0.70826771653543308" right="0.70826771653543308" top="1.1417322834645671" bottom="1.1417322834645671" header="0.74803149606299213" footer="0.74803149606299213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Mária Jašíková</cp:lastModifiedBy>
  <cp:lastPrinted>2025-02-26T08:47:35Z</cp:lastPrinted>
  <dcterms:created xsi:type="dcterms:W3CDTF">2022-09-29T11:34:46Z</dcterms:created>
  <dcterms:modified xsi:type="dcterms:W3CDTF">2025-02-26T08:47:41Z</dcterms:modified>
</cp:coreProperties>
</file>