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Elektrospotrebiče/Výzva č. 23_Smart TV_OVS/"/>
    </mc:Choice>
  </mc:AlternateContent>
  <xr:revisionPtr revIDLastSave="4" documentId="8_{2BBF1A97-53F5-40CC-AF49-60F6DFE3DAA7}" xr6:coauthVersionLast="47" xr6:coauthVersionMax="47" xr10:uidLastSave="{AF5674E5-8EF2-4C2A-98BF-59734F70FBA6}"/>
  <bookViews>
    <workbookView xWindow="-120" yWindow="-120" windowWidth="29040" windowHeight="1584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uchádzača'!$B$4:$J$34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2" i="6"/>
  <c r="H23" i="6"/>
  <c r="H24" i="6"/>
  <c r="H20" i="6"/>
  <c r="I21" i="6"/>
  <c r="J21" i="6" s="1"/>
  <c r="I22" i="6"/>
  <c r="J22" i="6" s="1"/>
  <c r="I23" i="6"/>
  <c r="J23" i="6" s="1"/>
  <c r="I24" i="6"/>
  <c r="J24" i="6" s="1"/>
  <c r="I20" i="6"/>
  <c r="J20" i="6" s="1"/>
  <c r="F26" i="6"/>
  <c r="H18" i="6"/>
  <c r="F18" i="6"/>
  <c r="J25" i="6" l="1"/>
</calcChain>
</file>

<file path=xl/sharedStrings.xml><?xml version="1.0" encoding="utf-8"?>
<sst xmlns="http://schemas.openxmlformats.org/spreadsheetml/2006/main" count="85" uniqueCount="78">
  <si>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</si>
  <si>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</si>
  <si>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</si>
  <si>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</si>
  <si>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</si>
  <si>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</si>
  <si>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</si>
  <si>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</si>
  <si>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</si>
  <si>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</si>
  <si>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</si>
  <si>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</si>
  <si>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</si>
  <si>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</si>
  <si>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</si>
  <si>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</si>
  <si>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</si>
  <si>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</si>
  <si>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</si>
  <si>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</si>
  <si>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</si>
  <si>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</si>
  <si>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</si>
  <si>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</si>
  <si>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</si>
  <si>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</si>
  <si>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</si>
  <si>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</si>
  <si>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</si>
  <si>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</si>
  <si>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</si>
  <si>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</si>
  <si>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</si>
  <si>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</si>
  <si>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</si>
  <si>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</si>
  <si>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</si>
  <si>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</si>
  <si>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</si>
  <si>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</si>
  <si>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</si>
  <si>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</si>
  <si>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</si>
  <si>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</si>
  <si>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</si>
  <si>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</si>
  <si>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</si>
  <si>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</si>
  <si>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</si>
  <si>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</si>
  <si>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</si>
  <si>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</si>
  <si>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</si>
  <si>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</si>
  <si>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</si>
  <si>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</si>
  <si>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</si>
  <si>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</si>
  <si>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</si>
  <si>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ks</t>
  </si>
  <si>
    <t>celok</t>
  </si>
  <si>
    <t>Pol. č.</t>
  </si>
  <si>
    <t>Všetky ostatné služby (napr. prenos, aktivácia, atď.)</t>
  </si>
  <si>
    <t>Dynamický nákupný systém "Elektrospotrebiče"</t>
  </si>
  <si>
    <t>Cena za držiak klbový pre TV typ I</t>
  </si>
  <si>
    <t>Merná jednotka</t>
  </si>
  <si>
    <r>
      <t xml:space="preserve"> Jednotková </t>
    </r>
    <r>
      <rPr>
        <sz val="10"/>
        <color theme="1"/>
        <rFont val="Calibri"/>
        <family val="2"/>
        <charset val="238"/>
        <scheme val="minor"/>
      </rPr>
      <t>cena bez DPH</t>
    </r>
  </si>
  <si>
    <t>Počet</t>
  </si>
  <si>
    <r>
      <t xml:space="preserve">Výška DPH </t>
    </r>
    <r>
      <rPr>
        <sz val="10"/>
        <color theme="1"/>
        <rFont val="Calibri"/>
        <family val="2"/>
        <charset val="238"/>
        <scheme val="minor"/>
      </rPr>
      <t>(23%)</t>
    </r>
  </si>
  <si>
    <t xml:space="preserve">Celková cena             s DPH 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</si>
  <si>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</si>
  <si>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 Jednotková </t>
    </r>
    <r>
      <rPr>
        <sz val="10"/>
        <color theme="1"/>
        <rFont val="Calibri"/>
        <family val="2"/>
        <charset val="238"/>
        <scheme val="minor"/>
      </rPr>
      <t>cena s DPH</t>
    </r>
    <r>
      <rPr>
        <b/>
        <sz val="10"/>
        <color theme="1"/>
        <rFont val="Calibri"/>
        <family val="2"/>
        <charset val="238"/>
        <scheme val="minor"/>
      </rPr>
      <t>*</t>
    </r>
  </si>
  <si>
    <r>
      <t xml:space="preserve">* </t>
    </r>
    <r>
      <rPr>
        <sz val="10"/>
        <rFont val="Calibri"/>
        <family val="2"/>
        <charset val="238"/>
        <scheme val="minor"/>
      </rPr>
      <t xml:space="preserve">Verejný obstarávateľ si </t>
    </r>
    <r>
      <rPr>
        <b/>
        <sz val="10"/>
        <rFont val="Calibri"/>
        <family val="2"/>
        <charset val="238"/>
        <scheme val="minor"/>
      </rPr>
      <t>vyhradzuje právo neprijať ponuku, ak jednotková cena s DPH ktorejkoľvek z položiek, bude rovná alebo vyššia ako 1 700,00 eur s DPH</t>
    </r>
    <r>
      <rPr>
        <sz val="10"/>
        <rFont val="Calibri"/>
        <family val="2"/>
        <charset val="238"/>
        <scheme val="minor"/>
      </rPr>
      <t>, jednotková cena ktorá by pre verejného obstarávateľa predstavovala z účtovného hľadiska kapitálový výdavok.</t>
    </r>
  </si>
  <si>
    <r>
      <t>**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20 kalendárnych dní </t>
    </r>
    <r>
      <rPr>
        <sz val="10"/>
        <rFont val="Calibri"/>
        <family val="2"/>
        <charset val="238"/>
        <scheme val="minor"/>
      </rPr>
      <t xml:space="preserve">odo dňa doručenia objednávky,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</si>
  <si>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Príloha č. 2 - Ponuka uchádzača vo výzve č. 23 "SMART televízory"</t>
  </si>
  <si>
    <t>Cena za SMART televízor - typ I (ďalej aj "TV typ I")</t>
  </si>
  <si>
    <t>Cena za SMART televízor - typ II (ďalej aj "TV typ II")</t>
  </si>
  <si>
    <t xml:space="preserve">Cena za TV stojan kompatibilný pre oba typy TV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</si>
</sst>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6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5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3" xfId="2" applyFont="1" applyFill="1" applyBorder="1" applyAlignment="1">
      <alignment horizontal="left" wrapText="1"/>
    </xf>
    <xf numFmtId="0" fontId="18" fillId="0" borderId="38" xfId="2" applyFont="1" applyFill="1" applyBorder="1" applyAlignment="1">
      <alignment horizontal="center" wrapText="1"/>
    </xf>
    <xf numFmtId="0" fontId="18" fillId="0" borderId="16" xfId="2" applyFont="1" applyFill="1" applyBorder="1" applyAlignment="1">
      <alignment horizontal="center" wrapText="1"/>
    </xf>
    <xf numFmtId="0" fontId="19" fillId="0" borderId="12" xfId="2" applyFont="1" applyFill="1" applyBorder="1"/>
    <xf numFmtId="0" fontId="19" fillId="0" borderId="13" xfId="2" applyFont="1" applyFill="1" applyBorder="1"/>
    <xf numFmtId="0" fontId="3" fillId="5" borderId="44" xfId="2" applyFont="1" applyFill="1" applyBorder="1" applyProtection="1">
      <protection hidden="1"/>
    </xf>
    <xf numFmtId="0" fontId="6" fillId="0" borderId="42" xfId="0" applyFont="1" applyBorder="1" applyAlignment="1">
      <alignment vertical="center"/>
    </xf>
    <xf numFmtId="0" fontId="5" fillId="6" borderId="45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justify" vertical="center"/>
    </xf>
    <xf numFmtId="0" fontId="0" fillId="6" borderId="46" xfId="0" applyFill="1" applyBorder="1" applyAlignment="1">
      <alignment horizontal="left" vertical="center" wrapText="1" indent="1"/>
    </xf>
    <xf numFmtId="0" fontId="6" fillId="6" borderId="46" xfId="0" applyFont="1" applyFill="1" applyBorder="1" applyAlignment="1">
      <alignment horizontal="left" vertical="center" wrapText="1" indent="1"/>
    </xf>
    <xf numFmtId="0" fontId="2" fillId="6" borderId="46" xfId="0" applyFont="1" applyFill="1" applyBorder="1" applyAlignment="1">
      <alignment horizontal="center" vertical="center" wrapText="1"/>
    </xf>
    <xf numFmtId="0" fontId="22" fillId="6" borderId="46" xfId="4" applyFill="1" applyBorder="1" applyAlignment="1">
      <alignment horizontal="left" vertical="center" wrapText="1" indent="1"/>
    </xf>
    <xf numFmtId="0" fontId="0" fillId="6" borderId="46" xfId="0" applyFill="1" applyBorder="1" applyAlignment="1" applyProtection="1">
      <alignment horizontal="left" vertical="center" wrapText="1" indent="1"/>
      <protection locked="0"/>
    </xf>
    <xf numFmtId="0" fontId="0" fillId="6" borderId="46" xfId="0" applyFill="1" applyBorder="1" applyAlignment="1">
      <alignment horizontal="left" wrapText="1" indent="1"/>
    </xf>
    <xf numFmtId="0" fontId="18" fillId="0" borderId="34" xfId="2" applyFont="1" applyFill="1" applyBorder="1" applyAlignment="1">
      <alignment wrapText="1"/>
    </xf>
    <xf numFmtId="0" fontId="18" fillId="0" borderId="15" xfId="2" applyFont="1" applyFill="1" applyBorder="1" applyAlignment="1">
      <alignment wrapText="1"/>
    </xf>
    <xf numFmtId="0" fontId="22" fillId="0" borderId="46" xfId="4" applyFill="1" applyBorder="1" applyAlignment="1">
      <alignment vertical="center"/>
    </xf>
    <xf numFmtId="0" fontId="0" fillId="0" borderId="55" xfId="0" applyBorder="1"/>
    <xf numFmtId="0" fontId="0" fillId="6" borderId="55" xfId="0" applyFill="1" applyBorder="1"/>
    <xf numFmtId="165" fontId="0" fillId="0" borderId="54" xfId="2" applyNumberFormat="1" applyFont="1" applyFill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165" fontId="0" fillId="5" borderId="53" xfId="2" applyNumberFormat="1" applyFont="1" applyFill="1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62" xfId="0" applyBorder="1" applyAlignment="1">
      <alignment horizontal="left"/>
    </xf>
    <xf numFmtId="3" fontId="0" fillId="0" borderId="52" xfId="0" applyNumberFormat="1" applyBorder="1" applyAlignment="1">
      <alignment horizontal="center"/>
    </xf>
    <xf numFmtId="165" fontId="0" fillId="5" borderId="63" xfId="2" applyNumberFormat="1" applyFont="1" applyFill="1" applyBorder="1" applyAlignment="1">
      <alignment horizontal="center"/>
    </xf>
    <xf numFmtId="165" fontId="0" fillId="0" borderId="64" xfId="2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0" fillId="0" borderId="65" xfId="2" applyFont="1" applyFill="1" applyBorder="1" applyAlignment="1">
      <alignment horizontal="center"/>
    </xf>
    <xf numFmtId="0" fontId="3" fillId="6" borderId="15" xfId="2" applyFont="1" applyFill="1" applyBorder="1" applyAlignment="1"/>
    <xf numFmtId="0" fontId="3" fillId="6" borderId="6" xfId="2" applyFont="1" applyFill="1" applyBorder="1" applyAlignment="1"/>
    <xf numFmtId="0" fontId="3" fillId="6" borderId="1" xfId="2" applyFont="1" applyFill="1" applyBorder="1" applyAlignment="1"/>
    <xf numFmtId="0" fontId="3" fillId="6" borderId="29" xfId="2" applyFont="1" applyFill="1" applyBorder="1" applyAlignment="1"/>
    <xf numFmtId="0" fontId="3" fillId="0" borderId="28" xfId="2" applyFont="1" applyFill="1" applyBorder="1" applyAlignment="1">
      <alignment vertical="center"/>
    </xf>
    <xf numFmtId="0" fontId="3" fillId="0" borderId="10" xfId="2" applyFont="1" applyFill="1" applyBorder="1" applyAlignment="1">
      <alignment vertical="center"/>
    </xf>
    <xf numFmtId="0" fontId="0" fillId="0" borderId="69" xfId="0" applyBorder="1" applyAlignment="1">
      <alignment horizontal="left"/>
    </xf>
    <xf numFmtId="0" fontId="0" fillId="0" borderId="39" xfId="0" applyBorder="1" applyAlignment="1">
      <alignment horizontal="center"/>
    </xf>
    <xf numFmtId="3" fontId="0" fillId="0" borderId="39" xfId="0" applyNumberFormat="1" applyBorder="1" applyAlignment="1">
      <alignment horizontal="center"/>
    </xf>
    <xf numFmtId="165" fontId="0" fillId="5" borderId="70" xfId="2" applyNumberFormat="1" applyFont="1" applyFill="1" applyBorder="1" applyAlignment="1">
      <alignment horizontal="center"/>
    </xf>
    <xf numFmtId="165" fontId="0" fillId="0" borderId="70" xfId="2" applyNumberFormat="1" applyFont="1" applyFill="1" applyBorder="1" applyAlignment="1">
      <alignment horizontal="center"/>
    </xf>
    <xf numFmtId="165" fontId="0" fillId="0" borderId="37" xfId="2" applyNumberFormat="1" applyFont="1" applyFill="1" applyBorder="1" applyAlignment="1">
      <alignment horizontal="center"/>
    </xf>
    <xf numFmtId="165" fontId="0" fillId="0" borderId="61" xfId="2" applyNumberFormat="1" applyFont="1" applyFill="1" applyBorder="1" applyAlignment="1">
      <alignment horizontal="center"/>
    </xf>
    <xf numFmtId="165" fontId="0" fillId="0" borderId="41" xfId="2" applyNumberFormat="1" applyFont="1" applyFill="1" applyBorder="1" applyAlignment="1">
      <alignment horizontal="center"/>
    </xf>
    <xf numFmtId="165" fontId="24" fillId="7" borderId="42" xfId="2" applyNumberFormat="1" applyFont="1" applyFill="1" applyBorder="1" applyAlignment="1">
      <alignment horizontal="center" vertical="center"/>
    </xf>
    <xf numFmtId="0" fontId="10" fillId="6" borderId="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6" borderId="11" xfId="2" applyFont="1" applyFill="1" applyBorder="1" applyAlignment="1">
      <alignment horizontal="center" vertical="center" wrapText="1"/>
    </xf>
    <xf numFmtId="0" fontId="14" fillId="7" borderId="35" xfId="2" applyFont="1" applyFill="1" applyBorder="1" applyAlignment="1">
      <alignment horizontal="center" vertical="center"/>
    </xf>
    <xf numFmtId="0" fontId="14" fillId="7" borderId="36" xfId="2" applyFont="1" applyFill="1" applyBorder="1" applyAlignment="1">
      <alignment horizontal="center" vertical="center"/>
    </xf>
    <xf numFmtId="0" fontId="14" fillId="7" borderId="37" xfId="2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/>
    </xf>
    <xf numFmtId="0" fontId="10" fillId="0" borderId="47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18" fillId="0" borderId="30" xfId="2" applyFont="1" applyFill="1" applyBorder="1" applyAlignment="1">
      <alignment horizontal="left"/>
    </xf>
    <xf numFmtId="0" fontId="18" fillId="0" borderId="25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0" fillId="5" borderId="27" xfId="3" applyFont="1" applyFill="1" applyBorder="1" applyAlignment="1">
      <alignment horizontal="left" vertical="center" wrapText="1"/>
    </xf>
    <xf numFmtId="0" fontId="0" fillId="5" borderId="10" xfId="3" applyFont="1" applyFill="1" applyBorder="1" applyAlignment="1">
      <alignment horizontal="left" vertical="center" wrapText="1"/>
    </xf>
    <xf numFmtId="0" fontId="10" fillId="5" borderId="22" xfId="2" applyFont="1" applyFill="1" applyBorder="1" applyAlignment="1">
      <alignment horizontal="center" vertical="center"/>
    </xf>
    <xf numFmtId="0" fontId="10" fillId="5" borderId="23" xfId="2" applyFont="1" applyFill="1" applyBorder="1" applyAlignment="1">
      <alignment horizontal="center" vertical="center"/>
    </xf>
    <xf numFmtId="0" fontId="3" fillId="6" borderId="29" xfId="2" applyFont="1" applyFill="1" applyBorder="1" applyAlignment="1">
      <alignment horizontal="center"/>
    </xf>
    <xf numFmtId="0" fontId="3" fillId="6" borderId="15" xfId="2" applyFont="1" applyFill="1" applyBorder="1" applyAlignment="1">
      <alignment horizontal="center"/>
    </xf>
    <xf numFmtId="0" fontId="3" fillId="6" borderId="56" xfId="2" applyFont="1" applyFill="1" applyBorder="1" applyAlignment="1">
      <alignment horizontal="center"/>
    </xf>
    <xf numFmtId="0" fontId="9" fillId="6" borderId="14" xfId="2" applyFont="1" applyFill="1" applyBorder="1" applyAlignment="1">
      <alignment horizontal="center" vertical="center" wrapText="1"/>
    </xf>
    <xf numFmtId="0" fontId="9" fillId="6" borderId="15" xfId="2" applyFont="1" applyFill="1" applyBorder="1" applyAlignment="1">
      <alignment horizontal="center" vertical="center" wrapText="1"/>
    </xf>
    <xf numFmtId="0" fontId="9" fillId="6" borderId="16" xfId="2" applyFont="1" applyFill="1" applyBorder="1" applyAlignment="1">
      <alignment horizontal="center" vertical="center" wrapText="1"/>
    </xf>
    <xf numFmtId="0" fontId="4" fillId="6" borderId="13" xfId="1" applyFill="1" applyBorder="1" applyAlignment="1">
      <alignment horizontal="center"/>
    </xf>
    <xf numFmtId="0" fontId="10" fillId="6" borderId="19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0" fillId="6" borderId="18" xfId="2" applyFont="1" applyFill="1" applyBorder="1" applyAlignment="1">
      <alignment horizontal="center" vertical="center" wrapText="1"/>
    </xf>
    <xf numFmtId="0" fontId="0" fillId="6" borderId="19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0" fillId="6" borderId="18" xfId="2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9" fillId="6" borderId="21" xfId="2" applyFont="1" applyFill="1" applyBorder="1" applyAlignment="1">
      <alignment horizontal="center" vertical="center"/>
    </xf>
    <xf numFmtId="0" fontId="9" fillId="6" borderId="22" xfId="2" applyFont="1" applyFill="1" applyBorder="1" applyAlignment="1">
      <alignment horizontal="center" vertical="center"/>
    </xf>
    <xf numFmtId="0" fontId="9" fillId="6" borderId="23" xfId="2" applyFont="1" applyFill="1" applyBorder="1" applyAlignment="1">
      <alignment horizontal="center" vertical="center"/>
    </xf>
    <xf numFmtId="0" fontId="10" fillId="6" borderId="21" xfId="2" applyFont="1" applyFill="1" applyBorder="1" applyAlignment="1">
      <alignment horizontal="left" vertical="center" wrapText="1"/>
    </xf>
    <xf numFmtId="0" fontId="10" fillId="6" borderId="22" xfId="2" applyFont="1" applyFill="1" applyBorder="1" applyAlignment="1">
      <alignment horizontal="left" vertical="center" wrapText="1"/>
    </xf>
    <xf numFmtId="0" fontId="10" fillId="6" borderId="9" xfId="2" applyFont="1" applyFill="1" applyBorder="1" applyAlignment="1">
      <alignment horizontal="left" vertical="center" wrapText="1"/>
    </xf>
    <xf numFmtId="0" fontId="10" fillId="6" borderId="10" xfId="2" applyFont="1" applyFill="1" applyBorder="1" applyAlignment="1">
      <alignment horizontal="left" vertical="center" wrapText="1"/>
    </xf>
    <xf numFmtId="0" fontId="10" fillId="5" borderId="3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7" xfId="2" applyFont="1" applyFill="1" applyBorder="1" applyAlignment="1">
      <alignment horizontal="center"/>
    </xf>
    <xf numFmtId="0" fontId="10" fillId="5" borderId="24" xfId="2" applyFont="1" applyFill="1" applyBorder="1" applyAlignment="1">
      <alignment horizontal="center"/>
    </xf>
    <xf numFmtId="0" fontId="10" fillId="5" borderId="13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5" fillId="6" borderId="66" xfId="2" applyFont="1" applyFill="1" applyBorder="1" applyAlignment="1">
      <alignment horizontal="center"/>
    </xf>
    <xf numFmtId="0" fontId="15" fillId="6" borderId="36" xfId="2" applyFont="1" applyFill="1" applyBorder="1" applyAlignment="1">
      <alignment horizontal="center"/>
    </xf>
    <xf numFmtId="0" fontId="15" fillId="6" borderId="37" xfId="2" applyFont="1" applyFill="1" applyBorder="1" applyAlignment="1">
      <alignment horizontal="center"/>
    </xf>
    <xf numFmtId="0" fontId="23" fillId="5" borderId="40" xfId="0" applyFont="1" applyFill="1" applyBorder="1" applyAlignment="1">
      <alignment horizontal="center" vertical="center"/>
    </xf>
    <xf numFmtId="0" fontId="23" fillId="5" borderId="48" xfId="0" applyFont="1" applyFill="1" applyBorder="1" applyAlignment="1">
      <alignment horizontal="center" vertical="center"/>
    </xf>
    <xf numFmtId="0" fontId="23" fillId="5" borderId="41" xfId="0" applyFont="1" applyFill="1" applyBorder="1" applyAlignment="1">
      <alignment horizontal="center" vertical="center"/>
    </xf>
    <xf numFmtId="0" fontId="9" fillId="6" borderId="14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16" xfId="2" applyFont="1" applyFill="1" applyBorder="1" applyAlignment="1">
      <alignment horizontal="center" vertical="center"/>
    </xf>
    <xf numFmtId="0" fontId="15" fillId="6" borderId="24" xfId="2" applyFont="1" applyFill="1" applyBorder="1" applyAlignment="1">
      <alignment horizontal="left" vertical="center" wrapText="1"/>
    </xf>
    <xf numFmtId="0" fontId="15" fillId="6" borderId="13" xfId="2" applyFont="1" applyFill="1" applyBorder="1" applyAlignment="1">
      <alignment horizontal="left" vertical="center" wrapText="1"/>
    </xf>
    <xf numFmtId="0" fontId="15" fillId="6" borderId="17" xfId="2" applyFont="1" applyFill="1" applyBorder="1" applyAlignment="1">
      <alignment horizontal="left" vertical="center" wrapText="1"/>
    </xf>
    <xf numFmtId="0" fontId="11" fillId="6" borderId="35" xfId="2" applyFont="1" applyFill="1" applyBorder="1" applyAlignment="1">
      <alignment horizontal="center"/>
    </xf>
    <xf numFmtId="0" fontId="11" fillId="6" borderId="36" xfId="2" applyFont="1" applyFill="1" applyBorder="1" applyAlignment="1">
      <alignment horizontal="center"/>
    </xf>
    <xf numFmtId="0" fontId="11" fillId="6" borderId="39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24" xfId="2" applyFont="1" applyFill="1" applyBorder="1" applyAlignment="1">
      <alignment horizontal="left"/>
    </xf>
    <xf numFmtId="0" fontId="10" fillId="5" borderId="13" xfId="2" applyFont="1" applyFill="1" applyBorder="1" applyAlignment="1">
      <alignment horizontal="left"/>
    </xf>
    <xf numFmtId="0" fontId="10" fillId="5" borderId="7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164" fontId="21" fillId="0" borderId="29" xfId="2" applyNumberFormat="1" applyFont="1" applyFill="1" applyBorder="1" applyAlignment="1">
      <alignment horizontal="center"/>
    </xf>
    <xf numFmtId="164" fontId="21" fillId="0" borderId="15" xfId="2" applyNumberFormat="1" applyFont="1" applyFill="1" applyBorder="1" applyAlignment="1">
      <alignment horizontal="center"/>
    </xf>
    <xf numFmtId="164" fontId="21" fillId="0" borderId="16" xfId="2" applyNumberFormat="1" applyFont="1" applyFill="1" applyBorder="1" applyAlignment="1">
      <alignment horizontal="center"/>
    </xf>
    <xf numFmtId="2" fontId="17" fillId="0" borderId="67" xfId="2" applyNumberFormat="1" applyFont="1" applyFill="1" applyBorder="1" applyAlignment="1">
      <alignment horizontal="left"/>
    </xf>
    <xf numFmtId="2" fontId="17" fillId="0" borderId="48" xfId="2" applyNumberFormat="1" applyFont="1" applyFill="1" applyBorder="1" applyAlignment="1">
      <alignment horizontal="left"/>
    </xf>
    <xf numFmtId="2" fontId="17" fillId="0" borderId="41" xfId="2" applyNumberFormat="1" applyFont="1" applyFill="1" applyBorder="1" applyAlignment="1">
      <alignment horizontal="left"/>
    </xf>
    <xf numFmtId="0" fontId="18" fillId="0" borderId="68" xfId="2" applyFont="1" applyFill="1" applyBorder="1" applyAlignment="1">
      <alignment horizontal="left"/>
    </xf>
    <xf numFmtId="0" fontId="18" fillId="0" borderId="47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2" fontId="17" fillId="0" borderId="26" xfId="2" applyNumberFormat="1" applyFont="1" applyFill="1" applyBorder="1" applyAlignment="1">
      <alignment horizontal="left"/>
    </xf>
    <xf numFmtId="2" fontId="17" fillId="0" borderId="33" xfId="2" applyNumberFormat="1" applyFont="1" applyFill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9" xfId="0" applyBorder="1" applyAlignment="1">
      <alignment horizontal="left"/>
    </xf>
    <xf numFmtId="0" fontId="18" fillId="0" borderId="47" xfId="2" applyFont="1" applyFill="1" applyBorder="1" applyAlignment="1">
      <alignment horizontal="right"/>
    </xf>
    <xf numFmtId="0" fontId="18" fillId="0" borderId="43" xfId="2" applyFont="1" applyFill="1" applyBorder="1" applyAlignment="1">
      <alignment horizontal="right"/>
    </xf>
    <xf numFmtId="0" fontId="17" fillId="0" borderId="49" xfId="2" applyFont="1" applyFill="1" applyBorder="1" applyAlignment="1">
      <alignment horizontal="left"/>
    </xf>
    <xf numFmtId="0" fontId="17" fillId="0" borderId="52" xfId="2" applyFont="1" applyFill="1" applyBorder="1" applyAlignment="1">
      <alignment horizontal="left"/>
    </xf>
    <xf numFmtId="0" fontId="17" fillId="0" borderId="48" xfId="2" applyFont="1" applyFill="1" applyBorder="1" applyAlignment="1">
      <alignment horizontal="right"/>
    </xf>
    <xf numFmtId="0" fontId="17" fillId="0" borderId="50" xfId="2" applyFont="1" applyFill="1" applyBorder="1" applyAlignment="1">
      <alignment horizontal="right"/>
    </xf>
    <xf numFmtId="0" fontId="18" fillId="0" borderId="51" xfId="2" applyFont="1" applyFill="1" applyBorder="1" applyAlignment="1">
      <alignment horizontal="left"/>
    </xf>
    <xf numFmtId="0" fontId="18" fillId="0" borderId="43" xfId="2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58" xfId="2" applyFont="1" applyFill="1" applyBorder="1" applyAlignment="1">
      <alignment horizontal="left"/>
    </xf>
    <xf numFmtId="0" fontId="0" fillId="0" borderId="59" xfId="2" applyFont="1" applyFill="1" applyBorder="1" applyAlignment="1">
      <alignment horizontal="left"/>
    </xf>
    <xf numFmtId="0" fontId="24" fillId="7" borderId="14" xfId="2" applyFont="1" applyFill="1" applyBorder="1" applyAlignment="1">
      <alignment horizontal="left" vertical="center"/>
    </xf>
    <xf numFmtId="0" fontId="24" fillId="7" borderId="15" xfId="2" applyFont="1" applyFill="1" applyBorder="1" applyAlignment="1">
      <alignment horizontal="left" vertical="center"/>
    </xf>
    <xf numFmtId="0" fontId="24" fillId="7" borderId="16" xfId="2" applyFont="1" applyFill="1" applyBorder="1" applyAlignment="1">
      <alignment horizontal="left" vertical="center"/>
    </xf>
    <xf numFmtId="0" fontId="20" fillId="0" borderId="71" xfId="2" applyFont="1" applyFill="1" applyBorder="1" applyAlignment="1">
      <alignment horizontal="left" vertical="top" wrapText="1"/>
    </xf>
    <xf numFmtId="0" fontId="20" fillId="0" borderId="15" xfId="2" applyFont="1" applyFill="1" applyBorder="1" applyAlignment="1">
      <alignment horizontal="left" vertical="top" wrapText="1"/>
    </xf>
    <xf numFmtId="0" fontId="20" fillId="0" borderId="56" xfId="2" applyFont="1" applyFill="1" applyBorder="1" applyAlignment="1">
      <alignment horizontal="left" vertical="top" wrapText="1"/>
    </xf>
    <xf numFmtId="0" fontId="20" fillId="0" borderId="57" xfId="2" applyFont="1" applyFill="1" applyBorder="1" applyAlignment="1">
      <alignment horizontal="left" vertical="top" wrapText="1"/>
    </xf>
    <xf numFmtId="0" fontId="20" fillId="0" borderId="1" xfId="2" applyFont="1" applyFill="1" applyBorder="1" applyAlignment="1">
      <alignment horizontal="left" vertical="top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409575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409575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409575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1933575</xdr:colOff>
          <xdr:row>13</xdr:row>
          <xdr:rowOff>0</xdr:rowOff>
        </xdr:from>
        <xdr:to>
          <xdr:col>11</xdr:col>
          <xdr:colOff>523875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409575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361950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K34"/>
  <sheetViews>
    <sheetView showGridLines="0" tabSelected="1" topLeftCell="A9" zoomScale="85" zoomScaleNormal="85" zoomScaleSheetLayoutView="160" workbookViewId="0">
      <selection activeCell="O22" sqref="O22"/>
    </sheetView>
  </sheetViews>
  <sheetFormatPr defaultRowHeight="15" x14ac:dyDescent="0.25"/>
  <cols>
    <col min="1" max="1" width="5" customWidth="1"/>
    <col min="2" max="2" width="5.7109375" style="14" customWidth="1"/>
    <col min="3" max="3" width="23" style="14" customWidth="1"/>
    <col min="4" max="4" width="25" style="14" customWidth="1"/>
    <col min="5" max="5" width="9.42578125" style="14" customWidth="1"/>
    <col min="6" max="6" width="7.5703125" customWidth="1"/>
    <col min="7" max="7" width="11.7109375" customWidth="1"/>
    <col min="8" max="8" width="11" customWidth="1"/>
    <col min="9" max="9" width="10.140625" customWidth="1"/>
    <col min="10" max="10" width="13.5703125" customWidth="1"/>
  </cols>
  <sheetData>
    <row r="1" spans="2:11" ht="25.5" customHeight="1" x14ac:dyDescent="0.3">
      <c r="B1" s="74" t="s">
        <v>63</v>
      </c>
      <c r="C1" s="74"/>
      <c r="D1" s="74"/>
      <c r="E1" s="74"/>
      <c r="F1" s="74"/>
      <c r="G1" s="74"/>
      <c r="H1" s="74"/>
      <c r="I1" s="74"/>
      <c r="J1" s="74"/>
    </row>
    <row r="2" spans="2:11" ht="25.5" customHeight="1" x14ac:dyDescent="0.3">
      <c r="B2" s="69" t="s">
        <v>45</v>
      </c>
      <c r="C2" s="69"/>
      <c r="D2" s="69"/>
      <c r="E2" s="69"/>
      <c r="F2" s="69"/>
      <c r="G2" s="69"/>
      <c r="H2" s="69"/>
      <c r="I2" s="69"/>
      <c r="J2" s="69"/>
    </row>
    <row r="3" spans="2:11" ht="15.75" thickBot="1" x14ac:dyDescent="0.3">
      <c r="B3" s="85"/>
      <c r="C3" s="85"/>
      <c r="D3" s="85"/>
      <c r="E3" s="85"/>
      <c r="F3" s="85"/>
      <c r="G3" s="85"/>
      <c r="H3" s="85"/>
      <c r="I3" s="85"/>
      <c r="J3" s="85"/>
    </row>
    <row r="4" spans="2:11" ht="45.75" customHeight="1" thickBot="1" x14ac:dyDescent="0.3">
      <c r="B4" s="82" t="s">
        <v>74</v>
      </c>
      <c r="C4" s="83"/>
      <c r="D4" s="83"/>
      <c r="E4" s="83"/>
      <c r="F4" s="83"/>
      <c r="G4" s="83"/>
      <c r="H4" s="83"/>
      <c r="I4" s="83"/>
      <c r="J4" s="84"/>
    </row>
    <row r="5" spans="2:11" s="14" customFormat="1" ht="15.75" thickBot="1" x14ac:dyDescent="0.3">
      <c r="B5" s="79"/>
      <c r="C5" s="80"/>
      <c r="D5" s="80"/>
      <c r="E5" s="80"/>
      <c r="F5" s="80"/>
      <c r="G5" s="80"/>
      <c r="H5" s="80"/>
      <c r="I5" s="80"/>
      <c r="J5" s="81"/>
    </row>
    <row r="6" spans="2:11" ht="17.100000000000001" customHeight="1" x14ac:dyDescent="0.25">
      <c r="B6" s="98" t="s">
        <v>0</v>
      </c>
      <c r="C6" s="99"/>
      <c r="D6" s="99"/>
      <c r="E6" s="99"/>
      <c r="F6" s="77"/>
      <c r="G6" s="77"/>
      <c r="H6" s="77"/>
      <c r="I6" s="77"/>
      <c r="J6" s="78"/>
    </row>
    <row r="7" spans="2:11" ht="17.100000000000001" customHeight="1" thickBot="1" x14ac:dyDescent="0.3">
      <c r="B7" s="100" t="s">
        <v>1</v>
      </c>
      <c r="C7" s="101"/>
      <c r="D7" s="101"/>
      <c r="E7" s="101"/>
      <c r="F7" s="75" t="s">
        <v>2</v>
      </c>
      <c r="G7" s="76"/>
      <c r="H7" s="76"/>
      <c r="I7" s="53"/>
      <c r="J7" s="52"/>
    </row>
    <row r="8" spans="2:11" s="14" customFormat="1" ht="15.75" thickBot="1" x14ac:dyDescent="0.3">
      <c r="B8" s="51"/>
      <c r="C8" s="48"/>
      <c r="D8" s="48"/>
      <c r="E8" s="48"/>
      <c r="F8" s="48"/>
      <c r="G8" s="48"/>
      <c r="H8" s="48"/>
      <c r="I8" s="48"/>
      <c r="J8" s="48"/>
      <c r="K8" s="36"/>
    </row>
    <row r="9" spans="2:11" ht="30" customHeight="1" x14ac:dyDescent="0.25">
      <c r="B9" s="95" t="s">
        <v>3</v>
      </c>
      <c r="C9" s="96"/>
      <c r="D9" s="96"/>
      <c r="E9" s="96"/>
      <c r="F9" s="96"/>
      <c r="G9" s="96"/>
      <c r="H9" s="96"/>
      <c r="I9" s="96"/>
      <c r="J9" s="97"/>
    </row>
    <row r="10" spans="2:11" ht="36.75" customHeight="1" x14ac:dyDescent="0.25">
      <c r="B10" s="92" t="s">
        <v>50</v>
      </c>
      <c r="C10" s="93"/>
      <c r="D10" s="93"/>
      <c r="E10" s="93"/>
      <c r="F10" s="93"/>
      <c r="G10" s="93"/>
      <c r="H10" s="93"/>
      <c r="I10" s="94"/>
      <c r="J10" s="22"/>
    </row>
    <row r="11" spans="2:11" ht="45" customHeight="1" x14ac:dyDescent="0.25">
      <c r="B11" s="89" t="s">
        <v>41</v>
      </c>
      <c r="C11" s="90"/>
      <c r="D11" s="90"/>
      <c r="E11" s="90"/>
      <c r="F11" s="90"/>
      <c r="G11" s="90"/>
      <c r="H11" s="90"/>
      <c r="I11" s="91"/>
      <c r="J11" s="12"/>
    </row>
    <row r="12" spans="2:11" ht="45" customHeight="1" x14ac:dyDescent="0.25">
      <c r="B12" s="86" t="s">
        <v>4</v>
      </c>
      <c r="C12" s="87"/>
      <c r="D12" s="87"/>
      <c r="E12" s="87"/>
      <c r="F12" s="87"/>
      <c r="G12" s="87"/>
      <c r="H12" s="87"/>
      <c r="I12" s="88"/>
      <c r="J12" s="12"/>
    </row>
    <row r="13" spans="2:11" ht="45" customHeight="1" x14ac:dyDescent="0.25">
      <c r="B13" s="86" t="s">
        <v>46</v>
      </c>
      <c r="C13" s="87"/>
      <c r="D13" s="87"/>
      <c r="E13" s="87"/>
      <c r="F13" s="87"/>
      <c r="G13" s="87"/>
      <c r="H13" s="87"/>
      <c r="I13" s="88"/>
      <c r="J13" s="12"/>
    </row>
    <row r="14" spans="2:11" ht="45" customHeight="1" thickBot="1" x14ac:dyDescent="0.3">
      <c r="B14" s="63" t="s">
        <v>44</v>
      </c>
      <c r="C14" s="64"/>
      <c r="D14" s="64"/>
      <c r="E14" s="64"/>
      <c r="F14" s="64"/>
      <c r="G14" s="64"/>
      <c r="H14" s="64"/>
      <c r="I14" s="65"/>
      <c r="J14" s="13"/>
    </row>
    <row r="15" spans="2:11" s="14" customFormat="1" ht="15.75" thickBot="1" x14ac:dyDescent="0.3">
      <c r="B15" s="49"/>
      <c r="C15" s="50"/>
      <c r="D15" s="50"/>
      <c r="E15" s="50"/>
      <c r="F15" s="50"/>
      <c r="G15" s="50"/>
      <c r="H15" s="50"/>
      <c r="I15" s="50"/>
      <c r="J15" s="50"/>
      <c r="K15" s="36"/>
    </row>
    <row r="16" spans="2:11" ht="24" customHeight="1" x14ac:dyDescent="0.25">
      <c r="B16" s="66" t="s">
        <v>42</v>
      </c>
      <c r="C16" s="67"/>
      <c r="D16" s="67"/>
      <c r="E16" s="67"/>
      <c r="F16" s="67"/>
      <c r="G16" s="67"/>
      <c r="H16" s="67"/>
      <c r="I16" s="67"/>
      <c r="J16" s="68"/>
    </row>
    <row r="17" spans="2:11" ht="15.6" customHeight="1" x14ac:dyDescent="0.25">
      <c r="B17" s="148" t="s">
        <v>5</v>
      </c>
      <c r="C17" s="149"/>
      <c r="D17" s="142" t="s">
        <v>6</v>
      </c>
      <c r="E17" s="143"/>
      <c r="F17" s="72" t="s">
        <v>7</v>
      </c>
      <c r="G17" s="73"/>
      <c r="H17" s="135" t="s">
        <v>8</v>
      </c>
      <c r="I17" s="136"/>
      <c r="J17" s="137"/>
    </row>
    <row r="18" spans="2:11" ht="20.100000000000001" customHeight="1" thickBot="1" x14ac:dyDescent="0.3">
      <c r="B18" s="144" t="s">
        <v>43</v>
      </c>
      <c r="C18" s="145"/>
      <c r="D18" s="146">
        <v>100</v>
      </c>
      <c r="E18" s="147"/>
      <c r="F18" s="138" t="str">
        <f>IF(D18=100,"neuplatňuje sa","sem doplň minimum")</f>
        <v>neuplatňuje sa</v>
      </c>
      <c r="G18" s="139"/>
      <c r="H18" s="132" t="str">
        <f>IF(D18=100,"neuplatňuje sa","sem doplň maximum")</f>
        <v>neuplatňuje sa</v>
      </c>
      <c r="I18" s="133"/>
      <c r="J18" s="134"/>
    </row>
    <row r="19" spans="2:11" ht="30" customHeight="1" thickBot="1" x14ac:dyDescent="0.3">
      <c r="B19" s="17" t="s">
        <v>61</v>
      </c>
      <c r="C19" s="32" t="s">
        <v>47</v>
      </c>
      <c r="D19" s="33"/>
      <c r="E19" s="18" t="s">
        <v>65</v>
      </c>
      <c r="F19" s="18" t="s">
        <v>67</v>
      </c>
      <c r="G19" s="18" t="s">
        <v>66</v>
      </c>
      <c r="H19" s="18" t="s">
        <v>71</v>
      </c>
      <c r="I19" s="18" t="s">
        <v>68</v>
      </c>
      <c r="J19" s="19" t="s">
        <v>69</v>
      </c>
    </row>
    <row r="20" spans="2:11" ht="19.5" customHeight="1" x14ac:dyDescent="0.25">
      <c r="B20" s="54">
        <v>1</v>
      </c>
      <c r="C20" s="140" t="s">
        <v>75</v>
      </c>
      <c r="D20" s="141"/>
      <c r="E20" s="55" t="s">
        <v>59</v>
      </c>
      <c r="F20" s="56">
        <v>5</v>
      </c>
      <c r="G20" s="57">
        <v>0</v>
      </c>
      <c r="H20" s="58">
        <f>IF(F$7="Som platcom DPH",G20*1.23,0)</f>
        <v>0</v>
      </c>
      <c r="I20" s="58">
        <f>IF(F$7="Som platcom DPH",G20*0.23,0)</f>
        <v>0</v>
      </c>
      <c r="J20" s="59">
        <f>SUM(G20+I20)*F20</f>
        <v>0</v>
      </c>
    </row>
    <row r="21" spans="2:11" ht="19.5" customHeight="1" x14ac:dyDescent="0.25">
      <c r="B21" s="40">
        <v>2</v>
      </c>
      <c r="C21" s="150" t="s">
        <v>76</v>
      </c>
      <c r="D21" s="151"/>
      <c r="E21" s="45" t="s">
        <v>59</v>
      </c>
      <c r="F21" s="38">
        <v>1</v>
      </c>
      <c r="G21" s="39">
        <v>0</v>
      </c>
      <c r="H21" s="37">
        <f t="shared" ref="H21:H24" si="0">IF(F$7="Som platcom DPH",G21*1.23,0)</f>
        <v>0</v>
      </c>
      <c r="I21" s="37">
        <f t="shared" ref="I21:I24" si="1">IF(F$7="Som platcom DPH",G21*0.23,0)</f>
        <v>0</v>
      </c>
      <c r="J21" s="60">
        <f>SUM(G21+I21)*F21</f>
        <v>0</v>
      </c>
    </row>
    <row r="22" spans="2:11" ht="19.5" customHeight="1" x14ac:dyDescent="0.25">
      <c r="B22" s="40">
        <v>3</v>
      </c>
      <c r="C22" s="70" t="s">
        <v>64</v>
      </c>
      <c r="D22" s="71"/>
      <c r="E22" s="46" t="s">
        <v>59</v>
      </c>
      <c r="F22" s="38">
        <v>5</v>
      </c>
      <c r="G22" s="39">
        <v>0</v>
      </c>
      <c r="H22" s="37">
        <f t="shared" si="0"/>
        <v>0</v>
      </c>
      <c r="I22" s="37">
        <f t="shared" si="1"/>
        <v>0</v>
      </c>
      <c r="J22" s="60">
        <f>SUM(G22+I22)*F22</f>
        <v>0</v>
      </c>
    </row>
    <row r="23" spans="2:11" ht="19.5" customHeight="1" x14ac:dyDescent="0.25">
      <c r="B23" s="40">
        <v>4</v>
      </c>
      <c r="C23" s="70" t="s">
        <v>77</v>
      </c>
      <c r="D23" s="71"/>
      <c r="E23" s="46" t="s">
        <v>59</v>
      </c>
      <c r="F23" s="38">
        <v>1</v>
      </c>
      <c r="G23" s="39">
        <v>0</v>
      </c>
      <c r="H23" s="37">
        <f t="shared" si="0"/>
        <v>0</v>
      </c>
      <c r="I23" s="37">
        <f t="shared" si="1"/>
        <v>0</v>
      </c>
      <c r="J23" s="60">
        <f>SUM(G23+I23)*F23</f>
        <v>0</v>
      </c>
    </row>
    <row r="24" spans="2:11" ht="19.5" customHeight="1" thickBot="1" x14ac:dyDescent="0.3">
      <c r="B24" s="41">
        <v>5</v>
      </c>
      <c r="C24" s="152" t="s">
        <v>62</v>
      </c>
      <c r="D24" s="153"/>
      <c r="E24" s="47" t="s">
        <v>60</v>
      </c>
      <c r="F24" s="42">
        <v>1</v>
      </c>
      <c r="G24" s="43">
        <v>0</v>
      </c>
      <c r="H24" s="44">
        <f t="shared" si="0"/>
        <v>0</v>
      </c>
      <c r="I24" s="44">
        <f t="shared" si="1"/>
        <v>0</v>
      </c>
      <c r="J24" s="61">
        <f>SUM(G24+I24)*F24</f>
        <v>0</v>
      </c>
    </row>
    <row r="25" spans="2:11" ht="30.95" customHeight="1" thickBot="1" x14ac:dyDescent="0.3">
      <c r="B25" s="154" t="s">
        <v>48</v>
      </c>
      <c r="C25" s="155"/>
      <c r="D25" s="155"/>
      <c r="E25" s="155"/>
      <c r="F25" s="155"/>
      <c r="G25" s="155"/>
      <c r="H25" s="155"/>
      <c r="I25" s="156"/>
      <c r="J25" s="62">
        <f>SUM(J20:J24)</f>
        <v>0</v>
      </c>
    </row>
    <row r="26" spans="2:11" ht="15" customHeight="1" thickBot="1" x14ac:dyDescent="0.3">
      <c r="B26" s="20" t="s">
        <v>10</v>
      </c>
      <c r="C26" s="21"/>
      <c r="D26" s="21"/>
      <c r="E26" s="21"/>
      <c r="F26" s="129" t="str">
        <f>IF(D18=100,"Toto je jediné kritérium a prepočet na body sa preto neuplatňuje",IF(B18="čím menej, tým lepšie",(D18*(H18-J25)/(H18-F18)),(D18*(J25-F18)/(H18-F18))))</f>
        <v>Toto je jediné kritérium a prepočet na body sa preto neuplatňuje</v>
      </c>
      <c r="G26" s="130"/>
      <c r="H26" s="130"/>
      <c r="I26" s="130"/>
      <c r="J26" s="131"/>
    </row>
    <row r="27" spans="2:11" ht="45" customHeight="1" thickBot="1" x14ac:dyDescent="0.3">
      <c r="B27" s="157" t="s">
        <v>72</v>
      </c>
      <c r="C27" s="158"/>
      <c r="D27" s="158"/>
      <c r="E27" s="158"/>
      <c r="F27" s="158"/>
      <c r="G27" s="158"/>
      <c r="H27" s="158"/>
      <c r="I27" s="158"/>
      <c r="J27" s="159"/>
      <c r="K27" s="35"/>
    </row>
    <row r="28" spans="2:11" ht="23.1" customHeight="1" thickBot="1" x14ac:dyDescent="0.3">
      <c r="B28" s="114" t="s">
        <v>40</v>
      </c>
      <c r="C28" s="115"/>
      <c r="D28" s="115"/>
      <c r="E28" s="115"/>
      <c r="F28" s="115"/>
      <c r="G28" s="115"/>
      <c r="H28" s="115"/>
      <c r="I28" s="115"/>
      <c r="J28" s="116"/>
    </row>
    <row r="29" spans="2:11" ht="20.45" customHeight="1" x14ac:dyDescent="0.25">
      <c r="B29" s="120"/>
      <c r="C29" s="121"/>
      <c r="D29" s="121"/>
      <c r="E29" s="121"/>
      <c r="F29" s="121"/>
      <c r="G29" s="122"/>
      <c r="H29" s="108" t="s">
        <v>9</v>
      </c>
      <c r="I29" s="109"/>
      <c r="J29" s="110"/>
    </row>
    <row r="30" spans="2:11" s="16" customFormat="1" ht="25.5" customHeight="1" thickBot="1" x14ac:dyDescent="0.3">
      <c r="B30" s="117" t="s">
        <v>70</v>
      </c>
      <c r="C30" s="118"/>
      <c r="D30" s="118"/>
      <c r="E30" s="118"/>
      <c r="F30" s="118"/>
      <c r="G30" s="119"/>
      <c r="H30" s="111"/>
      <c r="I30" s="112"/>
      <c r="J30" s="113"/>
    </row>
    <row r="31" spans="2:11" s="16" customFormat="1" ht="28.5" customHeight="1" x14ac:dyDescent="0.25">
      <c r="B31" s="160" t="s">
        <v>73</v>
      </c>
      <c r="C31" s="161"/>
      <c r="D31" s="161"/>
      <c r="E31" s="161"/>
      <c r="F31" s="161"/>
      <c r="G31" s="161"/>
      <c r="H31" s="161"/>
      <c r="I31" s="161"/>
      <c r="J31" s="161"/>
    </row>
    <row r="32" spans="2:11" ht="15" customHeight="1" thickBot="1" x14ac:dyDescent="0.3">
      <c r="B32" s="15"/>
      <c r="C32" s="15"/>
      <c r="D32" s="15"/>
      <c r="E32" s="15"/>
      <c r="F32" s="15"/>
    </row>
    <row r="33" spans="2:10" ht="15.6" customHeight="1" x14ac:dyDescent="0.25">
      <c r="B33" s="123" t="s">
        <v>11</v>
      </c>
      <c r="C33" s="124"/>
      <c r="D33" s="124" t="s">
        <v>49</v>
      </c>
      <c r="E33" s="124"/>
      <c r="F33" s="127"/>
      <c r="G33" s="102" t="s">
        <v>12</v>
      </c>
      <c r="H33" s="103"/>
      <c r="I33" s="103"/>
      <c r="J33" s="104"/>
    </row>
    <row r="34" spans="2:10" ht="11.45" customHeight="1" thickBot="1" x14ac:dyDescent="0.3">
      <c r="B34" s="125"/>
      <c r="C34" s="126"/>
      <c r="D34" s="126"/>
      <c r="E34" s="126"/>
      <c r="F34" s="128"/>
      <c r="G34" s="105"/>
      <c r="H34" s="106"/>
      <c r="I34" s="106"/>
      <c r="J34" s="107"/>
    </row>
  </sheetData>
  <mergeCells count="41">
    <mergeCell ref="F26:J26"/>
    <mergeCell ref="H18:J18"/>
    <mergeCell ref="H17:J17"/>
    <mergeCell ref="F18:G18"/>
    <mergeCell ref="C20:D20"/>
    <mergeCell ref="D17:E17"/>
    <mergeCell ref="B18:C18"/>
    <mergeCell ref="D18:E18"/>
    <mergeCell ref="B17:C17"/>
    <mergeCell ref="C21:D21"/>
    <mergeCell ref="C24:D24"/>
    <mergeCell ref="C23:D23"/>
    <mergeCell ref="B25:I25"/>
    <mergeCell ref="B27:J27"/>
    <mergeCell ref="B31:J31"/>
    <mergeCell ref="G33:J34"/>
    <mergeCell ref="H29:J29"/>
    <mergeCell ref="H30:J30"/>
    <mergeCell ref="B28:J28"/>
    <mergeCell ref="B30:G30"/>
    <mergeCell ref="B29:G29"/>
    <mergeCell ref="B33:C34"/>
    <mergeCell ref="D33:F34"/>
    <mergeCell ref="B1:J1"/>
    <mergeCell ref="F7:H7"/>
    <mergeCell ref="F6:J6"/>
    <mergeCell ref="B5:J5"/>
    <mergeCell ref="B4:J4"/>
    <mergeCell ref="B3:J3"/>
    <mergeCell ref="B6:E6"/>
    <mergeCell ref="B7:E7"/>
    <mergeCell ref="B14:I14"/>
    <mergeCell ref="B16:J16"/>
    <mergeCell ref="B2:J2"/>
    <mergeCell ref="C22:D22"/>
    <mergeCell ref="F17:G17"/>
    <mergeCell ref="B13:I13"/>
    <mergeCell ref="B12:I12"/>
    <mergeCell ref="B11:I11"/>
    <mergeCell ref="B10:I10"/>
    <mergeCell ref="B9:J9"/>
  </mergeCells>
  <dataValidations xWindow="1721" yWindow="450"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409575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409575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1933575</xdr:colOff>
                    <xdr:row>13</xdr:row>
                    <xdr:rowOff>0</xdr:rowOff>
                  </from>
                  <to>
                    <xdr:col>11</xdr:col>
                    <xdr:colOff>523875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409575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361950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8" sqref="B8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24" t="s">
        <v>51</v>
      </c>
    </row>
    <row r="3" spans="2:2" x14ac:dyDescent="0.25">
      <c r="B3" s="25"/>
    </row>
    <row r="4" spans="2:2" x14ac:dyDescent="0.25">
      <c r="B4" s="26" t="s">
        <v>14</v>
      </c>
    </row>
    <row r="5" spans="2:2" x14ac:dyDescent="0.25">
      <c r="B5" s="27"/>
    </row>
    <row r="6" spans="2:2" x14ac:dyDescent="0.25">
      <c r="B6" s="28" t="s">
        <v>15</v>
      </c>
    </row>
    <row r="7" spans="2:2" x14ac:dyDescent="0.25">
      <c r="B7" s="26"/>
    </row>
    <row r="8" spans="2:2" ht="27" customHeight="1" x14ac:dyDescent="0.25">
      <c r="B8" s="34" t="s">
        <v>52</v>
      </c>
    </row>
    <row r="9" spans="2:2" ht="14.45" customHeight="1" x14ac:dyDescent="0.25">
      <c r="B9" s="29"/>
    </row>
    <row r="10" spans="2:2" x14ac:dyDescent="0.25">
      <c r="B10" s="30" t="s">
        <v>53</v>
      </c>
    </row>
    <row r="11" spans="2:2" x14ac:dyDescent="0.25">
      <c r="B11" s="30" t="s">
        <v>54</v>
      </c>
    </row>
    <row r="12" spans="2:2" x14ac:dyDescent="0.25">
      <c r="B12" s="30" t="s">
        <v>55</v>
      </c>
    </row>
    <row r="13" spans="2:2" x14ac:dyDescent="0.25">
      <c r="B13" s="30" t="s">
        <v>56</v>
      </c>
    </row>
    <row r="14" spans="2:2" ht="12" customHeight="1" x14ac:dyDescent="0.25">
      <c r="B14" s="26"/>
    </row>
    <row r="15" spans="2:2" ht="30" x14ac:dyDescent="0.25">
      <c r="B15" s="29" t="s">
        <v>57</v>
      </c>
    </row>
    <row r="16" spans="2:2" x14ac:dyDescent="0.25">
      <c r="B16" s="31"/>
    </row>
    <row r="17" spans="2:2" ht="30" x14ac:dyDescent="0.25">
      <c r="B17" s="26" t="s">
        <v>58</v>
      </c>
    </row>
    <row r="18" spans="2:2" ht="15.75" thickBot="1" x14ac:dyDescent="0.3">
      <c r="B18" s="23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15" r:id="rId1" location="paragraf-32.odsek-1.pismeno-a" xr:uid="{B839F616-BEBA-4A9F-97C0-B6C00E5E0F10}"/>
    <hyperlink ref="B8" r:id="rId2" location="paragraf-32.odsek-8" xr:uid="{83696BE6-3835-48FC-862C-8E301FAF618D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13</v>
      </c>
    </row>
    <row r="3" spans="1:1" x14ac:dyDescent="0.25">
      <c r="A3" s="2"/>
    </row>
    <row r="4" spans="1:1" x14ac:dyDescent="0.25">
      <c r="A4" s="7" t="s">
        <v>14</v>
      </c>
    </row>
    <row r="5" spans="1:1" x14ac:dyDescent="0.25">
      <c r="A5" s="2"/>
    </row>
    <row r="6" spans="1:1" x14ac:dyDescent="0.25">
      <c r="A6" s="5" t="s">
        <v>15</v>
      </c>
    </row>
    <row r="7" spans="1:1" x14ac:dyDescent="0.25">
      <c r="A7" s="6"/>
    </row>
    <row r="8" spans="1:1" ht="60.75" customHeight="1" x14ac:dyDescent="0.25">
      <c r="A8" s="8" t="s">
        <v>16</v>
      </c>
    </row>
    <row r="9" spans="1:1" x14ac:dyDescent="0.25">
      <c r="A9" s="8"/>
    </row>
    <row r="10" spans="1:1" x14ac:dyDescent="0.25">
      <c r="A10" s="8" t="s">
        <v>17</v>
      </c>
    </row>
    <row r="11" spans="1:1" x14ac:dyDescent="0.25">
      <c r="A11" s="8" t="s">
        <v>18</v>
      </c>
    </row>
    <row r="12" spans="1:1" x14ac:dyDescent="0.25">
      <c r="A12" s="8" t="s">
        <v>19</v>
      </c>
    </row>
    <row r="13" spans="1:1" x14ac:dyDescent="0.25">
      <c r="A13" s="8" t="s">
        <v>20</v>
      </c>
    </row>
    <row r="14" spans="1:1" x14ac:dyDescent="0.25">
      <c r="A14" s="8" t="s">
        <v>21</v>
      </c>
    </row>
    <row r="15" spans="1:1" x14ac:dyDescent="0.25">
      <c r="A15" s="8" t="s">
        <v>22</v>
      </c>
    </row>
    <row r="16" spans="1:1" x14ac:dyDescent="0.25">
      <c r="A16" s="8" t="s">
        <v>23</v>
      </c>
    </row>
    <row r="17" spans="1:1" ht="30" x14ac:dyDescent="0.25">
      <c r="A17" s="8" t="s">
        <v>24</v>
      </c>
    </row>
    <row r="18" spans="1:1" x14ac:dyDescent="0.25">
      <c r="A18" s="8" t="s">
        <v>25</v>
      </c>
    </row>
    <row r="19" spans="1:1" x14ac:dyDescent="0.25">
      <c r="A19" s="8" t="s">
        <v>26</v>
      </c>
    </row>
    <row r="20" spans="1:1" x14ac:dyDescent="0.25">
      <c r="A20" s="8" t="s">
        <v>27</v>
      </c>
    </row>
    <row r="21" spans="1:1" ht="30" x14ac:dyDescent="0.25">
      <c r="A21" s="8" t="s">
        <v>28</v>
      </c>
    </row>
    <row r="22" spans="1:1" x14ac:dyDescent="0.25">
      <c r="A22" s="8" t="s">
        <v>29</v>
      </c>
    </row>
    <row r="23" spans="1:1" x14ac:dyDescent="0.25">
      <c r="A23" s="9"/>
    </row>
    <row r="24" spans="1:1" ht="60" x14ac:dyDescent="0.25">
      <c r="A24" s="8" t="s">
        <v>30</v>
      </c>
    </row>
    <row r="25" spans="1:1" ht="13.5" customHeight="1" x14ac:dyDescent="0.25">
      <c r="A25" s="8"/>
    </row>
    <row r="26" spans="1:1" ht="30" x14ac:dyDescent="0.2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32</v>
      </c>
    </row>
    <row r="3" spans="1:1" x14ac:dyDescent="0.25">
      <c r="A3" s="2"/>
    </row>
    <row r="4" spans="1:1" x14ac:dyDescent="0.25">
      <c r="A4" s="8" t="s">
        <v>14</v>
      </c>
    </row>
    <row r="5" spans="1:1" x14ac:dyDescent="0.25">
      <c r="A5" s="9"/>
    </row>
    <row r="6" spans="1:1" x14ac:dyDescent="0.25">
      <c r="A6" s="11" t="s">
        <v>15</v>
      </c>
    </row>
    <row r="7" spans="1:1" x14ac:dyDescent="0.25">
      <c r="A7" s="8"/>
    </row>
    <row r="8" spans="1:1" ht="60.75" customHeight="1" x14ac:dyDescent="0.25">
      <c r="A8" s="8" t="s">
        <v>33</v>
      </c>
    </row>
    <row r="9" spans="1:1" x14ac:dyDescent="0.25">
      <c r="A9" s="8" t="s">
        <v>34</v>
      </c>
    </row>
    <row r="10" spans="1:1" x14ac:dyDescent="0.25">
      <c r="A10" s="10"/>
    </row>
    <row r="11" spans="1:1" ht="30" x14ac:dyDescent="0.25">
      <c r="A11" s="8" t="s">
        <v>35</v>
      </c>
    </row>
    <row r="12" spans="1:1" x14ac:dyDescent="0.25">
      <c r="A12" s="8"/>
    </row>
    <row r="13" spans="1:1" ht="45" x14ac:dyDescent="0.25">
      <c r="A13" s="8" t="s">
        <v>36</v>
      </c>
    </row>
    <row r="14" spans="1:1" x14ac:dyDescent="0.25">
      <c r="A14" s="8"/>
    </row>
    <row r="15" spans="1:1" ht="45" x14ac:dyDescent="0.25">
      <c r="A15" s="8" t="s">
        <v>37</v>
      </c>
    </row>
    <row r="16" spans="1:1" x14ac:dyDescent="0.25">
      <c r="A16" s="8"/>
    </row>
    <row r="17" spans="1:1" ht="60" x14ac:dyDescent="0.25">
      <c r="A17" s="8" t="s">
        <v>38</v>
      </c>
    </row>
    <row r="18" spans="1:1" x14ac:dyDescent="0.25">
      <c r="A18" s="8"/>
    </row>
    <row r="19" spans="1:1" ht="75" x14ac:dyDescent="0.25">
      <c r="A19" s="8" t="s">
        <v>39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2025-03-07T13:31:40Z</cp:lastPrinted>
  <dcterms:created xsi:type="dcterms:W3CDTF">2022-09-22T09:41:16Z</dcterms:created>
  <dcterms:modified xsi:type="dcterms:W3CDTF">2025-03-10T12:22:48Z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