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to_zošit" defaultThemeVersion="153222"/>
  <mc:AlternateContent xmlns:mc="http://schemas.openxmlformats.org/markup-compatibility/2006">
    <mc:Choice Requires="x15">
      <x15ac:absPath xmlns:x15ac="http://schemas.microsoft.com/office/spreadsheetml/2010/11/ac" url="\\s04\VO_DOC\01. Súťaže\2025\02. Oddelenie VO\01. Prebiehajúce zákazky\06. Robo\175., 295. Chirurgický (excimerový) laser a ateroktomické katétre\05. Súťažné podklady\"/>
    </mc:Choice>
  </mc:AlternateContent>
  <bookViews>
    <workbookView xWindow="0" yWindow="0" windowWidth="20490" windowHeight="7755" tabRatio="936"/>
  </bookViews>
  <sheets>
    <sheet name="Príloha č. 1" sheetId="4" r:id="rId1"/>
    <sheet name="Príloha č. 2" sheetId="5" r:id="rId2"/>
    <sheet name="Príloha č. 3" sheetId="18" r:id="rId3"/>
    <sheet name="Príloha č. 4 " sheetId="208" r:id="rId4"/>
    <sheet name="Príloha č. 5" sheetId="184" r:id="rId5"/>
    <sheet name=" Príloha č. 6" sheetId="151" r:id="rId6"/>
    <sheet name="Príloha č. 7" sheetId="205" r:id="rId7"/>
    <sheet name="Príloha č. 8" sheetId="209" r:id="rId8"/>
    <sheet name="Príloha č. 9" sheetId="251" r:id="rId9"/>
  </sheets>
  <definedNames>
    <definedName name="_xlnm.Print_Area" localSheetId="5">' Príloha č. 6'!$A$1:$K$28</definedName>
    <definedName name="_xlnm.Print_Area" localSheetId="0">'Príloha č. 1'!$A$1:$D$31</definedName>
    <definedName name="_xlnm.Print_Area" localSheetId="1">'Príloha č. 2'!$A$1:$D$29</definedName>
    <definedName name="_xlnm.Print_Area" localSheetId="2">'Príloha č. 3'!$A$1:$D$23</definedName>
    <definedName name="_xlnm.Print_Area" localSheetId="3">'Príloha č. 4 '!$A$1:$D$25</definedName>
    <definedName name="_xlnm.Print_Area" localSheetId="4">'Príloha č. 5'!$A$1:$D$45</definedName>
    <definedName name="_xlnm.Print_Area" localSheetId="6">'Príloha č. 7'!$A$1:$L$52</definedName>
    <definedName name="_xlnm.Print_Area" localSheetId="7">'Príloha č. 8'!$A$1:$F$32</definedName>
    <definedName name="_xlnm.Print_Area" localSheetId="8">'Príloha č. 9'!$A$1:$F$29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3" i="205" l="1"/>
  <c r="K27" i="205" l="1"/>
  <c r="K26" i="205"/>
  <c r="K25" i="205"/>
  <c r="K19" i="205"/>
  <c r="K18" i="205"/>
  <c r="K17" i="205"/>
  <c r="K10" i="205"/>
  <c r="K11" i="205"/>
  <c r="K9" i="205"/>
  <c r="I8" i="151" l="1"/>
  <c r="J8" i="151" s="1"/>
  <c r="G8" i="151"/>
  <c r="H8" i="151" s="1"/>
  <c r="I9" i="151"/>
  <c r="G9" i="151"/>
  <c r="H9" i="151" s="1"/>
  <c r="K8" i="151" l="1"/>
  <c r="J9" i="151"/>
  <c r="K9" i="151" s="1"/>
  <c r="D26" i="251"/>
  <c r="B22" i="251"/>
  <c r="B21" i="251"/>
  <c r="A2" i="251"/>
  <c r="C9" i="5" l="1"/>
  <c r="C8" i="5"/>
  <c r="C7" i="5"/>
  <c r="C6" i="5"/>
  <c r="B47" i="205" l="1"/>
  <c r="B46" i="205"/>
  <c r="D29" i="209"/>
  <c r="D49" i="205"/>
  <c r="F23" i="151"/>
  <c r="D42" i="184"/>
  <c r="D20" i="208"/>
  <c r="D18" i="18"/>
  <c r="D25" i="5"/>
  <c r="B23" i="5" l="1"/>
  <c r="B22" i="5"/>
  <c r="C42" i="205"/>
  <c r="C41" i="205"/>
  <c r="C40" i="205"/>
  <c r="I7" i="151" l="1"/>
  <c r="I10" i="151" s="1"/>
  <c r="G7" i="151"/>
  <c r="H7" i="151" s="1"/>
  <c r="J7" i="151" l="1"/>
  <c r="K7" i="151" s="1"/>
  <c r="K10" i="151" s="1"/>
  <c r="B25" i="209" l="1"/>
  <c r="B24" i="209"/>
  <c r="B17" i="208"/>
  <c r="B16" i="208"/>
  <c r="B15" i="18"/>
  <c r="C9" i="208"/>
  <c r="C8" i="208"/>
  <c r="C7" i="208"/>
  <c r="C6" i="208"/>
  <c r="C33" i="184" l="1"/>
  <c r="C34" i="184"/>
  <c r="C35" i="184"/>
  <c r="C36" i="184"/>
  <c r="B39" i="184"/>
  <c r="B40" i="184"/>
  <c r="A2" i="208" l="1"/>
  <c r="A2" i="18" l="1"/>
  <c r="A2" i="209" l="1"/>
  <c r="A2" i="205" l="1"/>
  <c r="A2" i="184" l="1"/>
  <c r="B21" i="151" l="1"/>
  <c r="B20" i="151"/>
  <c r="C17" i="151"/>
  <c r="C16" i="151"/>
  <c r="C15" i="151"/>
  <c r="C14" i="151"/>
  <c r="A2" i="151"/>
  <c r="B16" i="18" l="1"/>
  <c r="C9" i="18"/>
  <c r="C8" i="18"/>
  <c r="C7" i="18"/>
  <c r="C6" i="18"/>
  <c r="A2" i="5" l="1"/>
  <c r="D98" i="4" l="1"/>
</calcChain>
</file>

<file path=xl/sharedStrings.xml><?xml version="1.0" encoding="utf-8"?>
<sst xmlns="http://schemas.openxmlformats.org/spreadsheetml/2006/main" count="336" uniqueCount="155">
  <si>
    <t>-</t>
  </si>
  <si>
    <t>Obchodný názov uchádzača:</t>
  </si>
  <si>
    <t>Sídlo uchádzača:</t>
  </si>
  <si>
    <t>IČO:</t>
  </si>
  <si>
    <t>DIČ:</t>
  </si>
  <si>
    <t>Meno a priezvisko:</t>
  </si>
  <si>
    <t>Telefónne číslo:</t>
  </si>
  <si>
    <t>E-mail:</t>
  </si>
  <si>
    <t>V:</t>
  </si>
  <si>
    <t>Dňa:</t>
  </si>
  <si>
    <t>Poznámka:</t>
  </si>
  <si>
    <t>- povinné údaje vyplní uchádzač</t>
  </si>
  <si>
    <t>Názov predmetu zákazky:</t>
  </si>
  <si>
    <t>IDENTIFIKAČNÉ ÚDAJE UCHÁDZAČA</t>
  </si>
  <si>
    <t>Kontaktná osoba uchádzača - počas procesu VO</t>
  </si>
  <si>
    <t>Kontaktná osoba uchádzača - pre elektronickú aukciu</t>
  </si>
  <si>
    <t>Tefelónne číslo:</t>
  </si>
  <si>
    <t xml:space="preserve">Dňa: </t>
  </si>
  <si>
    <t>VYHLÁSENIE UCHÁDZAČA VO VEREJNOM OBSTARÁVANÍ</t>
  </si>
  <si>
    <t>Týmto vyhlasujem, že ako uchádzač vo verejnom obstarávaní na uvedený predmet zákazky:</t>
  </si>
  <si>
    <t>som dôkladne oboznámený s celým obsahom súťažných podkladov a s celým obsahom všetkých ostatných dokumentov poskytnutých verejným obstarávateľom,</t>
  </si>
  <si>
    <t>prehlasujem, že všetky doklady, dokumenty, vyhlásenia a údaje uvedené v ponuke a predložené s ponukou sú pravdivé a úplné,</t>
  </si>
  <si>
    <t>poskytnem verejnému obstarávateľovi za úhradu plnenie požadovaného predmetu zákazky pri dodržaní podmienok stanovených v súťažných podkladoch a podmienok uvedených v mojom predloženom návrhu záväzných zmluvných podmienok na uvedený predmet zákazky, vrátane príloh,</t>
  </si>
  <si>
    <t>nie som členom skupiny dodávateľov, ktorá ako iný uchádzač predkladá ponuku.</t>
  </si>
  <si>
    <t>VYHLÁSENIE UCHÁDZAČA O SÚHLASE 
S OBSAHOM NÁVRHU ZMLUVNÝCH PODMIENOK</t>
  </si>
  <si>
    <t>súhlasím s podmienkami určenými verejným obstarávateľom v tomto verejnom obstarávaní uvedené v Oznámení o vyhlásení verejného obstarávania a v súťažných podkladoch,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</si>
  <si>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</si>
  <si>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</si>
  <si>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</si>
  <si>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</si>
  <si>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</si>
  <si>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</si>
  <si>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</si>
  <si>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</si>
  <si>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</si>
  <si>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</si>
  <si>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P.č.</t>
  </si>
  <si>
    <t>Týmto potvrdzujem, že všetky uvedené informácie sú pravdivé.</t>
  </si>
  <si>
    <t>ks</t>
  </si>
  <si>
    <t>Por. č.</t>
  </si>
  <si>
    <t>Mer. 
jed.
(MJ)</t>
  </si>
  <si>
    <t>bez DPH</t>
  </si>
  <si>
    <t>s DPH</t>
  </si>
  <si>
    <t>KALKULÁCIA CENY A NÁVRH NA PLNENIE KRITÉRIA NA VYHODNOTENIE PONÚK</t>
  </si>
  <si>
    <t>Merná 
jednotka
(MJ)</t>
  </si>
  <si>
    <t>Katalógové číslo</t>
  </si>
  <si>
    <t>ŠUKL</t>
  </si>
  <si>
    <t>CPV
kód</t>
  </si>
  <si>
    <t>Obchodný názov ponúkaného produktu</t>
  </si>
  <si>
    <t>Výrobca ponúkaného produktu</t>
  </si>
  <si>
    <t>11.</t>
  </si>
  <si>
    <t>Kategorizačný
kód</t>
  </si>
  <si>
    <t>12.</t>
  </si>
  <si>
    <t xml:space="preserve">Požadované minimálne technické vlastnosti, parametre a hodnoty predmetu zákazky
</t>
  </si>
  <si>
    <r>
      <t xml:space="preserve">Uchádzač uvedie informácie, či ním ponúkaný produkt spĺňa, resp. nespĺňa verejným obstarávateľom definované požiadavky na predmet zákazky 
</t>
    </r>
    <r>
      <rPr>
        <sz val="10"/>
        <color theme="1"/>
        <rFont val="Arial"/>
        <family val="2"/>
        <charset val="238"/>
      </rPr>
      <t>(v prípade, ak ponúkaný produkt nespĺňa definované požiadavky uvedie ekvivalentnú hodnotu ním ponúkaného produktu)</t>
    </r>
  </si>
  <si>
    <t>hodnota ponúkaného produktu</t>
  </si>
  <si>
    <t>Predmet subdodávky</t>
  </si>
  <si>
    <t xml:space="preserve">spĺňa/nespĺňa </t>
  </si>
  <si>
    <t>Jednotková cena za MJ v EUR</t>
  </si>
  <si>
    <t xml:space="preserve">sadzba DPH v % </t>
  </si>
  <si>
    <t>sadzba DPH v %</t>
  </si>
  <si>
    <t xml:space="preserve">DPH v EUR </t>
  </si>
  <si>
    <t>Názov položky</t>
  </si>
  <si>
    <t>som nevyvíjal  a nebudem vyvíjať voči  žiadnej osobe na strane verejného obstarávateľa ktorá je alebo by mohla byť zainteresovaná v zmysle ustanovení § 23 ods. 3 zákona č. 343/2015 Z. z. o verejnom obstarávaní a o zmene a doplnení niektorých zákonov v znení neskorších predpisov („zainteresovaná osoba“) akékoľvek aktivity, ktoré vy mohli viesť k zvýhodneniu nášho postavenia vo verejnom obstarávaní,</t>
  </si>
  <si>
    <t xml:space="preserve">som neposkytol a neposkytnem  akejkoľvek, čo i len potenciálne zainteresovanej osobe priamo alebo nepriamo akúkoľvek finančnú alebo vecnú výhodu ako motiváciu alebo odmenu súvisiacu s týmto verejným obstarávaním, </t>
  </si>
  <si>
    <t>budem bezodkladne informovať verejného obstarávateľa o akejkoľvek situácii, ktorá je považovaná za konflikt záujmov alebo ktorá by mohla viesť ku konfliktu záujmov kedykoľvek v priebehu procesu verejného obstarávania.</t>
  </si>
  <si>
    <t>ZOZNAM ZNÁMYCH SUBDODÁVATEĽOV</t>
  </si>
  <si>
    <t xml:space="preserve">I. Na realizácii predmetu zmluvy </t>
  </si>
  <si>
    <t>sa budú podieľať nasledovní subdodávatelia:</t>
  </si>
  <si>
    <r>
      <t>Subdodávateľ-</t>
    </r>
    <r>
      <rPr>
        <sz val="10"/>
        <color theme="1"/>
        <rFont val="Times New Roman"/>
        <family val="1"/>
        <charset val="238"/>
      </rPr>
      <t xml:space="preserve">práv.osoba
(obchodné meno, sídlo / miesto podnikania, IČO)
</t>
    </r>
    <r>
      <rPr>
        <b/>
        <sz val="10"/>
        <color theme="1"/>
        <rFont val="Times New Roman"/>
        <family val="1"/>
        <charset val="238"/>
      </rPr>
      <t xml:space="preserve">
Subdodávateľ-</t>
    </r>
    <r>
      <rPr>
        <sz val="10"/>
        <color theme="1"/>
        <rFont val="Times New Roman"/>
        <family val="1"/>
        <charset val="238"/>
      </rPr>
      <t>fyz.osoba
(meno a priezvisko, adresa pobytu, dátum narodenia)</t>
    </r>
  </si>
  <si>
    <t xml:space="preserve">Údaje o osobe oprávnenej konať za subdodávateľa </t>
  </si>
  <si>
    <t>Podiel plnenia zmluvy v %</t>
  </si>
  <si>
    <t>Podiel plnenia zmluvy v EUR 
bez DPH</t>
  </si>
  <si>
    <t>Čestne vyhlasujem, že subdodávateľ uvedený v bode I. spĺňa podmienky účasti týkajúce sa osobného postavenia a neexistujú u neho dôvody na vylúčenie podľa § 40 ods. 6 písm. a) až g) a ods. 7 a 8 zákona o verejnom obstarávaní, v súlade s § 41 zákona o verejnom obstarávaní.</t>
  </si>
  <si>
    <t xml:space="preserve">II. Na realizácii predmetu zmluvy </t>
  </si>
  <si>
    <t>sa nebudú podieľať subdodávatelia a celý predmet zákazky uchádzač uskutoční vlastnými kapacitami</t>
  </si>
  <si>
    <t>- kritérium</t>
  </si>
  <si>
    <t>Uchádzač je povinný produkt s najvyššou zmluvnou jednotkovou cenou bez DPH uvedený u každej položky viditeľne označíť žltým podfarbením celého riadku.</t>
  </si>
  <si>
    <t xml:space="preserve">VYHLÁSENIE UCHÁDZAČA KU KONFLIKTOM ZÁUJMOV </t>
  </si>
  <si>
    <t>Meno a priezvisko (titul) oprávnenej osoby:</t>
  </si>
  <si>
    <r>
      <t xml:space="preserve">Uchádzač vo verejnom obstarávaní na uvedený predmet zákazky týmto vyhlasuje, že s návrhom zmluvných podmienok uvedených v časti D. Záväzné zmluvné podmienky súťažných podkladov bez výhrad </t>
    </r>
    <r>
      <rPr>
        <b/>
        <sz val="9"/>
        <color theme="1"/>
        <rFont val="Arial"/>
        <family val="2"/>
        <charset val="238"/>
      </rPr>
      <t>SÚHLAS</t>
    </r>
    <r>
      <rPr>
        <sz val="9"/>
        <color theme="1"/>
        <rFont val="Arial"/>
        <family val="2"/>
        <charset val="238"/>
      </rPr>
      <t>Í.</t>
    </r>
  </si>
  <si>
    <t>ŠPECIFIKÁCIA PREDMETU ZÁKAZKY</t>
  </si>
  <si>
    <t>SORTIMENT PONÚKANÉHO TOVARU</t>
  </si>
  <si>
    <t>3.1</t>
  </si>
  <si>
    <t>3.2</t>
  </si>
  <si>
    <t>3.3</t>
  </si>
  <si>
    <t>Ako uchádzač v tomto verejnom obstarávaní čestne vyhlasujem, že</t>
  </si>
  <si>
    <t xml:space="preserve">I. </t>
  </si>
  <si>
    <t>nie je mi známa iná osoba podľa § 32 odseku 7 ZVO, ktorá zároveň musí spĺňať podmienky účasti podľa § 32 odseku 1 písm. a) ZVO.</t>
  </si>
  <si>
    <t>II.</t>
  </si>
  <si>
    <t>sú mi známe iné osoby podľa § 32 odseku 7 ZVO, ktoré zároveň musia spĺňať podmienky účasti podľa § 32 odseku 1 písm. a) ZVO:</t>
  </si>
  <si>
    <t>Mená osôb, ktoré podľa § 32 odseku 7 ZVO musia spĺňať podmienky účasti podľa § 32 odseku 1 písm. a) ZVO.</t>
  </si>
  <si>
    <r>
      <t xml:space="preserve">Čestne vyhlasujem, že osoby uvedené vyššie </t>
    </r>
    <r>
      <rPr>
        <b/>
        <u/>
        <sz val="10"/>
        <color theme="1"/>
        <rFont val="Times New Roman"/>
        <family val="1"/>
        <charset val="238"/>
      </rPr>
      <t>spĺňajú</t>
    </r>
    <r>
      <rPr>
        <sz val="10"/>
        <color theme="1"/>
        <rFont val="Times New Roman"/>
        <family val="1"/>
        <charset val="238"/>
      </rPr>
      <t xml:space="preserve"> podmienky účasti podľa § 32 odseku 1 písm. a) ZVO.</t>
    </r>
  </si>
  <si>
    <r>
      <t xml:space="preserve">Čestne vyhlasujem, že osoby uvedené vyššie </t>
    </r>
    <r>
      <rPr>
        <b/>
        <u/>
        <sz val="10"/>
        <color theme="1"/>
        <rFont val="Times New Roman"/>
        <family val="1"/>
        <charset val="238"/>
      </rPr>
      <t>nespĺňajú</t>
    </r>
    <r>
      <rPr>
        <sz val="10"/>
        <color theme="1"/>
        <rFont val="Times New Roman"/>
        <family val="1"/>
        <charset val="238"/>
      </rPr>
      <t xml:space="preserve"> podmienky účasti podľa § 32 odseku 1 písm. a) ZVO.</t>
    </r>
  </si>
  <si>
    <t xml:space="preserve">ČESTNÉ VYHLÁSENIE UCHÁDZAČA PODĽA § 32 ODS. 7 a ODS. 8 ZVO  </t>
  </si>
  <si>
    <t>- uchádzač do stĺpca č. 6 uvedie sadzbu DPH v súlade s platnou legislatívou od 1.1.2025</t>
  </si>
  <si>
    <t>Chirurgický (excimerový) laser a ateroktomické katétre</t>
  </si>
  <si>
    <t>Podpis podľa bodu 10.8 časti 
A - Pokyny pre záujemcov a uchádzačov súťažných podkladov</t>
  </si>
  <si>
    <t>Položka č. 1 - Chirurgický (excimerový) laser</t>
  </si>
  <si>
    <t>1.1</t>
  </si>
  <si>
    <t>Požadujeme laser (generátor), ktorý pracuje na princípe pulznej fotoablácie  a dokáže odstrániť najširšie spektrum uzáverov a stenóz periférnych a koronárnych tepien – odstraňuje ateróm, fibrózu, kalcium, trombus, neointimálnu hyperpláziu a ich kombináciu.</t>
  </si>
  <si>
    <t>1.2</t>
  </si>
  <si>
    <t xml:space="preserve">Samostatnou možnosťou  použitia je extrakcia stimulačných a defibrilačných elektród. </t>
  </si>
  <si>
    <t>1.3</t>
  </si>
  <si>
    <t>Pri periférnych intervenciách musí byť použiteľný na liečbe:
stenóz a oklúzií dolných končatín, chronickej končatinu ohrozujúcej ischémie (CLTI).</t>
  </si>
  <si>
    <t>1.4</t>
  </si>
  <si>
    <t>Prístroj musí mať schválenú aj možnosť liečby totálnych oklúzií bez nutnosti prejdenia zavádzacím drôtom, ak nie je iná možnosť revaskularizácie a jeden z katétrov musí mať indikáciu aj pre liečbu ISR (in-stent restenóza).</t>
  </si>
  <si>
    <t>1.5</t>
  </si>
  <si>
    <t>Samotná liečba je uskutočňovaná pomocou špeciálnych jednorázových katétrov s optickými vláknami, ktoré sa pripájajú na samotný prístroj-generátor.</t>
  </si>
  <si>
    <t>Položka č. 2 - Laserové aterektomické katétre</t>
  </si>
  <si>
    <t>2.1</t>
  </si>
  <si>
    <t>Požadujeme laserové aterektomické katétre, určené na liečbu periférnych tepien dolných končatín – nad aj pod kolenom:
liečbu stenóz a oklúzií dolných končatín, chronickej končatinu ohrozujúcej ischémie (CLTI), liečbu totálnych oklúzií bez nutnosti prejdenia zavádzacím drôtom a jeden z katétrov musí mať indikáciu aj pre liečbu ISR (in-stent restenóza).</t>
  </si>
  <si>
    <t>2.2</t>
  </si>
  <si>
    <t>Katétre musia byť v rozmeroch diametra medzi a vrátane 0.9 mm až 2.5 mm v prevedení OTW a medzi a vrátane 0.9 mm až 2.0 mm RX koncepcie, všetky musia pracovať v rozsahu 25-80 Hz.</t>
  </si>
  <si>
    <t>Položka č. 3 - Pozáručný servis pre položku č. 1 (bez náhradných dielov)</t>
  </si>
  <si>
    <t>Servisná starostlivosť o zariadenie vo vlastníctve objednávateľa</t>
  </si>
  <si>
    <t>Preventívna údržba vrátane povinných revízii podľa plánu v termínoch určených výrobcom</t>
  </si>
  <si>
    <t>Plán údržby a revízii</t>
  </si>
  <si>
    <t>3.4</t>
  </si>
  <si>
    <t>O každom zásahu vedenie servisnej správy podpísanej zodpovednou osobou objednávateľa</t>
  </si>
  <si>
    <t>3.5</t>
  </si>
  <si>
    <t>Oprava zariadení v prípade nefunkčnosti v dôsledku poruchy</t>
  </si>
  <si>
    <t>3.6</t>
  </si>
  <si>
    <t>Služba umožňujúca objednávateľovi zasielať požiadavky online</t>
  </si>
  <si>
    <t>3.7</t>
  </si>
  <si>
    <t>Cestovné a všetky ostatné náklady zahrnuté v rámci paušálu</t>
  </si>
  <si>
    <t>3.8</t>
  </si>
  <si>
    <t>Nástup na opravu do 72 hodín od nahlásenia poruchy</t>
  </si>
  <si>
    <t>3.9</t>
  </si>
  <si>
    <t>Odstránenie poruchy do 72 hodín, v prípade nedostupnosti náhradného dielu, po dohode s objednávateľom.</t>
  </si>
  <si>
    <t>3.10</t>
  </si>
  <si>
    <t>Vykonávanie opráv v čase od 7:00 do 15:00</t>
  </si>
  <si>
    <t>3.11</t>
  </si>
  <si>
    <t>Používanie len originálnych náhradných dielov</t>
  </si>
  <si>
    <r>
      <t xml:space="preserve">Predpokladané množstvo MJ </t>
    </r>
    <r>
      <rPr>
        <sz val="10"/>
        <color theme="1"/>
        <rFont val="Arial"/>
        <family val="2"/>
        <charset val="238"/>
      </rPr>
      <t>počas trvania zmluvy 
(48 mesiacov)</t>
    </r>
  </si>
  <si>
    <t>mesiac</t>
  </si>
  <si>
    <t>Chirurgický (excimerový) laser</t>
  </si>
  <si>
    <t>Laserové ateroktomické katétre</t>
  </si>
  <si>
    <t>Pozáručný servis pre položku č. 1</t>
  </si>
  <si>
    <t>SPOLU za predmet zákazky:</t>
  </si>
  <si>
    <t>Jednotková cena za MJ</t>
  </si>
  <si>
    <t>Celková cena za predpokladané množstvo MJ</t>
  </si>
  <si>
    <t>Položka č. 2 - Laserové ateroktomické katétre</t>
  </si>
  <si>
    <t>Položka č. 3 - Pozáručný servis pre položku č. 1</t>
  </si>
  <si>
    <t>Doplňujúce informácie:</t>
  </si>
  <si>
    <t>Termín dodania pre Položku č. 1</t>
  </si>
  <si>
    <t>Záručná doba pre Položku č. 1</t>
  </si>
  <si>
    <t>mesiacov</t>
  </si>
  <si>
    <t>Cena servisnej hodiny na mimozáručný servis počas záručnej doby</t>
  </si>
  <si>
    <t>v EUR bez DPH
na hodinu</t>
  </si>
  <si>
    <t>Výška zľavy (v %) z fakturovanej sumy pre Položku č. 1, ktorú poskytne dodávateľ v prípade, že objednávateľ uhradí faktúru do 14 dní od jej doručenia (dodávateľ na výšku zľavy vystaví dobropis). Ak takúto zľavu dodávateľ nechce poskytnúť, uvedie 0%.</t>
  </si>
  <si>
    <t>zľava</t>
  </si>
  <si>
    <t>kalendárnych dní</t>
  </si>
  <si>
    <r>
      <t xml:space="preserve">Predpokladané množstvo MJ </t>
    </r>
    <r>
      <rPr>
        <sz val="8"/>
        <color theme="1"/>
        <rFont val="Arial"/>
        <family val="2"/>
        <charset val="238"/>
      </rPr>
      <t>počas trvania zmluvy 
(48 mesiacov)</t>
    </r>
  </si>
  <si>
    <t>Požadujeme špeciálny excimerový laser na liečbu uzáverov, stenóz a in stent restenóz periférnych tepien dolných končatín, liečbu je možné použiť aj v koronárnych tepnách a pri extrakcii srdcových elektród. Požadujeme samotný prístroj – generátor a rôzne kompatibilné jednorázové katétre, ktoré vykonávajú samotnú liečbu.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</si>
</sst>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35" x14ac:knownFonts="1"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9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b/>
      <sz val="10"/>
      <name val="Arial"/>
      <family val="2"/>
      <charset val="238"/>
    </font>
    <font>
      <sz val="10"/>
      <color theme="0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9"/>
      <color rgb="FF000000"/>
      <name val="Arial"/>
      <family val="2"/>
      <charset val="238"/>
    </font>
    <font>
      <b/>
      <u/>
      <sz val="11"/>
      <color theme="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u/>
      <sz val="10"/>
      <color theme="1"/>
      <name val="Times New Roman"/>
      <family val="1"/>
      <charset val="238"/>
    </font>
    <font>
      <sz val="8"/>
      <color rgb="FFFF0000"/>
      <name val="Arial"/>
      <family val="2"/>
      <charset val="238"/>
    </font>
    <font>
      <b/>
      <sz val="9"/>
      <name val="Arial"/>
      <family val="2"/>
      <charset val="238"/>
    </font>
    <font>
      <sz val="11"/>
      <color indexed="8"/>
      <name val="Calibri"/>
      <family val="2"/>
      <charset val="238"/>
    </font>
    <font>
      <b/>
      <i/>
      <sz val="1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28">
    <border>
      <left/>
      <right/>
      <top/>
      <bottom/>
      <diagonal/>
    </border>
    <border>
      <left/>
      <right/>
      <top/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/>
      <top/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/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/>
      <diagonal/>
    </border>
    <border>
      <left/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/>
      <top style="dotted">
        <color auto="1"/>
      </top>
      <bottom style="medium">
        <color auto="1"/>
      </bottom>
      <diagonal/>
    </border>
    <border>
      <left/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thin">
        <color auto="1"/>
      </right>
      <top/>
      <bottom style="dotted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dotted">
        <color auto="1"/>
      </left>
      <right style="medium">
        <color auto="1"/>
      </right>
      <top style="medium">
        <color auto="1"/>
      </top>
      <bottom style="dotted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dotted">
        <color auto="1"/>
      </left>
      <right style="medium">
        <color auto="1"/>
      </right>
      <top style="dotted">
        <color auto="1"/>
      </top>
      <bottom/>
      <diagonal/>
    </border>
    <border>
      <left style="medium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/>
      <right/>
      <top style="dotted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rgb="FFC00000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 style="dotted">
        <color rgb="FFC00000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 style="dotted">
        <color rgb="FFC00000"/>
      </left>
      <right style="medium">
        <color auto="1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/>
      <top style="medium">
        <color indexed="64"/>
      </top>
      <bottom style="dotted">
        <color auto="1"/>
      </bottom>
      <diagonal/>
    </border>
    <border>
      <left/>
      <right/>
      <top style="medium">
        <color indexed="64"/>
      </top>
      <bottom style="dotted">
        <color auto="1"/>
      </bottom>
      <diagonal/>
    </border>
    <border>
      <left style="dotted">
        <color rgb="FFC00000"/>
      </left>
      <right/>
      <top style="thin">
        <color rgb="FFC00000"/>
      </top>
      <bottom style="thin">
        <color rgb="FFC00000"/>
      </bottom>
      <diagonal/>
    </border>
    <border>
      <left style="thin">
        <color auto="1"/>
      </left>
      <right style="dotted">
        <color auto="1"/>
      </right>
      <top style="medium">
        <color auto="1"/>
      </top>
      <bottom style="dotted">
        <color auto="1"/>
      </bottom>
      <diagonal/>
    </border>
    <border>
      <left style="thin">
        <color auto="1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 style="dotted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 style="thin">
        <color auto="1"/>
      </right>
      <top/>
      <bottom style="dotted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dotted">
        <color auto="1"/>
      </top>
      <bottom style="medium">
        <color auto="1"/>
      </bottom>
      <diagonal/>
    </border>
    <border>
      <left/>
      <right style="dotted">
        <color auto="1"/>
      </right>
      <top style="medium">
        <color auto="1"/>
      </top>
      <bottom/>
      <diagonal/>
    </border>
    <border>
      <left/>
      <right style="dotted">
        <color auto="1"/>
      </right>
      <top/>
      <bottom/>
      <diagonal/>
    </border>
    <border>
      <left/>
      <right style="dotted">
        <color auto="1"/>
      </right>
      <top/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rgb="FFC00000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rgb="FFC00000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/>
      <right/>
      <top style="thin">
        <color rgb="FFC00000"/>
      </top>
      <bottom style="thin">
        <color rgb="FFC00000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auto="1"/>
      </left>
      <right style="dotted">
        <color auto="1"/>
      </right>
      <top style="thin">
        <color rgb="FFFF0000"/>
      </top>
      <bottom/>
      <diagonal/>
    </border>
    <border>
      <left style="dotted">
        <color auto="1"/>
      </left>
      <right style="dotted">
        <color auto="1"/>
      </right>
      <top/>
      <bottom/>
      <diagonal/>
    </border>
    <border>
      <left style="dotted">
        <color auto="1"/>
      </left>
      <right style="dotted">
        <color auto="1"/>
      </right>
      <top/>
      <bottom style="medium">
        <color auto="1"/>
      </bottom>
      <diagonal/>
    </border>
    <border>
      <left/>
      <right style="medium">
        <color indexed="64"/>
      </right>
      <top style="thin">
        <color rgb="FFFF0000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auto="1"/>
      </bottom>
      <diagonal/>
    </border>
    <border>
      <left style="dotted">
        <color auto="1"/>
      </left>
      <right style="thin">
        <color indexed="64"/>
      </right>
      <top style="dotted">
        <color auto="1"/>
      </top>
      <bottom/>
      <diagonal/>
    </border>
    <border>
      <left/>
      <right/>
      <top style="thin">
        <color rgb="FFC00000"/>
      </top>
      <bottom style="thin">
        <color indexed="64"/>
      </bottom>
      <diagonal/>
    </border>
    <border>
      <left style="dotted">
        <color auto="1"/>
      </left>
      <right/>
      <top style="thin">
        <color rgb="FFC00000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C00000"/>
      </left>
      <right style="medium">
        <color auto="1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rgb="FFC00000"/>
      </right>
      <top style="thin">
        <color auto="1"/>
      </top>
      <bottom style="thin">
        <color indexed="64"/>
      </bottom>
      <diagonal/>
    </border>
    <border>
      <left style="medium">
        <color rgb="FF0070C0"/>
      </left>
      <right style="medium">
        <color rgb="FF0070C0"/>
      </right>
      <top style="medium">
        <color rgb="FF0070C0"/>
      </top>
      <bottom style="medium">
        <color rgb="FF0070C0"/>
      </bottom>
      <diagonal/>
    </border>
    <border>
      <left/>
      <right style="dotted">
        <color auto="1"/>
      </right>
      <top style="thin">
        <color rgb="FFC00000"/>
      </top>
      <bottom style="thin">
        <color rgb="FFC00000"/>
      </bottom>
      <diagonal/>
    </border>
    <border>
      <left style="dotted">
        <color auto="1"/>
      </left>
      <right/>
      <top style="thin">
        <color rgb="FFC00000"/>
      </top>
      <bottom style="thin">
        <color rgb="FFC00000"/>
      </bottom>
      <diagonal/>
    </border>
    <border>
      <left style="dotted">
        <color auto="1"/>
      </left>
      <right style="thin">
        <color auto="1"/>
      </right>
      <top style="thin">
        <color rgb="FFC00000"/>
      </top>
      <bottom style="thin">
        <color rgb="FFC00000"/>
      </bottom>
      <diagonal/>
    </border>
    <border>
      <left style="thin">
        <color rgb="FFFF0000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 style="dotted">
        <color rgb="FFC00000"/>
      </left>
      <right style="thin">
        <color indexed="64"/>
      </right>
      <top style="thin">
        <color rgb="FFC00000"/>
      </top>
      <bottom style="thin">
        <color rgb="FFC00000"/>
      </bottom>
      <diagonal/>
    </border>
    <border>
      <left/>
      <right style="thin">
        <color auto="1"/>
      </right>
      <top style="thin">
        <color rgb="FFC00000"/>
      </top>
      <bottom style="thin">
        <color rgb="FFC00000"/>
      </bottom>
      <diagonal/>
    </border>
    <border>
      <left style="thin">
        <color theme="1"/>
      </left>
      <right style="medium">
        <color indexed="64"/>
      </right>
      <top style="thin">
        <color theme="1"/>
      </top>
      <bottom style="thin">
        <color theme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rgb="FFC00000"/>
      </bottom>
      <diagonal/>
    </border>
    <border>
      <left/>
      <right/>
      <top style="medium">
        <color auto="1"/>
      </top>
      <bottom style="thin">
        <color rgb="FFC00000"/>
      </bottom>
      <diagonal/>
    </border>
    <border>
      <left/>
      <right style="medium">
        <color auto="1"/>
      </right>
      <top style="medium">
        <color auto="1"/>
      </top>
      <bottom style="thin">
        <color rgb="FFC00000"/>
      </bottom>
      <diagonal/>
    </border>
    <border>
      <left style="medium">
        <color auto="1"/>
      </left>
      <right/>
      <top style="thin">
        <color rgb="FFC00000"/>
      </top>
      <bottom style="thin">
        <color rgb="FFC00000"/>
      </bottom>
      <diagonal/>
    </border>
    <border>
      <left style="thin">
        <color indexed="64"/>
      </left>
      <right/>
      <top style="thin">
        <color rgb="FFC00000"/>
      </top>
      <bottom style="thin">
        <color rgb="FFC00000"/>
      </bottom>
      <diagonal/>
    </border>
    <border>
      <left/>
      <right style="medium">
        <color auto="1"/>
      </right>
      <top style="thin">
        <color rgb="FFC00000"/>
      </top>
      <bottom style="thin">
        <color rgb="FFC00000"/>
      </bottom>
      <diagonal/>
    </border>
    <border>
      <left style="medium">
        <color auto="1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rgb="FFC00000"/>
      </top>
      <bottom style="thin">
        <color auto="1"/>
      </bottom>
      <diagonal/>
    </border>
    <border>
      <left/>
      <right style="medium">
        <color auto="1"/>
      </right>
      <top style="thin">
        <color rgb="FFC00000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dotted">
        <color auto="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indexed="64"/>
      </bottom>
      <diagonal/>
    </border>
    <border>
      <left style="dotted">
        <color auto="1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auto="1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/>
      <bottom style="medium">
        <color indexed="64"/>
      </bottom>
      <diagonal/>
    </border>
    <border>
      <left style="dotted">
        <color auto="1"/>
      </left>
      <right style="medium">
        <color auto="1"/>
      </right>
      <top style="thin">
        <color rgb="FFC00000"/>
      </top>
      <bottom style="thin">
        <color indexed="64"/>
      </bottom>
      <diagonal/>
    </border>
    <border>
      <left style="medium">
        <color rgb="FF0070C0"/>
      </left>
      <right style="medium">
        <color rgb="FF0070C0"/>
      </right>
      <top/>
      <bottom style="medium">
        <color rgb="FF0070C0"/>
      </bottom>
      <diagonal/>
    </border>
    <border>
      <left style="dotted">
        <color auto="1"/>
      </left>
      <right/>
      <top/>
      <bottom style="medium">
        <color indexed="64"/>
      </bottom>
      <diagonal/>
    </border>
    <border>
      <left style="dotted">
        <color auto="1"/>
      </left>
      <right style="medium">
        <color indexed="64"/>
      </right>
      <top/>
      <bottom style="medium">
        <color indexed="64"/>
      </bottom>
      <diagonal/>
    </border>
    <border>
      <left style="dashed">
        <color auto="1"/>
      </left>
      <right style="dotted">
        <color auto="1"/>
      </right>
      <top style="thin">
        <color indexed="64"/>
      </top>
      <bottom style="thin">
        <color indexed="64"/>
      </bottom>
      <diagonal/>
    </border>
    <border>
      <left style="dashed">
        <color auto="1"/>
      </left>
      <right style="dotted">
        <color auto="1"/>
      </right>
      <top style="thin">
        <color indexed="64"/>
      </top>
      <bottom style="medium">
        <color indexed="64"/>
      </bottom>
      <diagonal/>
    </border>
    <border>
      <left style="dotted">
        <color auto="1"/>
      </left>
      <right style="thin">
        <color auto="1"/>
      </right>
      <top/>
      <bottom style="medium">
        <color indexed="64"/>
      </bottom>
      <diagonal/>
    </border>
    <border>
      <left style="medium">
        <color auto="1"/>
      </left>
      <right style="dotted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dotted">
        <color auto="1"/>
      </right>
      <top style="thin">
        <color auto="1"/>
      </top>
      <bottom style="medium">
        <color auto="1"/>
      </bottom>
      <diagonal/>
    </border>
  </borders>
  <cellStyleXfs count="11">
    <xf numFmtId="0" fontId="0" fillId="0" borderId="0"/>
    <xf numFmtId="0" fontId="3" fillId="0" borderId="0"/>
    <xf numFmtId="0" fontId="4" fillId="0" borderId="0"/>
    <xf numFmtId="0" fontId="3" fillId="0" borderId="0"/>
    <xf numFmtId="0" fontId="5" fillId="0" borderId="0" applyNumberFormat="0" applyFill="0" applyBorder="0" applyAlignment="0" applyProtection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3" fillId="0" borderId="0" applyNumberFormat="0" applyFill="0" applyBorder="0" applyProtection="0"/>
  </cellStyleXfs>
  <cellXfs count="428">
    <xf numFmtId="0" fontId="0" fillId="0" borderId="0" xfId="0"/>
    <xf numFmtId="0" fontId="9" fillId="0" borderId="0" xfId="0" applyFont="1" applyAlignment="1" applyProtection="1">
      <alignment wrapText="1"/>
      <protection locked="0"/>
    </xf>
    <xf numFmtId="0" fontId="14" fillId="0" borderId="0" xfId="0" applyFont="1" applyAlignment="1" applyProtection="1">
      <alignment vertical="center" wrapText="1"/>
      <protection locked="0"/>
    </xf>
    <xf numFmtId="0" fontId="7" fillId="0" borderId="0" xfId="0" applyFont="1" applyAlignment="1" applyProtection="1">
      <alignment vertical="top" wrapText="1"/>
      <protection locked="0"/>
    </xf>
    <xf numFmtId="0" fontId="7" fillId="0" borderId="22" xfId="0" applyFont="1" applyBorder="1" applyAlignment="1" applyProtection="1">
      <alignment horizontal="center" vertical="center" wrapText="1"/>
      <protection locked="0"/>
    </xf>
    <xf numFmtId="0" fontId="7" fillId="0" borderId="23" xfId="0" applyFont="1" applyBorder="1" applyAlignment="1" applyProtection="1">
      <alignment horizontal="center" vertical="center" wrapText="1"/>
      <protection locked="0"/>
    </xf>
    <xf numFmtId="0" fontId="7" fillId="0" borderId="10" xfId="0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0" fontId="9" fillId="0" borderId="0" xfId="0" applyFont="1" applyBorder="1" applyAlignment="1" applyProtection="1">
      <alignment horizontal="center"/>
      <protection locked="0"/>
    </xf>
    <xf numFmtId="49" fontId="3" fillId="0" borderId="0" xfId="0" applyNumberFormat="1" applyFont="1" applyBorder="1" applyAlignment="1" applyProtection="1">
      <alignment horizontal="center" wrapText="1"/>
      <protection locked="0"/>
    </xf>
    <xf numFmtId="49" fontId="3" fillId="0" borderId="0" xfId="0" applyNumberFormat="1" applyFont="1" applyBorder="1" applyAlignment="1" applyProtection="1">
      <alignment horizontal="left" wrapText="1"/>
      <protection locked="0"/>
    </xf>
    <xf numFmtId="3" fontId="3" fillId="0" borderId="0" xfId="0" applyNumberFormat="1" applyFont="1" applyBorder="1" applyAlignment="1" applyProtection="1">
      <alignment horizontal="center" wrapText="1"/>
      <protection locked="0"/>
    </xf>
    <xf numFmtId="164" fontId="9" fillId="0" borderId="0" xfId="0" applyNumberFormat="1" applyFont="1" applyBorder="1" applyAlignment="1" applyProtection="1">
      <alignment horizontal="right"/>
      <protection locked="0"/>
    </xf>
    <xf numFmtId="164" fontId="10" fillId="4" borderId="0" xfId="0" applyNumberFormat="1" applyFont="1" applyFill="1" applyBorder="1" applyAlignment="1" applyProtection="1">
      <alignment horizontal="right"/>
      <protection locked="0"/>
    </xf>
    <xf numFmtId="0" fontId="9" fillId="0" borderId="0" xfId="0" applyFont="1" applyAlignment="1" applyProtection="1">
      <protection locked="0"/>
    </xf>
    <xf numFmtId="0" fontId="9" fillId="0" borderId="0" xfId="0" applyFont="1" applyAlignment="1" applyProtection="1">
      <alignment vertical="center" wrapText="1"/>
      <protection locked="0"/>
    </xf>
    <xf numFmtId="164" fontId="9" fillId="0" borderId="0" xfId="0" applyNumberFormat="1" applyFont="1" applyAlignment="1" applyProtection="1">
      <alignment vertical="center" wrapText="1"/>
      <protection locked="0"/>
    </xf>
    <xf numFmtId="0" fontId="7" fillId="0" borderId="0" xfId="0" applyFont="1" applyProtection="1">
      <protection locked="0"/>
    </xf>
    <xf numFmtId="0" fontId="7" fillId="3" borderId="9" xfId="0" applyFont="1" applyFill="1" applyBorder="1" applyAlignment="1" applyProtection="1">
      <alignment wrapText="1"/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0" fontId="7" fillId="0" borderId="0" xfId="0" applyFont="1" applyAlignment="1" applyProtection="1">
      <alignment horizontal="center"/>
      <protection locked="0"/>
    </xf>
    <xf numFmtId="3" fontId="7" fillId="0" borderId="0" xfId="0" applyNumberFormat="1" applyFont="1" applyAlignment="1" applyProtection="1">
      <alignment horizontal="center"/>
      <protection locked="0"/>
    </xf>
    <xf numFmtId="0" fontId="7" fillId="0" borderId="0" xfId="0" applyFont="1" applyAlignment="1" applyProtection="1">
      <protection locked="0"/>
    </xf>
    <xf numFmtId="0" fontId="9" fillId="0" borderId="0" xfId="0" applyFont="1" applyAlignment="1" applyProtection="1">
      <alignment horizontal="center" vertical="top" wrapText="1"/>
      <protection locked="0"/>
    </xf>
    <xf numFmtId="0" fontId="10" fillId="0" borderId="0" xfId="0" applyFont="1" applyAlignment="1" applyProtection="1">
      <alignment vertical="center"/>
      <protection locked="0"/>
    </xf>
    <xf numFmtId="0" fontId="7" fillId="3" borderId="35" xfId="0" applyFont="1" applyFill="1" applyBorder="1" applyAlignment="1" applyProtection="1">
      <alignment horizontal="center" vertical="center" wrapText="1"/>
      <protection locked="0"/>
    </xf>
    <xf numFmtId="0" fontId="7" fillId="3" borderId="36" xfId="0" applyFont="1" applyFill="1" applyBorder="1" applyAlignment="1" applyProtection="1">
      <alignment horizontal="center" vertical="center" wrapText="1"/>
      <protection locked="0"/>
    </xf>
    <xf numFmtId="0" fontId="7" fillId="3" borderId="37" xfId="0" applyFont="1" applyFill="1" applyBorder="1" applyAlignment="1" applyProtection="1">
      <alignment horizontal="center" vertical="center" wrapText="1"/>
      <protection locked="0"/>
    </xf>
    <xf numFmtId="0" fontId="7" fillId="3" borderId="40" xfId="0" applyFont="1" applyFill="1" applyBorder="1" applyAlignment="1" applyProtection="1">
      <alignment horizontal="center" vertical="center" wrapText="1"/>
      <protection locked="0"/>
    </xf>
    <xf numFmtId="0" fontId="7" fillId="3" borderId="42" xfId="0" applyFont="1" applyFill="1" applyBorder="1" applyAlignment="1" applyProtection="1">
      <alignment horizontal="center" vertical="center" wrapText="1"/>
      <protection locked="0"/>
    </xf>
    <xf numFmtId="49" fontId="9" fillId="0" borderId="45" xfId="0" applyNumberFormat="1" applyFont="1" applyBorder="1" applyAlignment="1" applyProtection="1">
      <alignment horizontal="center" vertical="center" wrapText="1"/>
      <protection locked="0"/>
    </xf>
    <xf numFmtId="49" fontId="9" fillId="0" borderId="50" xfId="0" applyNumberFormat="1" applyFont="1" applyBorder="1" applyAlignment="1" applyProtection="1">
      <alignment horizontal="center" vertical="center" wrapText="1"/>
      <protection locked="0"/>
    </xf>
    <xf numFmtId="49" fontId="9" fillId="0" borderId="15" xfId="0" applyNumberFormat="1" applyFont="1" applyBorder="1" applyAlignment="1" applyProtection="1">
      <alignment horizontal="center" vertical="center" wrapText="1"/>
      <protection locked="0"/>
    </xf>
    <xf numFmtId="49" fontId="9" fillId="0" borderId="51" xfId="0" applyNumberFormat="1" applyFont="1" applyBorder="1" applyAlignment="1" applyProtection="1">
      <alignment horizontal="center" vertical="center" wrapText="1"/>
      <protection locked="0"/>
    </xf>
    <xf numFmtId="49" fontId="9" fillId="0" borderId="7" xfId="0" applyNumberFormat="1" applyFont="1" applyBorder="1" applyAlignment="1" applyProtection="1">
      <alignment horizontal="center" vertical="center" wrapText="1"/>
      <protection locked="0"/>
    </xf>
    <xf numFmtId="49" fontId="9" fillId="0" borderId="52" xfId="0" applyNumberFormat="1" applyFont="1" applyBorder="1" applyAlignment="1" applyProtection="1">
      <alignment horizontal="center" vertical="center" wrapText="1"/>
      <protection locked="0"/>
    </xf>
    <xf numFmtId="49" fontId="9" fillId="0" borderId="47" xfId="0" applyNumberFormat="1" applyFont="1" applyBorder="1" applyAlignment="1" applyProtection="1">
      <alignment horizontal="center" vertical="center" wrapText="1"/>
      <protection locked="0"/>
    </xf>
    <xf numFmtId="49" fontId="9" fillId="0" borderId="4" xfId="0" applyNumberFormat="1" applyFont="1" applyBorder="1" applyAlignment="1" applyProtection="1">
      <alignment horizontal="center" vertical="center" wrapText="1"/>
      <protection locked="0"/>
    </xf>
    <xf numFmtId="49" fontId="9" fillId="0" borderId="5" xfId="0" applyNumberFormat="1" applyFont="1" applyBorder="1" applyAlignment="1" applyProtection="1">
      <alignment horizontal="center" vertical="center" wrapText="1"/>
      <protection locked="0"/>
    </xf>
    <xf numFmtId="49" fontId="9" fillId="0" borderId="21" xfId="0" applyNumberFormat="1" applyFont="1" applyBorder="1" applyAlignment="1" applyProtection="1">
      <alignment horizontal="center" vertical="center" wrapText="1"/>
      <protection locked="0"/>
    </xf>
    <xf numFmtId="0" fontId="11" fillId="0" borderId="0" xfId="0" applyFont="1" applyAlignment="1" applyProtection="1">
      <alignment vertical="center" wrapText="1"/>
      <protection locked="0"/>
    </xf>
    <xf numFmtId="0" fontId="10" fillId="0" borderId="0" xfId="0" applyNumberFormat="1" applyFont="1" applyAlignment="1" applyProtection="1">
      <alignment vertical="top" wrapText="1"/>
      <protection locked="0"/>
    </xf>
    <xf numFmtId="49" fontId="9" fillId="0" borderId="0" xfId="0" applyNumberFormat="1" applyFont="1" applyBorder="1" applyAlignment="1" applyProtection="1">
      <alignment horizontal="center" vertical="center" wrapText="1"/>
      <protection locked="0"/>
    </xf>
    <xf numFmtId="0" fontId="9" fillId="0" borderId="0" xfId="0" applyFont="1" applyBorder="1" applyAlignment="1" applyProtection="1">
      <alignment wrapText="1"/>
      <protection locked="0"/>
    </xf>
    <xf numFmtId="0" fontId="7" fillId="3" borderId="65" xfId="0" applyFont="1" applyFill="1" applyBorder="1" applyAlignment="1" applyProtection="1">
      <alignment horizontal="center" vertical="center" wrapText="1"/>
      <protection locked="0"/>
    </xf>
    <xf numFmtId="0" fontId="7" fillId="3" borderId="66" xfId="0" applyFont="1" applyFill="1" applyBorder="1" applyAlignment="1" applyProtection="1">
      <alignment horizontal="center" vertical="center" wrapText="1"/>
      <protection locked="0"/>
    </xf>
    <xf numFmtId="49" fontId="9" fillId="0" borderId="1" xfId="0" applyNumberFormat="1" applyFont="1" applyBorder="1" applyAlignment="1" applyProtection="1">
      <alignment vertical="center" wrapText="1"/>
      <protection locked="0"/>
    </xf>
    <xf numFmtId="49" fontId="9" fillId="0" borderId="13" xfId="0" applyNumberFormat="1" applyFont="1" applyBorder="1" applyAlignment="1" applyProtection="1">
      <alignment vertical="center" wrapText="1"/>
      <protection locked="0"/>
    </xf>
    <xf numFmtId="49" fontId="9" fillId="0" borderId="33" xfId="0" applyNumberFormat="1" applyFont="1" applyBorder="1" applyAlignment="1" applyProtection="1">
      <alignment vertical="center" wrapText="1"/>
      <protection locked="0"/>
    </xf>
    <xf numFmtId="49" fontId="9" fillId="0" borderId="11" xfId="0" applyNumberFormat="1" applyFont="1" applyBorder="1" applyAlignment="1" applyProtection="1">
      <alignment vertical="center" wrapText="1"/>
      <protection locked="0"/>
    </xf>
    <xf numFmtId="49" fontId="9" fillId="0" borderId="12" xfId="0" applyNumberFormat="1" applyFont="1" applyBorder="1" applyAlignment="1" applyProtection="1">
      <alignment vertical="center" wrapText="1"/>
      <protection locked="0"/>
    </xf>
    <xf numFmtId="49" fontId="9" fillId="0" borderId="32" xfId="0" applyNumberFormat="1" applyFont="1" applyBorder="1" applyAlignment="1" applyProtection="1">
      <alignment vertical="center" wrapText="1"/>
      <protection locked="0"/>
    </xf>
    <xf numFmtId="9" fontId="9" fillId="0" borderId="3" xfId="0" applyNumberFormat="1" applyFont="1" applyBorder="1" applyAlignment="1" applyProtection="1">
      <alignment horizontal="center" vertical="center" wrapText="1"/>
      <protection locked="0"/>
    </xf>
    <xf numFmtId="9" fontId="9" fillId="0" borderId="2" xfId="0" applyNumberFormat="1" applyFont="1" applyBorder="1" applyAlignment="1" applyProtection="1">
      <alignment horizontal="center" vertical="center" wrapText="1"/>
      <protection locked="0"/>
    </xf>
    <xf numFmtId="9" fontId="9" fillId="0" borderId="20" xfId="0" applyNumberFormat="1" applyFont="1" applyBorder="1" applyAlignment="1" applyProtection="1">
      <alignment horizontal="center" vertical="center" wrapText="1"/>
      <protection locked="0"/>
    </xf>
    <xf numFmtId="49" fontId="9" fillId="0" borderId="44" xfId="0" applyNumberFormat="1" applyFont="1" applyBorder="1" applyAlignment="1" applyProtection="1">
      <alignment horizontal="center" vertical="center" wrapText="1"/>
      <protection locked="0"/>
    </xf>
    <xf numFmtId="49" fontId="9" fillId="0" borderId="31" xfId="0" applyNumberFormat="1" applyFont="1" applyBorder="1" applyAlignment="1" applyProtection="1">
      <alignment horizontal="center" vertical="center" wrapText="1"/>
      <protection locked="0"/>
    </xf>
    <xf numFmtId="49" fontId="9" fillId="0" borderId="0" xfId="0" applyNumberFormat="1" applyFont="1" applyBorder="1" applyAlignment="1" applyProtection="1">
      <alignment vertical="center" wrapText="1"/>
      <protection locked="0"/>
    </xf>
    <xf numFmtId="4" fontId="9" fillId="0" borderId="0" xfId="0" applyNumberFormat="1" applyFont="1" applyBorder="1" applyAlignment="1" applyProtection="1">
      <alignment horizontal="right" vertical="center" wrapText="1"/>
      <protection locked="0"/>
    </xf>
    <xf numFmtId="9" fontId="9" fillId="0" borderId="0" xfId="0" applyNumberFormat="1" applyFont="1" applyBorder="1" applyAlignment="1" applyProtection="1">
      <alignment horizontal="center" vertical="center" wrapText="1"/>
      <protection locked="0"/>
    </xf>
    <xf numFmtId="3" fontId="9" fillId="0" borderId="0" xfId="0" applyNumberFormat="1" applyFont="1" applyAlignment="1" applyProtection="1">
      <alignment wrapText="1"/>
      <protection locked="0"/>
    </xf>
    <xf numFmtId="3" fontId="7" fillId="0" borderId="0" xfId="0" applyNumberFormat="1" applyFont="1" applyProtection="1">
      <protection locked="0"/>
    </xf>
    <xf numFmtId="0" fontId="9" fillId="0" borderId="22" xfId="0" applyFont="1" applyBorder="1" applyAlignment="1" applyProtection="1">
      <alignment horizontal="center" vertical="center" wrapText="1"/>
      <protection locked="0"/>
    </xf>
    <xf numFmtId="0" fontId="9" fillId="0" borderId="23" xfId="0" applyFont="1" applyBorder="1" applyAlignment="1" applyProtection="1">
      <alignment horizontal="center" vertical="center" wrapText="1"/>
      <protection locked="0"/>
    </xf>
    <xf numFmtId="0" fontId="9" fillId="0" borderId="14" xfId="0" applyFont="1" applyBorder="1" applyAlignment="1" applyProtection="1">
      <alignment horizontal="center" vertical="center" wrapText="1"/>
      <protection locked="0"/>
    </xf>
    <xf numFmtId="0" fontId="9" fillId="0" borderId="6" xfId="0" applyFont="1" applyBorder="1" applyAlignment="1" applyProtection="1">
      <alignment horizontal="center" vertical="center" wrapText="1"/>
      <protection locked="0"/>
    </xf>
    <xf numFmtId="0" fontId="9" fillId="0" borderId="30" xfId="0" applyFont="1" applyBorder="1" applyAlignment="1" applyProtection="1">
      <alignment horizontal="center" vertical="center" wrapText="1"/>
      <protection locked="0"/>
    </xf>
    <xf numFmtId="0" fontId="7" fillId="0" borderId="77" xfId="0" applyFont="1" applyBorder="1" applyAlignment="1" applyProtection="1">
      <alignment horizontal="center" vertical="center" wrapText="1"/>
      <protection locked="0"/>
    </xf>
    <xf numFmtId="0" fontId="18" fillId="0" borderId="0" xfId="6" applyFont="1" applyAlignment="1" applyProtection="1">
      <alignment wrapText="1"/>
      <protection locked="0"/>
    </xf>
    <xf numFmtId="0" fontId="7" fillId="0" borderId="57" xfId="0" applyFont="1" applyBorder="1" applyAlignment="1" applyProtection="1">
      <alignment horizontal="center" vertical="top" wrapText="1"/>
      <protection locked="0"/>
    </xf>
    <xf numFmtId="0" fontId="7" fillId="0" borderId="84" xfId="0" applyFont="1" applyBorder="1" applyAlignment="1" applyProtection="1">
      <alignment horizontal="center" vertical="top" wrapText="1"/>
      <protection locked="0"/>
    </xf>
    <xf numFmtId="3" fontId="7" fillId="0" borderId="85" xfId="0" applyNumberFormat="1" applyFont="1" applyBorder="1" applyAlignment="1" applyProtection="1">
      <alignment horizontal="center" vertical="center" wrapText="1"/>
      <protection locked="0"/>
    </xf>
    <xf numFmtId="164" fontId="1" fillId="4" borderId="86" xfId="7" applyNumberFormat="1" applyFont="1" applyFill="1" applyBorder="1" applyAlignment="1" applyProtection="1">
      <alignment horizontal="right"/>
      <protection locked="0"/>
    </xf>
    <xf numFmtId="49" fontId="1" fillId="0" borderId="0" xfId="7" applyNumberFormat="1" applyFont="1" applyAlignment="1" applyProtection="1">
      <alignment vertical="center"/>
      <protection locked="0"/>
    </xf>
    <xf numFmtId="0" fontId="1" fillId="0" borderId="0" xfId="7" applyFont="1" applyAlignment="1" applyProtection="1">
      <alignment vertical="center"/>
      <protection locked="0"/>
    </xf>
    <xf numFmtId="0" fontId="1" fillId="0" borderId="0" xfId="7" applyFont="1" applyAlignment="1" applyProtection="1">
      <alignment horizontal="center" vertical="top"/>
      <protection locked="0"/>
    </xf>
    <xf numFmtId="0" fontId="1" fillId="0" borderId="0" xfId="7" applyFont="1" applyAlignment="1" applyProtection="1">
      <alignment horizontal="center"/>
      <protection locked="0"/>
    </xf>
    <xf numFmtId="0" fontId="1" fillId="0" borderId="0" xfId="7" applyFont="1" applyProtection="1">
      <protection locked="0"/>
    </xf>
    <xf numFmtId="0" fontId="1" fillId="0" borderId="0" xfId="7" applyFont="1" applyAlignment="1" applyProtection="1">
      <alignment wrapText="1"/>
      <protection locked="0"/>
    </xf>
    <xf numFmtId="49" fontId="7" fillId="0" borderId="0" xfId="7" applyNumberFormat="1" applyFont="1" applyAlignment="1" applyProtection="1">
      <alignment vertical="center"/>
      <protection locked="0"/>
    </xf>
    <xf numFmtId="0" fontId="24" fillId="0" borderId="0" xfId="0" applyFont="1" applyAlignment="1" applyProtection="1">
      <alignment horizontal="center" vertical="center" wrapText="1"/>
      <protection locked="0"/>
    </xf>
    <xf numFmtId="0" fontId="9" fillId="0" borderId="0" xfId="0" applyFont="1" applyBorder="1" applyAlignment="1" applyProtection="1">
      <alignment vertical="top" wrapText="1"/>
      <protection locked="0"/>
    </xf>
    <xf numFmtId="0" fontId="9" fillId="0" borderId="0" xfId="0" applyFont="1" applyAlignment="1" applyProtection="1">
      <alignment horizontal="left" wrapText="1"/>
      <protection locked="0"/>
    </xf>
    <xf numFmtId="0" fontId="11" fillId="0" borderId="0" xfId="0" applyFont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left"/>
      <protection locked="0"/>
    </xf>
    <xf numFmtId="0" fontId="9" fillId="0" borderId="0" xfId="0" applyFont="1" applyAlignment="1" applyProtection="1">
      <alignment vertical="top" wrapText="1"/>
      <protection locked="0"/>
    </xf>
    <xf numFmtId="0" fontId="9" fillId="0" borderId="0" xfId="0" applyFont="1" applyAlignment="1" applyProtection="1">
      <alignment horizontal="center" wrapText="1"/>
      <protection locked="0"/>
    </xf>
    <xf numFmtId="0" fontId="9" fillId="0" borderId="0" xfId="0" applyFont="1" applyBorder="1" applyAlignment="1" applyProtection="1">
      <alignment horizontal="center" wrapText="1"/>
      <protection locked="0"/>
    </xf>
    <xf numFmtId="0" fontId="9" fillId="0" borderId="0" xfId="0" applyFont="1" applyAlignment="1" applyProtection="1">
      <alignment vertical="center"/>
      <protection locked="0"/>
    </xf>
    <xf numFmtId="49" fontId="9" fillId="0" borderId="0" xfId="0" applyNumberFormat="1" applyFont="1" applyBorder="1" applyAlignment="1" applyProtection="1">
      <alignment horizontal="left" vertical="top"/>
      <protection locked="0"/>
    </xf>
    <xf numFmtId="49" fontId="3" fillId="0" borderId="0" xfId="0" applyNumberFormat="1" applyFont="1" applyBorder="1" applyAlignment="1" applyProtection="1">
      <alignment horizontal="left" vertical="top" wrapText="1"/>
      <protection locked="0"/>
    </xf>
    <xf numFmtId="49" fontId="9" fillId="0" borderId="0" xfId="0" applyNumberFormat="1" applyFont="1" applyBorder="1" applyAlignment="1" applyProtection="1">
      <alignment horizontal="left" vertical="center" wrapText="1"/>
      <protection locked="0"/>
    </xf>
    <xf numFmtId="49" fontId="3" fillId="0" borderId="0" xfId="0" applyNumberFormat="1" applyFont="1" applyBorder="1" applyAlignment="1" applyProtection="1">
      <alignment horizontal="left" vertical="center" wrapText="1"/>
      <protection locked="0"/>
    </xf>
    <xf numFmtId="0" fontId="8" fillId="0" borderId="0" xfId="1" applyFont="1" applyAlignment="1" applyProtection="1">
      <alignment vertical="center" wrapText="1"/>
      <protection locked="0"/>
    </xf>
    <xf numFmtId="0" fontId="8" fillId="0" borderId="0" xfId="1" applyFont="1" applyAlignment="1" applyProtection="1">
      <alignment vertical="center"/>
      <protection locked="0"/>
    </xf>
    <xf numFmtId="0" fontId="8" fillId="0" borderId="0" xfId="1" applyFont="1" applyAlignment="1" applyProtection="1">
      <alignment horizontal="left" vertical="center" wrapText="1"/>
      <protection locked="0"/>
    </xf>
    <xf numFmtId="0" fontId="9" fillId="0" borderId="0" xfId="0" applyNumberFormat="1" applyFont="1" applyFill="1" applyBorder="1" applyAlignment="1" applyProtection="1">
      <alignment horizontal="left" wrapText="1"/>
      <protection locked="0"/>
    </xf>
    <xf numFmtId="14" fontId="9" fillId="0" borderId="0" xfId="0" applyNumberFormat="1" applyFont="1" applyBorder="1" applyAlignment="1" applyProtection="1">
      <alignment horizontal="left" wrapText="1"/>
      <protection locked="0"/>
    </xf>
    <xf numFmtId="0" fontId="1" fillId="0" borderId="0" xfId="6" applyFont="1" applyAlignment="1" applyProtection="1">
      <alignment horizontal="right" vertical="center"/>
      <protection locked="0"/>
    </xf>
    <xf numFmtId="0" fontId="2" fillId="0" borderId="0" xfId="6" applyNumberFormat="1" applyFont="1" applyBorder="1" applyAlignment="1" applyProtection="1">
      <alignment horizontal="center" vertical="center" wrapText="1"/>
      <protection locked="0"/>
    </xf>
    <xf numFmtId="0" fontId="9" fillId="0" borderId="0" xfId="0" applyNumberFormat="1" applyFont="1" applyBorder="1" applyAlignment="1" applyProtection="1">
      <alignment horizontal="left" wrapText="1"/>
      <protection locked="0"/>
    </xf>
    <xf numFmtId="0" fontId="1" fillId="0" borderId="0" xfId="0" applyFont="1" applyProtection="1">
      <protection locked="0"/>
    </xf>
    <xf numFmtId="0" fontId="2" fillId="0" borderId="0" xfId="0" applyFont="1" applyAlignment="1" applyProtection="1">
      <protection locked="0"/>
    </xf>
    <xf numFmtId="0" fontId="1" fillId="0" borderId="0" xfId="0" applyFont="1" applyAlignment="1" applyProtection="1">
      <alignment vertical="center"/>
      <protection locked="0"/>
    </xf>
    <xf numFmtId="49" fontId="1" fillId="0" borderId="0" xfId="0" applyNumberFormat="1" applyFont="1" applyAlignment="1" applyProtection="1">
      <alignment vertical="center"/>
      <protection locked="0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 applyProtection="1">
      <protection locked="0"/>
    </xf>
    <xf numFmtId="0" fontId="1" fillId="0" borderId="0" xfId="0" applyNumberFormat="1" applyFont="1" applyBorder="1" applyAlignment="1" applyProtection="1">
      <alignment horizontal="left" vertical="center" wrapText="1"/>
      <protection locked="0"/>
    </xf>
    <xf numFmtId="0" fontId="1" fillId="0" borderId="0" xfId="0" applyNumberFormat="1" applyFont="1" applyBorder="1" applyAlignment="1" applyProtection="1">
      <alignment vertical="center" wrapText="1"/>
      <protection locked="0"/>
    </xf>
    <xf numFmtId="14" fontId="1" fillId="0" borderId="0" xfId="0" applyNumberFormat="1" applyFont="1" applyBorder="1" applyAlignment="1" applyProtection="1">
      <alignment horizontal="left" vertical="center" wrapText="1"/>
      <protection locked="0"/>
    </xf>
    <xf numFmtId="49" fontId="13" fillId="0" borderId="0" xfId="0" applyNumberFormat="1" applyFont="1" applyBorder="1" applyAlignment="1" applyProtection="1">
      <alignment wrapText="1"/>
      <protection locked="0"/>
    </xf>
    <xf numFmtId="0" fontId="1" fillId="0" borderId="0" xfId="0" applyFont="1" applyAlignment="1" applyProtection="1">
      <alignment horizontal="center"/>
      <protection locked="0"/>
    </xf>
    <xf numFmtId="3" fontId="1" fillId="0" borderId="0" xfId="0" applyNumberFormat="1" applyFont="1" applyAlignment="1" applyProtection="1">
      <alignment horizontal="center"/>
      <protection locked="0"/>
    </xf>
    <xf numFmtId="0" fontId="1" fillId="0" borderId="0" xfId="0" applyFont="1" applyAlignment="1" applyProtection="1">
      <alignment vertical="top" wrapText="1"/>
      <protection locked="0"/>
    </xf>
    <xf numFmtId="0" fontId="2" fillId="0" borderId="0" xfId="0" applyFont="1" applyAlignment="1" applyProtection="1">
      <alignment wrapText="1"/>
      <protection locked="0"/>
    </xf>
    <xf numFmtId="0" fontId="1" fillId="0" borderId="0" xfId="0" applyNumberFormat="1" applyFont="1" applyAlignment="1" applyProtection="1">
      <alignment vertical="top" wrapText="1"/>
      <protection locked="0"/>
    </xf>
    <xf numFmtId="0" fontId="1" fillId="0" borderId="0" xfId="0" applyNumberFormat="1" applyFont="1" applyBorder="1" applyAlignment="1" applyProtection="1">
      <alignment wrapText="1"/>
      <protection locked="0"/>
    </xf>
    <xf numFmtId="0" fontId="1" fillId="0" borderId="0" xfId="0" applyFont="1" applyAlignment="1" applyProtection="1">
      <alignment horizontal="left" wrapText="1"/>
      <protection locked="0"/>
    </xf>
    <xf numFmtId="0" fontId="1" fillId="0" borderId="0" xfId="0" applyFont="1" applyAlignment="1" applyProtection="1">
      <alignment vertical="center" wrapText="1"/>
      <protection locked="0"/>
    </xf>
    <xf numFmtId="0" fontId="1" fillId="0" borderId="0" xfId="0" applyFont="1" applyAlignment="1" applyProtection="1">
      <alignment horizontal="left" vertical="top" wrapText="1"/>
      <protection locked="0"/>
    </xf>
    <xf numFmtId="0" fontId="1" fillId="0" borderId="0" xfId="0" applyFont="1" applyBorder="1" applyAlignment="1" applyProtection="1">
      <alignment horizontal="left"/>
      <protection locked="0"/>
    </xf>
    <xf numFmtId="0" fontId="7" fillId="0" borderId="0" xfId="0" applyFont="1" applyAlignment="1" applyProtection="1">
      <alignment wrapText="1"/>
      <protection locked="0"/>
    </xf>
    <xf numFmtId="0" fontId="6" fillId="0" borderId="0" xfId="0" applyFont="1" applyAlignment="1" applyProtection="1">
      <alignment wrapText="1"/>
      <protection locked="0"/>
    </xf>
    <xf numFmtId="0" fontId="12" fillId="0" borderId="0" xfId="0" applyFont="1" applyAlignment="1" applyProtection="1">
      <alignment vertical="center" wrapText="1"/>
      <protection locked="0"/>
    </xf>
    <xf numFmtId="0" fontId="9" fillId="0" borderId="0" xfId="0" applyFont="1" applyProtection="1">
      <protection locked="0"/>
    </xf>
    <xf numFmtId="0" fontId="1" fillId="0" borderId="0" xfId="0" applyFont="1" applyBorder="1" applyAlignment="1" applyProtection="1">
      <alignment horizontal="left" vertical="center" wrapText="1"/>
      <protection locked="0"/>
    </xf>
    <xf numFmtId="0" fontId="1" fillId="0" borderId="0" xfId="0" applyNumberFormat="1" applyFont="1" applyBorder="1" applyAlignment="1" applyProtection="1">
      <alignment horizontal="left" wrapText="1"/>
      <protection locked="0"/>
    </xf>
    <xf numFmtId="14" fontId="1" fillId="0" borderId="0" xfId="0" applyNumberFormat="1" applyFont="1" applyBorder="1" applyAlignment="1" applyProtection="1">
      <alignment horizontal="left" vertical="top" wrapText="1"/>
      <protection locked="0"/>
    </xf>
    <xf numFmtId="14" fontId="1" fillId="0" borderId="0" xfId="0" applyNumberFormat="1" applyFont="1" applyBorder="1" applyAlignment="1" applyProtection="1">
      <alignment vertical="top" wrapText="1"/>
      <protection locked="0"/>
    </xf>
    <xf numFmtId="0" fontId="1" fillId="0" borderId="0" xfId="5" applyFont="1" applyAlignment="1" applyProtection="1">
      <alignment wrapText="1"/>
      <protection locked="0"/>
    </xf>
    <xf numFmtId="0" fontId="1" fillId="0" borderId="0" xfId="5" applyFont="1" applyAlignment="1" applyProtection="1">
      <alignment vertical="top" wrapText="1"/>
      <protection locked="0"/>
    </xf>
    <xf numFmtId="0" fontId="2" fillId="0" borderId="0" xfId="5" applyFont="1" applyAlignment="1" applyProtection="1">
      <alignment wrapText="1"/>
      <protection locked="0"/>
    </xf>
    <xf numFmtId="0" fontId="1" fillId="0" borderId="0" xfId="5" applyNumberFormat="1" applyFont="1" applyAlignment="1" applyProtection="1">
      <alignment vertical="top" wrapText="1"/>
      <protection locked="0"/>
    </xf>
    <xf numFmtId="0" fontId="1" fillId="0" borderId="0" xfId="5" applyFont="1" applyAlignment="1" applyProtection="1">
      <alignment horizontal="left" wrapText="1"/>
      <protection locked="0"/>
    </xf>
    <xf numFmtId="0" fontId="1" fillId="0" borderId="0" xfId="5" applyFont="1" applyAlignment="1" applyProtection="1">
      <alignment vertical="center" wrapText="1"/>
      <protection locked="0"/>
    </xf>
    <xf numFmtId="0" fontId="1" fillId="0" borderId="0" xfId="5" applyNumberFormat="1" applyFont="1" applyBorder="1" applyAlignment="1" applyProtection="1">
      <alignment horizontal="left" vertical="center" wrapText="1"/>
      <protection locked="0"/>
    </xf>
    <xf numFmtId="14" fontId="2" fillId="0" borderId="0" xfId="5" applyNumberFormat="1" applyFont="1" applyBorder="1" applyAlignment="1" applyProtection="1">
      <alignment horizontal="left" vertical="center" wrapText="1"/>
      <protection locked="0"/>
    </xf>
    <xf numFmtId="0" fontId="1" fillId="0" borderId="0" xfId="5" applyFont="1" applyProtection="1">
      <protection locked="0"/>
    </xf>
    <xf numFmtId="49" fontId="2" fillId="0" borderId="0" xfId="5" applyNumberFormat="1" applyFont="1" applyBorder="1" applyAlignment="1" applyProtection="1">
      <alignment wrapText="1"/>
      <protection locked="0"/>
    </xf>
    <xf numFmtId="0" fontId="1" fillId="0" borderId="0" xfId="5" applyFont="1" applyAlignment="1" applyProtection="1">
      <alignment horizontal="center"/>
      <protection locked="0"/>
    </xf>
    <xf numFmtId="3" fontId="1" fillId="0" borderId="0" xfId="5" applyNumberFormat="1" applyFont="1" applyAlignment="1" applyProtection="1">
      <alignment horizontal="center"/>
      <protection locked="0"/>
    </xf>
    <xf numFmtId="0" fontId="1" fillId="0" borderId="0" xfId="5" applyFont="1" applyAlignment="1" applyProtection="1">
      <protection locked="0"/>
    </xf>
    <xf numFmtId="164" fontId="16" fillId="0" borderId="0" xfId="0" applyNumberFormat="1" applyFont="1" applyAlignment="1" applyProtection="1">
      <alignment wrapText="1"/>
      <protection locked="0"/>
    </xf>
    <xf numFmtId="0" fontId="3" fillId="0" borderId="0" xfId="1" applyFont="1" applyAlignment="1" applyProtection="1">
      <alignment horizontal="left" vertical="center" wrapText="1"/>
      <protection locked="0"/>
    </xf>
    <xf numFmtId="3" fontId="3" fillId="0" borderId="0" xfId="1" applyNumberFormat="1" applyFont="1" applyAlignment="1" applyProtection="1">
      <alignment horizontal="left" vertical="center" wrapText="1"/>
      <protection locked="0"/>
    </xf>
    <xf numFmtId="0" fontId="0" fillId="0" borderId="0" xfId="0" applyFont="1" applyAlignment="1" applyProtection="1">
      <protection locked="0"/>
    </xf>
    <xf numFmtId="0" fontId="1" fillId="0" borderId="0" xfId="6" applyFont="1" applyAlignment="1" applyProtection="1">
      <alignment horizontal="left" wrapText="1"/>
      <protection locked="0"/>
    </xf>
    <xf numFmtId="0" fontId="1" fillId="0" borderId="0" xfId="6" applyFont="1" applyAlignment="1" applyProtection="1">
      <alignment wrapText="1"/>
      <protection locked="0"/>
    </xf>
    <xf numFmtId="0" fontId="2" fillId="0" borderId="0" xfId="6" applyFont="1" applyAlignment="1" applyProtection="1">
      <alignment wrapText="1"/>
      <protection locked="0"/>
    </xf>
    <xf numFmtId="0" fontId="19" fillId="0" borderId="0" xfId="6" applyFont="1" applyAlignment="1" applyProtection="1">
      <alignment wrapText="1"/>
      <protection locked="0"/>
    </xf>
    <xf numFmtId="0" fontId="21" fillId="0" borderId="0" xfId="6" applyFont="1" applyAlignment="1" applyProtection="1">
      <alignment horizontal="left" vertical="center" wrapText="1"/>
      <protection locked="0"/>
    </xf>
    <xf numFmtId="0" fontId="23" fillId="0" borderId="25" xfId="6" applyFont="1" applyBorder="1" applyAlignment="1" applyProtection="1">
      <alignment horizontal="center" vertical="top" wrapText="1"/>
      <protection locked="0"/>
    </xf>
    <xf numFmtId="0" fontId="23" fillId="0" borderId="27" xfId="6" applyFont="1" applyBorder="1" applyAlignment="1" applyProtection="1">
      <alignment horizontal="center" vertical="top" wrapText="1"/>
      <protection locked="0"/>
    </xf>
    <xf numFmtId="0" fontId="23" fillId="0" borderId="26" xfId="6" applyFont="1" applyBorder="1" applyAlignment="1" applyProtection="1">
      <alignment horizontal="center" vertical="top" wrapText="1"/>
      <protection locked="0"/>
    </xf>
    <xf numFmtId="0" fontId="23" fillId="0" borderId="80" xfId="6" applyFont="1" applyFill="1" applyBorder="1" applyAlignment="1" applyProtection="1">
      <alignment horizontal="center" vertical="top" wrapText="1"/>
      <protection locked="0"/>
    </xf>
    <xf numFmtId="0" fontId="18" fillId="5" borderId="81" xfId="6" applyFont="1" applyFill="1" applyBorder="1" applyAlignment="1" applyProtection="1">
      <alignment horizontal="center" vertical="center" wrapText="1"/>
      <protection locked="0"/>
    </xf>
    <xf numFmtId="0" fontId="18" fillId="5" borderId="9" xfId="6" applyFont="1" applyFill="1" applyBorder="1" applyAlignment="1" applyProtection="1">
      <alignment horizontal="center" vertical="center" wrapText="1"/>
      <protection locked="0"/>
    </xf>
    <xf numFmtId="0" fontId="18" fillId="5" borderId="82" xfId="6" applyFont="1" applyFill="1" applyBorder="1" applyAlignment="1" applyProtection="1">
      <alignment horizontal="center" vertical="center" wrapText="1"/>
      <protection locked="0"/>
    </xf>
    <xf numFmtId="49" fontId="18" fillId="0" borderId="56" xfId="6" applyNumberFormat="1" applyFont="1" applyBorder="1" applyAlignment="1" applyProtection="1">
      <alignment horizontal="center" vertical="center" wrapText="1"/>
      <protection locked="0"/>
    </xf>
    <xf numFmtId="49" fontId="18" fillId="0" borderId="17" xfId="6" applyNumberFormat="1" applyFont="1" applyBorder="1" applyAlignment="1" applyProtection="1">
      <alignment horizontal="center" vertical="center" wrapText="1"/>
      <protection locked="0"/>
    </xf>
    <xf numFmtId="9" fontId="18" fillId="0" borderId="17" xfId="6" applyNumberFormat="1" applyFont="1" applyBorder="1" applyAlignment="1" applyProtection="1">
      <alignment horizontal="center" vertical="center" wrapText="1"/>
      <protection locked="0"/>
    </xf>
    <xf numFmtId="49" fontId="18" fillId="0" borderId="17" xfId="6" applyNumberFormat="1" applyFont="1" applyBorder="1" applyAlignment="1" applyProtection="1">
      <alignment horizontal="left" vertical="center" wrapText="1"/>
      <protection locked="0"/>
    </xf>
    <xf numFmtId="49" fontId="18" fillId="0" borderId="61" xfId="6" applyNumberFormat="1" applyFont="1" applyBorder="1" applyAlignment="1" applyProtection="1">
      <alignment horizontal="left" vertical="center" wrapText="1"/>
      <protection locked="0"/>
    </xf>
    <xf numFmtId="9" fontId="18" fillId="0" borderId="83" xfId="6" applyNumberFormat="1" applyFont="1" applyBorder="1" applyAlignment="1" applyProtection="1">
      <alignment horizontal="center" vertical="center" wrapText="1"/>
      <protection locked="0"/>
    </xf>
    <xf numFmtId="0" fontId="1" fillId="0" borderId="0" xfId="6" applyFont="1" applyAlignment="1" applyProtection="1">
      <alignment vertical="center" wrapText="1"/>
      <protection locked="0"/>
    </xf>
    <xf numFmtId="49" fontId="18" fillId="0" borderId="58" xfId="6" applyNumberFormat="1" applyFont="1" applyBorder="1" applyAlignment="1" applyProtection="1">
      <alignment horizontal="center" vertical="center" wrapText="1"/>
      <protection locked="0"/>
    </xf>
    <xf numFmtId="49" fontId="18" fillId="0" borderId="59" xfId="6" applyNumberFormat="1" applyFont="1" applyBorder="1" applyAlignment="1" applyProtection="1">
      <alignment horizontal="center" vertical="center" wrapText="1"/>
      <protection locked="0"/>
    </xf>
    <xf numFmtId="9" fontId="18" fillId="0" borderId="59" xfId="6" applyNumberFormat="1" applyFont="1" applyBorder="1" applyAlignment="1" applyProtection="1">
      <alignment horizontal="center" vertical="center" wrapText="1"/>
      <protection locked="0"/>
    </xf>
    <xf numFmtId="49" fontId="18" fillId="0" borderId="59" xfId="6" applyNumberFormat="1" applyFont="1" applyBorder="1" applyAlignment="1" applyProtection="1">
      <alignment horizontal="left" vertical="center" wrapText="1"/>
      <protection locked="0"/>
    </xf>
    <xf numFmtId="49" fontId="18" fillId="0" borderId="67" xfId="6" applyNumberFormat="1" applyFont="1" applyBorder="1" applyAlignment="1" applyProtection="1">
      <alignment horizontal="left" vertical="center" wrapText="1"/>
      <protection locked="0"/>
    </xf>
    <xf numFmtId="9" fontId="18" fillId="0" borderId="60" xfId="6" applyNumberFormat="1" applyFont="1" applyBorder="1" applyAlignment="1" applyProtection="1">
      <alignment horizontal="center" vertical="center" wrapText="1"/>
      <protection locked="0"/>
    </xf>
    <xf numFmtId="0" fontId="26" fillId="0" borderId="0" xfId="6" applyFont="1" applyAlignment="1" applyProtection="1">
      <alignment vertical="center" wrapText="1"/>
      <protection locked="0"/>
    </xf>
    <xf numFmtId="0" fontId="1" fillId="0" borderId="0" xfId="6" applyFont="1" applyAlignment="1" applyProtection="1">
      <alignment vertical="top" wrapText="1"/>
      <protection locked="0"/>
    </xf>
    <xf numFmtId="0" fontId="18" fillId="0" borderId="0" xfId="6" applyFont="1" applyAlignment="1" applyProtection="1">
      <alignment vertical="top" wrapText="1"/>
      <protection locked="0"/>
    </xf>
    <xf numFmtId="0" fontId="26" fillId="0" borderId="0" xfId="6" applyFont="1" applyAlignment="1" applyProtection="1">
      <alignment vertical="top" wrapText="1"/>
      <protection locked="0"/>
    </xf>
    <xf numFmtId="0" fontId="25" fillId="0" borderId="0" xfId="6" applyFont="1" applyAlignment="1" applyProtection="1">
      <alignment horizontal="left" vertical="top" wrapText="1"/>
      <protection locked="0"/>
    </xf>
    <xf numFmtId="0" fontId="1" fillId="0" borderId="0" xfId="6" applyFont="1" applyProtection="1">
      <protection locked="0"/>
    </xf>
    <xf numFmtId="49" fontId="2" fillId="3" borderId="9" xfId="6" applyNumberFormat="1" applyFont="1" applyFill="1" applyBorder="1" applyAlignment="1" applyProtection="1">
      <alignment wrapText="1"/>
      <protection locked="0"/>
    </xf>
    <xf numFmtId="0" fontId="9" fillId="0" borderId="0" xfId="0" applyFont="1" applyAlignment="1" applyProtection="1">
      <alignment horizontal="left" wrapText="1"/>
      <protection locked="0"/>
    </xf>
    <xf numFmtId="49" fontId="9" fillId="0" borderId="11" xfId="0" applyNumberFormat="1" applyFont="1" applyBorder="1" applyAlignment="1" applyProtection="1">
      <alignment horizontal="center" vertical="center" wrapText="1"/>
      <protection locked="0"/>
    </xf>
    <xf numFmtId="49" fontId="9" fillId="0" borderId="12" xfId="0" applyNumberFormat="1" applyFont="1" applyBorder="1" applyAlignment="1" applyProtection="1">
      <alignment horizontal="center" vertical="center" wrapText="1"/>
      <protection locked="0"/>
    </xf>
    <xf numFmtId="49" fontId="9" fillId="0" borderId="32" xfId="0" applyNumberFormat="1" applyFont="1" applyBorder="1" applyAlignment="1" applyProtection="1">
      <alignment horizontal="center" vertical="center" wrapText="1"/>
      <protection locked="0"/>
    </xf>
    <xf numFmtId="0" fontId="7" fillId="3" borderId="81" xfId="0" applyFont="1" applyFill="1" applyBorder="1" applyAlignment="1" applyProtection="1">
      <alignment horizontal="center" vertical="top" wrapText="1"/>
      <protection locked="0"/>
    </xf>
    <xf numFmtId="0" fontId="7" fillId="3" borderId="9" xfId="0" applyFont="1" applyFill="1" applyBorder="1" applyAlignment="1" applyProtection="1">
      <alignment horizontal="center" vertical="top" wrapText="1"/>
      <protection locked="0"/>
    </xf>
    <xf numFmtId="0" fontId="7" fillId="3" borderId="87" xfId="0" applyFont="1" applyFill="1" applyBorder="1" applyAlignment="1" applyProtection="1">
      <alignment horizontal="center" vertical="top" wrapText="1"/>
      <protection locked="0"/>
    </xf>
    <xf numFmtId="0" fontId="7" fillId="3" borderId="88" xfId="0" applyFont="1" applyFill="1" applyBorder="1" applyAlignment="1" applyProtection="1">
      <alignment horizontal="center" vertical="top" wrapText="1"/>
      <protection locked="0"/>
    </xf>
    <xf numFmtId="0" fontId="7" fillId="3" borderId="89" xfId="0" applyFont="1" applyFill="1" applyBorder="1" applyAlignment="1" applyProtection="1">
      <alignment horizontal="center" vertical="top" wrapText="1"/>
      <protection locked="0"/>
    </xf>
    <xf numFmtId="0" fontId="7" fillId="3" borderId="90" xfId="0" applyFont="1" applyFill="1" applyBorder="1" applyAlignment="1" applyProtection="1">
      <alignment horizontal="center" vertical="center" wrapText="1"/>
      <protection locked="0"/>
    </xf>
    <xf numFmtId="0" fontId="7" fillId="3" borderId="91" xfId="0" applyFont="1" applyFill="1" applyBorder="1" applyAlignment="1" applyProtection="1">
      <alignment horizontal="center" vertical="center" wrapText="1"/>
      <protection locked="0"/>
    </xf>
    <xf numFmtId="0" fontId="7" fillId="3" borderId="92" xfId="0" applyFont="1" applyFill="1" applyBorder="1" applyAlignment="1" applyProtection="1">
      <alignment horizontal="center" vertical="top" wrapText="1"/>
      <protection locked="0"/>
    </xf>
    <xf numFmtId="0" fontId="7" fillId="3" borderId="93" xfId="0" applyFont="1" applyFill="1" applyBorder="1" applyAlignment="1" applyProtection="1">
      <alignment horizontal="center" vertical="top" wrapText="1"/>
      <protection locked="0"/>
    </xf>
    <xf numFmtId="0" fontId="21" fillId="0" borderId="0" xfId="6" applyFont="1" applyAlignment="1" applyProtection="1">
      <alignment horizontal="left" vertical="center" wrapText="1"/>
      <protection locked="0"/>
    </xf>
    <xf numFmtId="0" fontId="2" fillId="0" borderId="0" xfId="6" applyFont="1" applyAlignment="1" applyProtection="1">
      <alignment vertical="center" wrapText="1"/>
      <protection locked="0"/>
    </xf>
    <xf numFmtId="0" fontId="21" fillId="0" borderId="0" xfId="6" applyFont="1" applyAlignment="1">
      <alignment horizontal="left" vertical="center" wrapText="1"/>
    </xf>
    <xf numFmtId="0" fontId="1" fillId="0" borderId="0" xfId="6" applyFont="1" applyAlignment="1">
      <alignment wrapText="1"/>
    </xf>
    <xf numFmtId="0" fontId="17" fillId="0" borderId="0" xfId="8" applyFont="1" applyAlignment="1">
      <alignment horizontal="center" vertical="center" wrapText="1"/>
    </xf>
    <xf numFmtId="0" fontId="12" fillId="0" borderId="0" xfId="8" applyFont="1" applyAlignment="1">
      <alignment vertical="center" wrapText="1"/>
    </xf>
    <xf numFmtId="0" fontId="23" fillId="0" borderId="54" xfId="6" applyFont="1" applyBorder="1" applyAlignment="1" applyProtection="1">
      <alignment horizontal="center" vertical="top" wrapText="1"/>
      <protection locked="0"/>
    </xf>
    <xf numFmtId="0" fontId="18" fillId="5" borderId="100" xfId="6" applyFont="1" applyFill="1" applyBorder="1" applyAlignment="1" applyProtection="1">
      <alignment horizontal="center" vertical="center" wrapText="1"/>
      <protection locked="0"/>
    </xf>
    <xf numFmtId="49" fontId="18" fillId="0" borderId="103" xfId="6" applyNumberFormat="1" applyFont="1" applyBorder="1" applyAlignment="1" applyProtection="1">
      <alignment horizontal="center" vertical="center" wrapText="1"/>
      <protection locked="0"/>
    </xf>
    <xf numFmtId="49" fontId="18" fillId="0" borderId="107" xfId="6" applyNumberFormat="1" applyFont="1" applyBorder="1" applyAlignment="1" applyProtection="1">
      <alignment horizontal="center" vertical="center" wrapText="1"/>
      <protection locked="0"/>
    </xf>
    <xf numFmtId="0" fontId="27" fillId="0" borderId="0" xfId="0" applyFont="1" applyAlignment="1" applyProtection="1">
      <alignment horizontal="left" vertical="center" wrapText="1"/>
      <protection locked="0"/>
    </xf>
    <xf numFmtId="0" fontId="7" fillId="4" borderId="8" xfId="0" applyFont="1" applyFill="1" applyBorder="1" applyAlignment="1" applyProtection="1">
      <alignment horizontal="center" vertical="top" wrapText="1"/>
      <protection locked="0"/>
    </xf>
    <xf numFmtId="0" fontId="33" fillId="0" borderId="0" xfId="10" applyFont="1" applyBorder="1" applyAlignment="1" applyProtection="1">
      <alignment horizontal="center" vertical="top" wrapText="1"/>
      <protection locked="0"/>
    </xf>
    <xf numFmtId="0" fontId="2" fillId="0" borderId="0" xfId="9" applyFont="1" applyAlignment="1" applyProtection="1">
      <alignment vertical="top"/>
      <protection locked="0"/>
    </xf>
    <xf numFmtId="49" fontId="9" fillId="0" borderId="57" xfId="0" applyNumberFormat="1" applyFont="1" applyBorder="1" applyAlignment="1" applyProtection="1">
      <alignment horizontal="center" vertical="center" wrapText="1"/>
    </xf>
    <xf numFmtId="49" fontId="3" fillId="0" borderId="10" xfId="0" applyNumberFormat="1" applyFont="1" applyFill="1" applyBorder="1" applyAlignment="1" applyProtection="1">
      <alignment horizontal="left" vertical="center" wrapText="1"/>
    </xf>
    <xf numFmtId="49" fontId="9" fillId="0" borderId="10" xfId="0" applyNumberFormat="1" applyFont="1" applyBorder="1" applyAlignment="1" applyProtection="1">
      <alignment horizontal="left" vertical="center" wrapText="1"/>
    </xf>
    <xf numFmtId="0" fontId="1" fillId="0" borderId="0" xfId="9" applyFont="1" applyAlignment="1" applyProtection="1">
      <alignment vertical="center"/>
      <protection locked="0"/>
    </xf>
    <xf numFmtId="49" fontId="9" fillId="4" borderId="57" xfId="0" applyNumberFormat="1" applyFont="1" applyFill="1" applyBorder="1" applyAlignment="1" applyProtection="1">
      <alignment horizontal="center" vertical="center"/>
    </xf>
    <xf numFmtId="49" fontId="9" fillId="4" borderId="58" xfId="0" applyNumberFormat="1" applyFont="1" applyFill="1" applyBorder="1" applyAlignment="1" applyProtection="1">
      <alignment horizontal="center" vertical="center"/>
    </xf>
    <xf numFmtId="49" fontId="9" fillId="2" borderId="6" xfId="0" applyNumberFormat="1" applyFont="1" applyFill="1" applyBorder="1" applyAlignment="1" applyProtection="1">
      <alignment horizontal="center" vertical="center" wrapText="1"/>
      <protection locked="0"/>
    </xf>
    <xf numFmtId="49" fontId="9" fillId="2" borderId="30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0" xfId="0" applyNumberFormat="1" applyFont="1" applyBorder="1" applyAlignment="1" applyProtection="1">
      <alignment horizontal="center" vertical="center" wrapText="1"/>
      <protection locked="0"/>
    </xf>
    <xf numFmtId="49" fontId="3" fillId="4" borderId="10" xfId="0" applyNumberFormat="1" applyFont="1" applyFill="1" applyBorder="1" applyAlignment="1" applyProtection="1">
      <alignment vertical="center" wrapText="1"/>
    </xf>
    <xf numFmtId="0" fontId="1" fillId="0" borderId="116" xfId="0" applyNumberFormat="1" applyFont="1" applyBorder="1" applyAlignment="1" applyProtection="1">
      <alignment horizontal="center" vertical="center" wrapText="1"/>
      <protection locked="0"/>
    </xf>
    <xf numFmtId="49" fontId="3" fillId="4" borderId="59" xfId="0" applyNumberFormat="1" applyFont="1" applyFill="1" applyBorder="1" applyAlignment="1" applyProtection="1">
      <alignment vertical="center" wrapText="1"/>
    </xf>
    <xf numFmtId="0" fontId="1" fillId="0" borderId="59" xfId="0" applyNumberFormat="1" applyFont="1" applyBorder="1" applyAlignment="1" applyProtection="1">
      <alignment horizontal="center" vertical="center" wrapText="1"/>
      <protection locked="0"/>
    </xf>
    <xf numFmtId="0" fontId="1" fillId="0" borderId="60" xfId="0" applyNumberFormat="1" applyFont="1" applyBorder="1" applyAlignment="1" applyProtection="1">
      <alignment horizontal="center" vertical="center" wrapText="1"/>
      <protection locked="0"/>
    </xf>
    <xf numFmtId="0" fontId="9" fillId="0" borderId="56" xfId="0" applyFont="1" applyBorder="1" applyAlignment="1" applyProtection="1">
      <alignment horizontal="center" vertical="center" wrapText="1"/>
      <protection locked="0"/>
    </xf>
    <xf numFmtId="0" fontId="9" fillId="0" borderId="17" xfId="0" applyFont="1" applyBorder="1" applyAlignment="1" applyProtection="1">
      <alignment horizontal="left" vertical="center" wrapText="1"/>
      <protection locked="0"/>
    </xf>
    <xf numFmtId="0" fontId="9" fillId="0" borderId="17" xfId="0" applyFont="1" applyBorder="1" applyAlignment="1" applyProtection="1">
      <alignment horizontal="center" vertical="center" wrapText="1"/>
      <protection locked="0"/>
    </xf>
    <xf numFmtId="3" fontId="9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Border="1" applyAlignment="1" applyProtection="1">
      <alignment vertical="center"/>
      <protection locked="0"/>
    </xf>
    <xf numFmtId="3" fontId="9" fillId="0" borderId="0" xfId="0" applyNumberFormat="1" applyFont="1" applyBorder="1" applyAlignment="1" applyProtection="1">
      <alignment horizontal="center" vertical="center"/>
      <protection locked="0"/>
    </xf>
    <xf numFmtId="0" fontId="9" fillId="0" borderId="95" xfId="0" applyFont="1" applyBorder="1" applyAlignment="1" applyProtection="1">
      <alignment horizontal="center" vertical="center" wrapText="1"/>
      <protection locked="0"/>
    </xf>
    <xf numFmtId="0" fontId="9" fillId="0" borderId="96" xfId="0" applyFont="1" applyBorder="1" applyAlignment="1" applyProtection="1">
      <alignment horizontal="left" vertical="center" wrapText="1"/>
      <protection locked="0"/>
    </xf>
    <xf numFmtId="0" fontId="9" fillId="0" borderId="96" xfId="0" applyFont="1" applyBorder="1" applyAlignment="1" applyProtection="1">
      <alignment horizontal="center" vertical="center" wrapText="1"/>
      <protection locked="0"/>
    </xf>
    <xf numFmtId="3" fontId="9" fillId="0" borderId="96" xfId="0" applyNumberFormat="1" applyFont="1" applyFill="1" applyBorder="1" applyAlignment="1" applyProtection="1">
      <alignment horizontal="center" vertical="center" wrapText="1"/>
      <protection locked="0"/>
    </xf>
    <xf numFmtId="9" fontId="9" fillId="0" borderId="122" xfId="0" applyNumberFormat="1" applyFont="1" applyBorder="1" applyAlignment="1">
      <alignment horizontal="center" vertical="center" wrapText="1"/>
    </xf>
    <xf numFmtId="164" fontId="9" fillId="0" borderId="84" xfId="0" applyNumberFormat="1" applyFont="1" applyBorder="1" applyAlignment="1">
      <alignment horizontal="right" vertical="center" wrapText="1"/>
    </xf>
    <xf numFmtId="164" fontId="9" fillId="0" borderId="67" xfId="0" applyNumberFormat="1" applyFont="1" applyBorder="1" applyAlignment="1">
      <alignment horizontal="right" vertical="center" wrapText="1"/>
    </xf>
    <xf numFmtId="9" fontId="9" fillId="0" borderId="123" xfId="0" applyNumberFormat="1" applyFont="1" applyBorder="1" applyAlignment="1">
      <alignment horizontal="center" vertical="center" wrapText="1"/>
    </xf>
    <xf numFmtId="164" fontId="9" fillId="0" borderId="63" xfId="0" applyNumberFormat="1" applyFont="1" applyBorder="1" applyAlignment="1" applyProtection="1">
      <alignment horizontal="right" vertical="center" wrapText="1"/>
      <protection locked="0"/>
    </xf>
    <xf numFmtId="164" fontId="9" fillId="0" borderId="79" xfId="0" applyNumberFormat="1" applyFont="1" applyBorder="1" applyAlignment="1" applyProtection="1">
      <alignment horizontal="right" vertical="center" wrapText="1"/>
      <protection locked="0"/>
    </xf>
    <xf numFmtId="164" fontId="9" fillId="4" borderId="62" xfId="0" applyNumberFormat="1" applyFont="1" applyFill="1" applyBorder="1" applyAlignment="1" applyProtection="1">
      <alignment horizontal="right" vertical="center" wrapText="1"/>
      <protection locked="0"/>
    </xf>
    <xf numFmtId="164" fontId="9" fillId="0" borderId="78" xfId="0" applyNumberFormat="1" applyFont="1" applyBorder="1" applyAlignment="1" applyProtection="1">
      <alignment horizontal="right" vertical="center" wrapText="1"/>
      <protection locked="0"/>
    </xf>
    <xf numFmtId="164" fontId="9" fillId="0" borderId="118" xfId="0" applyNumberFormat="1" applyFont="1" applyBorder="1" applyAlignment="1" applyProtection="1">
      <alignment horizontal="right" vertical="center" wrapText="1"/>
      <protection locked="0"/>
    </xf>
    <xf numFmtId="164" fontId="9" fillId="0" borderId="73" xfId="0" applyNumberFormat="1" applyFont="1" applyBorder="1" applyAlignment="1" applyProtection="1">
      <alignment horizontal="right" vertical="center" wrapText="1"/>
      <protection locked="0"/>
    </xf>
    <xf numFmtId="164" fontId="9" fillId="0" borderId="120" xfId="0" applyNumberFormat="1" applyFont="1" applyBorder="1" applyAlignment="1" applyProtection="1">
      <alignment horizontal="right" vertical="center" wrapText="1"/>
      <protection locked="0"/>
    </xf>
    <xf numFmtId="164" fontId="9" fillId="4" borderId="117" xfId="0" applyNumberFormat="1" applyFont="1" applyFill="1" applyBorder="1" applyAlignment="1" applyProtection="1">
      <alignment horizontal="right" vertical="center" wrapText="1"/>
      <protection locked="0"/>
    </xf>
    <xf numFmtId="164" fontId="9" fillId="0" borderId="64" xfId="0" applyNumberFormat="1" applyFont="1" applyBorder="1" applyAlignment="1" applyProtection="1">
      <alignment horizontal="right" vertical="center" wrapText="1"/>
      <protection locked="0"/>
    </xf>
    <xf numFmtId="164" fontId="9" fillId="0" borderId="121" xfId="0" applyNumberFormat="1" applyFont="1" applyBorder="1" applyAlignment="1" applyProtection="1">
      <alignment horizontal="right" vertical="center" wrapText="1"/>
      <protection locked="0"/>
    </xf>
    <xf numFmtId="164" fontId="9" fillId="0" borderId="0" xfId="0" applyNumberFormat="1" applyFont="1" applyBorder="1" applyAlignment="1" applyProtection="1">
      <alignment vertical="center"/>
      <protection locked="0"/>
    </xf>
    <xf numFmtId="164" fontId="10" fillId="4" borderId="119" xfId="0" applyNumberFormat="1" applyFont="1" applyFill="1" applyBorder="1" applyAlignment="1" applyProtection="1">
      <alignment vertical="center"/>
      <protection locked="0"/>
    </xf>
    <xf numFmtId="49" fontId="9" fillId="4" borderId="0" xfId="0" applyNumberFormat="1" applyFont="1" applyFill="1" applyBorder="1" applyAlignment="1" applyProtection="1">
      <alignment horizontal="center" vertical="center" wrapText="1"/>
      <protection locked="0"/>
    </xf>
    <xf numFmtId="3" fontId="9" fillId="0" borderId="0" xfId="0" applyNumberFormat="1" applyFont="1" applyBorder="1" applyAlignment="1" applyProtection="1">
      <alignment horizontal="center" vertical="center" wrapText="1"/>
      <protection locked="0"/>
    </xf>
    <xf numFmtId="164" fontId="9" fillId="0" borderId="1" xfId="0" applyNumberFormat="1" applyFont="1" applyBorder="1" applyAlignment="1" applyProtection="1">
      <alignment horizontal="right" vertical="center" wrapText="1"/>
      <protection locked="0"/>
    </xf>
    <xf numFmtId="164" fontId="9" fillId="0" borderId="13" xfId="0" applyNumberFormat="1" applyFont="1" applyBorder="1" applyAlignment="1" applyProtection="1">
      <alignment horizontal="right" vertical="center" wrapText="1"/>
      <protection locked="0"/>
    </xf>
    <xf numFmtId="164" fontId="9" fillId="0" borderId="33" xfId="0" applyNumberFormat="1" applyFont="1" applyBorder="1" applyAlignment="1" applyProtection="1">
      <alignment horizontal="right" vertical="center" wrapText="1"/>
      <protection locked="0"/>
    </xf>
    <xf numFmtId="164" fontId="9" fillId="0" borderId="24" xfId="0" applyNumberFormat="1" applyFont="1" applyBorder="1" applyAlignment="1" applyProtection="1">
      <alignment horizontal="right" vertical="center" wrapText="1"/>
      <protection locked="0"/>
    </xf>
    <xf numFmtId="164" fontId="9" fillId="0" borderId="124" xfId="0" applyNumberFormat="1" applyFont="1" applyBorder="1" applyAlignment="1" applyProtection="1">
      <alignment horizontal="right" vertical="center" wrapText="1"/>
      <protection locked="0"/>
    </xf>
    <xf numFmtId="0" fontId="3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3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right" vertical="center"/>
    </xf>
    <xf numFmtId="0" fontId="9" fillId="0" borderId="0" xfId="0" applyFont="1" applyAlignment="1">
      <alignment horizontal="center" wrapText="1"/>
    </xf>
    <xf numFmtId="9" fontId="9" fillId="0" borderId="0" xfId="0" applyNumberFormat="1" applyFont="1" applyAlignment="1">
      <alignment horizontal="center" wrapText="1"/>
    </xf>
    <xf numFmtId="164" fontId="9" fillId="0" borderId="0" xfId="0" applyNumberFormat="1" applyFont="1" applyAlignment="1">
      <alignment horizontal="right" wrapText="1"/>
    </xf>
    <xf numFmtId="164" fontId="9" fillId="0" borderId="0" xfId="0" applyNumberFormat="1" applyFont="1" applyAlignment="1">
      <alignment wrapText="1"/>
    </xf>
    <xf numFmtId="164" fontId="9" fillId="0" borderId="0" xfId="0" applyNumberFormat="1" applyFont="1" applyAlignment="1">
      <alignment vertical="center" wrapText="1"/>
    </xf>
    <xf numFmtId="0" fontId="9" fillId="0" borderId="94" xfId="0" applyFont="1" applyBorder="1" applyAlignment="1">
      <alignment horizontal="center" vertical="center" wrapText="1"/>
    </xf>
    <xf numFmtId="0" fontId="9" fillId="0" borderId="125" xfId="0" applyFont="1" applyBorder="1" applyAlignment="1">
      <alignment horizontal="center" vertical="center" wrapText="1"/>
    </xf>
    <xf numFmtId="0" fontId="9" fillId="4" borderId="111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right" vertical="center" wrapText="1"/>
    </xf>
    <xf numFmtId="0" fontId="9" fillId="0" borderId="0" xfId="0" applyFont="1" applyBorder="1" applyAlignment="1">
      <alignment vertical="center"/>
    </xf>
    <xf numFmtId="0" fontId="9" fillId="0" borderId="57" xfId="0" applyFont="1" applyBorder="1" applyAlignment="1">
      <alignment horizontal="center" vertical="center" wrapText="1"/>
    </xf>
    <xf numFmtId="0" fontId="9" fillId="0" borderId="126" xfId="0" applyFont="1" applyBorder="1" applyAlignment="1">
      <alignment horizontal="center" vertical="center" wrapText="1"/>
    </xf>
    <xf numFmtId="0" fontId="9" fillId="0" borderId="109" xfId="0" applyFont="1" applyBorder="1" applyAlignment="1">
      <alignment horizontal="center" vertical="center" wrapText="1"/>
    </xf>
    <xf numFmtId="0" fontId="18" fillId="0" borderId="0" xfId="0" applyFont="1" applyAlignment="1">
      <alignment horizontal="right" vertical="center"/>
    </xf>
    <xf numFmtId="0" fontId="9" fillId="0" borderId="0" xfId="0" applyFont="1" applyFill="1" applyBorder="1" applyAlignment="1">
      <alignment horizontal="center" wrapText="1"/>
    </xf>
    <xf numFmtId="164" fontId="9" fillId="0" borderId="126" xfId="0" applyNumberFormat="1" applyFont="1" applyBorder="1" applyAlignment="1">
      <alignment horizontal="center" vertical="center" wrapText="1"/>
    </xf>
    <xf numFmtId="0" fontId="18" fillId="0" borderId="0" xfId="0" applyFont="1" applyAlignment="1" applyProtection="1">
      <alignment horizontal="right" vertical="center" wrapText="1"/>
      <protection locked="0"/>
    </xf>
    <xf numFmtId="0" fontId="9" fillId="0" borderId="58" xfId="0" applyFont="1" applyBorder="1" applyAlignment="1">
      <alignment horizontal="center" vertical="center" wrapText="1"/>
    </xf>
    <xf numFmtId="10" fontId="9" fillId="0" borderId="127" xfId="0" applyNumberFormat="1" applyFont="1" applyBorder="1" applyAlignment="1">
      <alignment horizontal="center" vertical="center" wrapText="1"/>
    </xf>
    <xf numFmtId="0" fontId="9" fillId="0" borderId="112" xfId="0" applyFont="1" applyBorder="1" applyAlignment="1">
      <alignment horizontal="center" vertical="center" wrapText="1"/>
    </xf>
    <xf numFmtId="0" fontId="9" fillId="0" borderId="0" xfId="0" applyFont="1" applyAlignment="1">
      <alignment horizontal="right" vertical="center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horizontal="left"/>
      <protection locked="0"/>
    </xf>
    <xf numFmtId="0" fontId="1" fillId="0" borderId="0" xfId="0" applyFont="1" applyAlignment="1" applyProtection="1">
      <alignment horizontal="center"/>
      <protection locked="0"/>
    </xf>
    <xf numFmtId="0" fontId="17" fillId="0" borderId="0" xfId="0" applyFont="1" applyAlignment="1" applyProtection="1">
      <alignment horizontal="center"/>
      <protection locked="0"/>
    </xf>
    <xf numFmtId="0" fontId="2" fillId="0" borderId="0" xfId="0" applyNumberFormat="1" applyFont="1" applyBorder="1" applyAlignment="1" applyProtection="1">
      <alignment horizontal="left" vertical="center" wrapText="1"/>
      <protection locked="0"/>
    </xf>
    <xf numFmtId="0" fontId="1" fillId="0" borderId="0" xfId="0" applyNumberFormat="1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wrapText="1"/>
      <protection locked="0"/>
    </xf>
    <xf numFmtId="0" fontId="2" fillId="0" borderId="0" xfId="0" applyNumberFormat="1" applyFont="1" applyAlignment="1" applyProtection="1">
      <alignment horizontal="left" vertical="top" wrapText="1"/>
      <protection locked="0"/>
    </xf>
    <xf numFmtId="1" fontId="1" fillId="0" borderId="0" xfId="0" applyNumberFormat="1" applyFont="1" applyBorder="1" applyAlignment="1" applyProtection="1">
      <alignment horizontal="left" vertical="center" wrapText="1"/>
      <protection locked="0"/>
    </xf>
    <xf numFmtId="49" fontId="2" fillId="0" borderId="0" xfId="0" applyNumberFormat="1" applyFont="1" applyBorder="1" applyAlignment="1" applyProtection="1">
      <alignment horizontal="left" vertical="center" wrapText="1"/>
      <protection locked="0"/>
    </xf>
    <xf numFmtId="0" fontId="7" fillId="0" borderId="0" xfId="0" applyFont="1" applyAlignment="1" applyProtection="1">
      <alignment horizontal="left"/>
      <protection locked="0"/>
    </xf>
    <xf numFmtId="49" fontId="7" fillId="0" borderId="0" xfId="0" applyNumberFormat="1" applyFont="1" applyBorder="1" applyAlignment="1" applyProtection="1">
      <alignment horizontal="left" vertical="center" wrapText="1"/>
      <protection locked="0"/>
    </xf>
    <xf numFmtId="49" fontId="1" fillId="0" borderId="0" xfId="0" applyNumberFormat="1" applyFont="1" applyBorder="1" applyAlignment="1" applyProtection="1">
      <alignment horizontal="left" vertical="center" wrapText="1"/>
      <protection locked="0"/>
    </xf>
    <xf numFmtId="49" fontId="5" fillId="0" borderId="0" xfId="4" applyNumberFormat="1" applyBorder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horizontal="left" vertical="top" wrapText="1"/>
      <protection locked="0"/>
    </xf>
    <xf numFmtId="0" fontId="1" fillId="0" borderId="0" xfId="0" applyFont="1" applyAlignment="1" applyProtection="1">
      <alignment horizontal="left" wrapText="1"/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17" fillId="0" borderId="0" xfId="0" applyFont="1" applyAlignment="1" applyProtection="1">
      <alignment horizontal="center" wrapText="1"/>
      <protection locked="0"/>
    </xf>
    <xf numFmtId="0" fontId="2" fillId="0" borderId="0" xfId="0" applyNumberFormat="1" applyFont="1" applyBorder="1" applyAlignment="1" applyProtection="1">
      <alignment horizontal="left" wrapText="1"/>
      <protection locked="0"/>
    </xf>
    <xf numFmtId="0" fontId="1" fillId="0" borderId="0" xfId="0" applyNumberFormat="1" applyFont="1" applyBorder="1" applyAlignment="1" applyProtection="1">
      <alignment horizontal="left" wrapText="1"/>
      <protection locked="0"/>
    </xf>
    <xf numFmtId="0" fontId="7" fillId="0" borderId="0" xfId="0" applyFont="1" applyAlignment="1" applyProtection="1">
      <alignment horizontal="left" wrapText="1"/>
      <protection locked="0"/>
    </xf>
    <xf numFmtId="0" fontId="17" fillId="0" borderId="0" xfId="0" applyFont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0" fontId="1" fillId="0" borderId="0" xfId="5" applyFont="1" applyAlignment="1" applyProtection="1">
      <alignment horizontal="left" vertical="top" wrapText="1"/>
      <protection locked="0"/>
    </xf>
    <xf numFmtId="0" fontId="1" fillId="0" borderId="0" xfId="5" applyFont="1" applyAlignment="1" applyProtection="1">
      <alignment horizontal="left"/>
      <protection locked="0"/>
    </xf>
    <xf numFmtId="0" fontId="1" fillId="0" borderId="0" xfId="5" applyFont="1" applyAlignment="1" applyProtection="1">
      <alignment horizontal="left" wrapText="1"/>
      <protection locked="0"/>
    </xf>
    <xf numFmtId="0" fontId="2" fillId="0" borderId="0" xfId="5" applyNumberFormat="1" applyFont="1" applyAlignment="1" applyProtection="1">
      <alignment horizontal="left" vertical="top" wrapText="1"/>
      <protection locked="0"/>
    </xf>
    <xf numFmtId="0" fontId="1" fillId="0" borderId="0" xfId="5" applyFont="1" applyAlignment="1" applyProtection="1">
      <alignment horizontal="center" wrapText="1"/>
      <protection locked="0"/>
    </xf>
    <xf numFmtId="0" fontId="17" fillId="0" borderId="0" xfId="5" applyFont="1" applyFill="1" applyAlignment="1" applyProtection="1">
      <alignment horizontal="center" wrapText="1"/>
      <protection locked="0"/>
    </xf>
    <xf numFmtId="0" fontId="2" fillId="0" borderId="0" xfId="5" quotePrefix="1" applyNumberFormat="1" applyFont="1" applyBorder="1" applyAlignment="1" applyProtection="1">
      <alignment horizontal="left" vertical="top" wrapText="1"/>
      <protection locked="0"/>
    </xf>
    <xf numFmtId="0" fontId="2" fillId="0" borderId="0" xfId="5" applyNumberFormat="1" applyFont="1" applyBorder="1" applyAlignment="1" applyProtection="1">
      <alignment horizontal="left" vertical="top" wrapText="1"/>
      <protection locked="0"/>
    </xf>
    <xf numFmtId="0" fontId="1" fillId="0" borderId="0" xfId="5" applyFont="1" applyAlignment="1" applyProtection="1">
      <alignment horizontal="left" vertical="center" wrapText="1"/>
      <protection locked="0"/>
    </xf>
    <xf numFmtId="0" fontId="1" fillId="0" borderId="0" xfId="5" quotePrefix="1" applyNumberFormat="1" applyFont="1" applyBorder="1" applyAlignment="1" applyProtection="1">
      <alignment horizontal="left" vertical="top" wrapText="1"/>
      <protection locked="0"/>
    </xf>
    <xf numFmtId="0" fontId="1" fillId="0" borderId="0" xfId="5" applyNumberFormat="1" applyFont="1" applyBorder="1" applyAlignment="1" applyProtection="1">
      <alignment horizontal="left" vertical="top" wrapText="1"/>
      <protection locked="0"/>
    </xf>
    <xf numFmtId="49" fontId="8" fillId="4" borderId="57" xfId="9" applyNumberFormat="1" applyFont="1" applyFill="1" applyBorder="1" applyAlignment="1" applyProtection="1">
      <alignment horizontal="left" vertical="center" wrapText="1"/>
      <protection locked="0"/>
    </xf>
    <xf numFmtId="49" fontId="8" fillId="4" borderId="10" xfId="9" applyNumberFormat="1" applyFont="1" applyFill="1" applyBorder="1" applyAlignment="1" applyProtection="1">
      <alignment horizontal="left" vertical="center" wrapText="1"/>
      <protection locked="0"/>
    </xf>
    <xf numFmtId="49" fontId="8" fillId="4" borderId="116" xfId="9" applyNumberFormat="1" applyFont="1" applyFill="1" applyBorder="1" applyAlignment="1" applyProtection="1">
      <alignment horizontal="left" vertical="center" wrapText="1"/>
      <protection locked="0"/>
    </xf>
    <xf numFmtId="0" fontId="9" fillId="0" borderId="0" xfId="0" applyFont="1" applyAlignment="1" applyProtection="1">
      <alignment horizontal="left" wrapText="1"/>
      <protection locked="0"/>
    </xf>
    <xf numFmtId="0" fontId="10" fillId="0" borderId="0" xfId="0" applyNumberFormat="1" applyFont="1" applyAlignment="1" applyProtection="1">
      <alignment horizontal="left" vertical="top" wrapText="1"/>
      <protection locked="0"/>
    </xf>
    <xf numFmtId="0" fontId="11" fillId="0" borderId="0" xfId="0" applyFont="1" applyAlignment="1" applyProtection="1">
      <alignment horizontal="center" vertical="center" wrapText="1"/>
      <protection locked="0"/>
    </xf>
    <xf numFmtId="49" fontId="10" fillId="2" borderId="54" xfId="0" applyNumberFormat="1" applyFont="1" applyFill="1" applyBorder="1" applyAlignment="1" applyProtection="1">
      <alignment horizontal="left" vertical="top" wrapText="1"/>
      <protection locked="0"/>
    </xf>
    <xf numFmtId="49" fontId="10" fillId="2" borderId="46" xfId="0" applyNumberFormat="1" applyFont="1" applyFill="1" applyBorder="1" applyAlignment="1" applyProtection="1">
      <alignment horizontal="left" vertical="top" wrapText="1"/>
      <protection locked="0"/>
    </xf>
    <xf numFmtId="49" fontId="10" fillId="2" borderId="113" xfId="0" applyNumberFormat="1" applyFont="1" applyFill="1" applyBorder="1" applyAlignment="1" applyProtection="1">
      <alignment horizontal="left" vertical="top" wrapText="1"/>
      <protection locked="0"/>
    </xf>
    <xf numFmtId="49" fontId="10" fillId="2" borderId="19" xfId="0" applyNumberFormat="1" applyFont="1" applyFill="1" applyBorder="1" applyAlignment="1" applyProtection="1">
      <alignment horizontal="left" vertical="top" wrapText="1"/>
      <protection locked="0"/>
    </xf>
    <xf numFmtId="0" fontId="10" fillId="2" borderId="26" xfId="0" applyFont="1" applyFill="1" applyBorder="1" applyAlignment="1" applyProtection="1">
      <alignment horizontal="center" vertical="top" wrapText="1"/>
      <protection locked="0"/>
    </xf>
    <xf numFmtId="0" fontId="10" fillId="2" borderId="55" xfId="0" applyFont="1" applyFill="1" applyBorder="1" applyAlignment="1" applyProtection="1">
      <alignment horizontal="center" vertical="top" wrapText="1"/>
      <protection locked="0"/>
    </xf>
    <xf numFmtId="49" fontId="32" fillId="3" borderId="57" xfId="9" applyNumberFormat="1" applyFont="1" applyFill="1" applyBorder="1" applyAlignment="1" applyProtection="1">
      <alignment horizontal="left" vertical="center" wrapText="1"/>
      <protection locked="0"/>
    </xf>
    <xf numFmtId="49" fontId="32" fillId="3" borderId="10" xfId="9" applyNumberFormat="1" applyFont="1" applyFill="1" applyBorder="1" applyAlignment="1" applyProtection="1">
      <alignment horizontal="left" vertical="center" wrapText="1"/>
      <protection locked="0"/>
    </xf>
    <xf numFmtId="49" fontId="32" fillId="3" borderId="116" xfId="9" applyNumberFormat="1" applyFont="1" applyFill="1" applyBorder="1" applyAlignment="1" applyProtection="1">
      <alignment horizontal="left" vertical="center" wrapText="1"/>
      <protection locked="0"/>
    </xf>
    <xf numFmtId="49" fontId="10" fillId="3" borderId="57" xfId="0" applyNumberFormat="1" applyFont="1" applyFill="1" applyBorder="1" applyAlignment="1" applyProtection="1">
      <alignment horizontal="left" vertical="center"/>
      <protection locked="0"/>
    </xf>
    <xf numFmtId="49" fontId="10" fillId="3" borderId="10" xfId="0" applyNumberFormat="1" applyFont="1" applyFill="1" applyBorder="1" applyAlignment="1" applyProtection="1">
      <alignment horizontal="left" vertical="center"/>
      <protection locked="0"/>
    </xf>
    <xf numFmtId="49" fontId="10" fillId="3" borderId="116" xfId="0" applyNumberFormat="1" applyFont="1" applyFill="1" applyBorder="1" applyAlignment="1" applyProtection="1">
      <alignment horizontal="left" vertical="center"/>
      <protection locked="0"/>
    </xf>
    <xf numFmtId="0" fontId="3" fillId="0" borderId="0" xfId="1" applyFont="1" applyAlignment="1" applyProtection="1">
      <alignment horizontal="left" vertical="center" wrapText="1"/>
      <protection locked="0"/>
    </xf>
    <xf numFmtId="0" fontId="9" fillId="0" borderId="0" xfId="0" applyFont="1" applyAlignment="1" applyProtection="1">
      <alignment horizontal="left" vertical="top" wrapText="1"/>
      <protection locked="0"/>
    </xf>
    <xf numFmtId="0" fontId="10" fillId="0" borderId="0" xfId="0" applyFont="1" applyAlignment="1" applyProtection="1">
      <alignment vertical="top" wrapText="1"/>
      <protection locked="0"/>
    </xf>
    <xf numFmtId="0" fontId="9" fillId="0" borderId="0" xfId="0" applyFont="1" applyAlignment="1" applyProtection="1">
      <alignment horizontal="left" vertical="center" wrapText="1"/>
      <protection locked="0"/>
    </xf>
    <xf numFmtId="0" fontId="9" fillId="0" borderId="0" xfId="0" applyFont="1" applyAlignment="1" applyProtection="1">
      <alignment vertical="top" wrapText="1"/>
      <protection locked="0"/>
    </xf>
    <xf numFmtId="0" fontId="2" fillId="0" borderId="1" xfId="6" applyNumberFormat="1" applyFont="1" applyBorder="1" applyAlignment="1" applyProtection="1">
      <alignment horizontal="center" vertical="center" wrapText="1"/>
      <protection locked="0"/>
    </xf>
    <xf numFmtId="0" fontId="9" fillId="0" borderId="0" xfId="0" applyNumberFormat="1" applyFont="1" applyBorder="1" applyAlignment="1" applyProtection="1">
      <alignment horizontal="left" vertical="center" wrapText="1"/>
      <protection locked="0"/>
    </xf>
    <xf numFmtId="0" fontId="7" fillId="0" borderId="8" xfId="0" applyFont="1" applyBorder="1" applyAlignment="1" applyProtection="1">
      <alignment horizontal="center" vertical="top" wrapText="1"/>
      <protection locked="0"/>
    </xf>
    <xf numFmtId="49" fontId="31" fillId="0" borderId="0" xfId="0" applyNumberFormat="1" applyFont="1" applyAlignment="1" applyProtection="1">
      <alignment horizontal="left" vertical="center" wrapText="1"/>
      <protection locked="0"/>
    </xf>
    <xf numFmtId="0" fontId="10" fillId="0" borderId="25" xfId="0" applyFont="1" applyBorder="1" applyAlignment="1" applyProtection="1">
      <alignment horizontal="center" vertical="top" wrapText="1"/>
      <protection locked="0"/>
    </xf>
    <xf numFmtId="0" fontId="10" fillId="0" borderId="29" xfId="0" applyFont="1" applyBorder="1" applyAlignment="1" applyProtection="1">
      <alignment horizontal="center" vertical="top" wrapText="1"/>
      <protection locked="0"/>
    </xf>
    <xf numFmtId="0" fontId="10" fillId="0" borderId="26" xfId="0" applyFont="1" applyBorder="1" applyAlignment="1" applyProtection="1">
      <alignment horizontal="left" vertical="top" wrapText="1"/>
      <protection locked="0"/>
    </xf>
    <xf numFmtId="0" fontId="10" fillId="0" borderId="18" xfId="0" applyFont="1" applyBorder="1" applyAlignment="1" applyProtection="1">
      <alignment horizontal="left" vertical="top" wrapText="1"/>
      <protection locked="0"/>
    </xf>
    <xf numFmtId="0" fontId="10" fillId="0" borderId="27" xfId="0" applyFont="1" applyBorder="1" applyAlignment="1" applyProtection="1">
      <alignment horizontal="center" vertical="top" wrapText="1"/>
      <protection locked="0"/>
    </xf>
    <xf numFmtId="0" fontId="10" fillId="0" borderId="16" xfId="0" applyFont="1" applyBorder="1" applyAlignment="1" applyProtection="1">
      <alignment horizontal="center" vertical="top" wrapText="1"/>
      <protection locked="0"/>
    </xf>
    <xf numFmtId="3" fontId="10" fillId="0" borderId="27" xfId="0" applyNumberFormat="1" applyFont="1" applyBorder="1" applyAlignment="1" applyProtection="1">
      <alignment horizontal="center" vertical="top" wrapText="1"/>
      <protection locked="0"/>
    </xf>
    <xf numFmtId="3" fontId="10" fillId="0" borderId="16" xfId="0" applyNumberFormat="1" applyFont="1" applyBorder="1" applyAlignment="1" applyProtection="1">
      <alignment horizontal="center" vertical="top" wrapText="1"/>
      <protection locked="0"/>
    </xf>
    <xf numFmtId="3" fontId="10" fillId="0" borderId="38" xfId="0" applyNumberFormat="1" applyFont="1" applyBorder="1" applyAlignment="1" applyProtection="1">
      <alignment horizontal="center" vertical="top" wrapText="1"/>
      <protection locked="0"/>
    </xf>
    <xf numFmtId="3" fontId="10" fillId="0" borderId="39" xfId="0" applyNumberFormat="1" applyFont="1" applyBorder="1" applyAlignment="1" applyProtection="1">
      <alignment horizontal="center" vertical="top" wrapText="1"/>
      <protection locked="0"/>
    </xf>
    <xf numFmtId="0" fontId="10" fillId="0" borderId="41" xfId="0" applyFont="1" applyBorder="1" applyAlignment="1" applyProtection="1">
      <alignment horizontal="center" vertical="top" wrapText="1"/>
      <protection locked="0"/>
    </xf>
    <xf numFmtId="0" fontId="10" fillId="0" borderId="39" xfId="0" applyFont="1" applyBorder="1" applyAlignment="1" applyProtection="1">
      <alignment horizontal="center" vertical="top" wrapText="1"/>
      <protection locked="0"/>
    </xf>
    <xf numFmtId="0" fontId="10" fillId="0" borderId="28" xfId="0" applyFont="1" applyBorder="1" applyAlignment="1" applyProtection="1">
      <alignment horizontal="center" vertical="top" wrapText="1"/>
      <protection locked="0"/>
    </xf>
    <xf numFmtId="0" fontId="9" fillId="0" borderId="0" xfId="0" applyFont="1" applyBorder="1" applyAlignment="1" applyProtection="1">
      <alignment horizontal="center" vertical="top" wrapText="1"/>
      <protection locked="0"/>
    </xf>
    <xf numFmtId="0" fontId="10" fillId="0" borderId="0" xfId="0" applyFont="1" applyBorder="1" applyAlignment="1" applyProtection="1">
      <alignment horizontal="right" vertical="center"/>
      <protection locked="0"/>
    </xf>
    <xf numFmtId="0" fontId="10" fillId="0" borderId="0" xfId="0" applyNumberFormat="1" applyFont="1" applyBorder="1" applyAlignment="1" applyProtection="1">
      <alignment horizontal="left" vertical="top" wrapText="1"/>
      <protection locked="0"/>
    </xf>
    <xf numFmtId="0" fontId="9" fillId="0" borderId="0" xfId="0" applyFont="1" applyBorder="1" applyAlignment="1" applyProtection="1">
      <alignment horizontal="center" wrapText="1"/>
      <protection locked="0"/>
    </xf>
    <xf numFmtId="0" fontId="13" fillId="0" borderId="46" xfId="0" applyFont="1" applyBorder="1" applyAlignment="1" applyProtection="1">
      <alignment horizontal="center" vertical="top" wrapText="1"/>
      <protection locked="0"/>
    </xf>
    <xf numFmtId="0" fontId="13" fillId="0" borderId="19" xfId="0" applyFont="1" applyBorder="1" applyAlignment="1" applyProtection="1">
      <alignment horizontal="center" vertical="top" wrapText="1"/>
      <protection locked="0"/>
    </xf>
    <xf numFmtId="3" fontId="13" fillId="0" borderId="38" xfId="0" applyNumberFormat="1" applyFont="1" applyBorder="1" applyAlignment="1" applyProtection="1">
      <alignment horizontal="center" vertical="top" wrapText="1"/>
      <protection locked="0"/>
    </xf>
    <xf numFmtId="3" fontId="13" fillId="0" borderId="39" xfId="0" applyNumberFormat="1" applyFont="1" applyBorder="1" applyAlignment="1" applyProtection="1">
      <alignment horizontal="center" vertical="top" wrapText="1"/>
      <protection locked="0"/>
    </xf>
    <xf numFmtId="3" fontId="13" fillId="0" borderId="76" xfId="0" applyNumberFormat="1" applyFont="1" applyBorder="1" applyAlignment="1" applyProtection="1">
      <alignment horizontal="center" vertical="top" wrapText="1"/>
      <protection locked="0"/>
    </xf>
    <xf numFmtId="0" fontId="13" fillId="0" borderId="55" xfId="0" applyFont="1" applyBorder="1" applyAlignment="1" applyProtection="1">
      <alignment horizontal="center" vertical="top" wrapText="1"/>
      <protection locked="0"/>
    </xf>
    <xf numFmtId="0" fontId="13" fillId="0" borderId="68" xfId="0" applyFont="1" applyBorder="1" applyAlignment="1" applyProtection="1">
      <alignment horizontal="center" vertical="top" wrapText="1"/>
      <protection locked="0"/>
    </xf>
    <xf numFmtId="0" fontId="27" fillId="0" borderId="0" xfId="0" applyFont="1" applyAlignment="1" applyProtection="1">
      <alignment horizontal="left" vertical="center" wrapText="1"/>
      <protection locked="0"/>
    </xf>
    <xf numFmtId="49" fontId="9" fillId="4" borderId="71" xfId="0" applyNumberFormat="1" applyFont="1" applyFill="1" applyBorder="1" applyAlignment="1" applyProtection="1">
      <alignment horizontal="center" vertical="center" wrapText="1"/>
      <protection locked="0"/>
    </xf>
    <xf numFmtId="49" fontId="9" fillId="4" borderId="72" xfId="0" applyNumberFormat="1" applyFont="1" applyFill="1" applyBorder="1" applyAlignment="1" applyProtection="1">
      <alignment horizontal="center" vertical="center" wrapText="1"/>
      <protection locked="0"/>
    </xf>
    <xf numFmtId="49" fontId="9" fillId="4" borderId="73" xfId="0" applyNumberFormat="1" applyFont="1" applyFill="1" applyBorder="1" applyAlignment="1" applyProtection="1">
      <alignment horizontal="center" vertical="center" wrapText="1"/>
      <protection locked="0"/>
    </xf>
    <xf numFmtId="3" fontId="9" fillId="0" borderId="74" xfId="0" applyNumberFormat="1" applyFont="1" applyBorder="1" applyAlignment="1" applyProtection="1">
      <alignment horizontal="center" vertical="center" wrapText="1"/>
      <protection locked="0"/>
    </xf>
    <xf numFmtId="3" fontId="9" fillId="0" borderId="68" xfId="0" applyNumberFormat="1" applyFont="1" applyBorder="1" applyAlignment="1" applyProtection="1">
      <alignment horizontal="center" vertical="center" wrapText="1"/>
      <protection locked="0"/>
    </xf>
    <xf numFmtId="3" fontId="9" fillId="0" borderId="75" xfId="0" applyNumberFormat="1" applyFont="1" applyBorder="1" applyAlignment="1" applyProtection="1">
      <alignment horizontal="center" vertical="center" wrapText="1"/>
      <protection locked="0"/>
    </xf>
    <xf numFmtId="0" fontId="13" fillId="0" borderId="25" xfId="0" applyFont="1" applyBorder="1" applyAlignment="1" applyProtection="1">
      <alignment horizontal="center" vertical="top" wrapText="1"/>
      <protection locked="0"/>
    </xf>
    <xf numFmtId="0" fontId="13" fillId="0" borderId="29" xfId="0" applyFont="1" applyBorder="1" applyAlignment="1" applyProtection="1">
      <alignment horizontal="center" vertical="top" wrapText="1"/>
      <protection locked="0"/>
    </xf>
    <xf numFmtId="0" fontId="13" fillId="0" borderId="34" xfId="0" applyFont="1" applyBorder="1" applyAlignment="1" applyProtection="1">
      <alignment horizontal="center" vertical="top" wrapText="1"/>
      <protection locked="0"/>
    </xf>
    <xf numFmtId="0" fontId="13" fillId="0" borderId="0" xfId="0" applyFont="1" applyBorder="1" applyAlignment="1" applyProtection="1">
      <alignment horizontal="center" vertical="top" wrapText="1"/>
      <protection locked="0"/>
    </xf>
    <xf numFmtId="0" fontId="13" fillId="0" borderId="27" xfId="0" applyFont="1" applyBorder="1" applyAlignment="1" applyProtection="1">
      <alignment horizontal="center" vertical="top" wrapText="1"/>
      <protection locked="0"/>
    </xf>
    <xf numFmtId="0" fontId="13" fillId="0" borderId="16" xfId="0" applyFont="1" applyBorder="1" applyAlignment="1" applyProtection="1">
      <alignment horizontal="center" vertical="top" wrapText="1"/>
      <protection locked="0"/>
    </xf>
    <xf numFmtId="0" fontId="13" fillId="0" borderId="48" xfId="0" applyFont="1" applyBorder="1" applyAlignment="1" applyProtection="1">
      <alignment horizontal="center" vertical="top" wrapText="1"/>
      <protection locked="0"/>
    </xf>
    <xf numFmtId="0" fontId="13" fillId="0" borderId="49" xfId="0" applyFont="1" applyBorder="1" applyAlignment="1" applyProtection="1">
      <alignment horizontal="center" vertical="top" wrapText="1"/>
      <protection locked="0"/>
    </xf>
    <xf numFmtId="0" fontId="13" fillId="0" borderId="53" xfId="0" applyFont="1" applyBorder="1" applyAlignment="1" applyProtection="1">
      <alignment horizontal="center" vertical="top" wrapText="1"/>
      <protection locked="0"/>
    </xf>
    <xf numFmtId="0" fontId="13" fillId="0" borderId="43" xfId="0" applyFont="1" applyBorder="1" applyAlignment="1" applyProtection="1">
      <alignment horizontal="center" vertical="top" wrapText="1"/>
      <protection locked="0"/>
    </xf>
    <xf numFmtId="49" fontId="15" fillId="0" borderId="0" xfId="1" applyNumberFormat="1" applyFont="1" applyAlignment="1" applyProtection="1">
      <alignment horizontal="left" wrapText="1"/>
      <protection locked="0"/>
    </xf>
    <xf numFmtId="49" fontId="3" fillId="0" borderId="0" xfId="1" applyNumberFormat="1" applyFont="1" applyAlignment="1" applyProtection="1">
      <alignment horizontal="left" wrapText="1"/>
      <protection locked="0"/>
    </xf>
    <xf numFmtId="0" fontId="9" fillId="0" borderId="0" xfId="0" applyFont="1" applyAlignment="1" applyProtection="1">
      <alignment horizontal="center" wrapText="1"/>
      <protection locked="0"/>
    </xf>
    <xf numFmtId="0" fontId="11" fillId="0" borderId="0" xfId="0" applyFont="1" applyAlignment="1" applyProtection="1">
      <alignment horizontal="center" vertical="top" wrapText="1"/>
      <protection locked="0"/>
    </xf>
    <xf numFmtId="0" fontId="9" fillId="0" borderId="0" xfId="0" applyFont="1" applyAlignment="1">
      <alignment horizontal="center" wrapText="1"/>
    </xf>
    <xf numFmtId="0" fontId="9" fillId="0" borderId="110" xfId="0" applyFont="1" applyBorder="1" applyAlignment="1">
      <alignment horizontal="left" vertical="center" wrapText="1"/>
    </xf>
    <xf numFmtId="0" fontId="9" fillId="0" borderId="114" xfId="0" applyFont="1" applyBorder="1" applyAlignment="1">
      <alignment horizontal="left" vertical="center" wrapText="1"/>
    </xf>
    <xf numFmtId="0" fontId="9" fillId="0" borderId="115" xfId="0" applyFont="1" applyBorder="1" applyAlignment="1">
      <alignment horizontal="left" vertical="center" wrapText="1"/>
    </xf>
    <xf numFmtId="0" fontId="9" fillId="0" borderId="84" xfId="0" applyFont="1" applyBorder="1" applyAlignment="1">
      <alignment horizontal="left" vertical="center" wrapText="1"/>
    </xf>
    <xf numFmtId="0" fontId="9" fillId="0" borderId="106" xfId="0" applyFont="1" applyBorder="1" applyAlignment="1">
      <alignment horizontal="left" vertical="center" wrapText="1"/>
    </xf>
    <xf numFmtId="0" fontId="9" fillId="0" borderId="69" xfId="0" applyFont="1" applyBorder="1" applyAlignment="1">
      <alignment horizontal="left" vertical="center" wrapText="1"/>
    </xf>
    <xf numFmtId="0" fontId="3" fillId="4" borderId="67" xfId="0" applyFont="1" applyFill="1" applyBorder="1" applyAlignment="1">
      <alignment horizontal="left" vertical="center" wrapText="1"/>
    </xf>
    <xf numFmtId="0" fontId="3" fillId="4" borderId="108" xfId="0" applyFont="1" applyFill="1" applyBorder="1" applyAlignment="1">
      <alignment horizontal="left" vertical="center" wrapText="1"/>
    </xf>
    <xf numFmtId="0" fontId="3" fillId="4" borderId="70" xfId="0" applyFont="1" applyFill="1" applyBorder="1" applyAlignment="1">
      <alignment horizontal="left" vertical="center" wrapText="1"/>
    </xf>
    <xf numFmtId="0" fontId="1" fillId="0" borderId="0" xfId="6" applyFont="1" applyAlignment="1" applyProtection="1">
      <alignment horizontal="left"/>
      <protection locked="0"/>
    </xf>
    <xf numFmtId="49" fontId="1" fillId="0" borderId="0" xfId="6" applyNumberFormat="1" applyFont="1" applyBorder="1" applyAlignment="1" applyProtection="1">
      <alignment horizontal="left" vertical="center" wrapText="1"/>
      <protection locked="0"/>
    </xf>
    <xf numFmtId="49" fontId="1" fillId="0" borderId="0" xfId="6" applyNumberFormat="1" applyFont="1" applyAlignment="1" applyProtection="1">
      <alignment horizontal="left" vertical="center" wrapText="1"/>
      <protection locked="0"/>
    </xf>
    <xf numFmtId="0" fontId="18" fillId="0" borderId="0" xfId="6" applyFont="1" applyAlignment="1" applyProtection="1">
      <alignment horizontal="left" vertical="center" wrapText="1"/>
      <protection locked="0"/>
    </xf>
    <xf numFmtId="0" fontId="25" fillId="0" borderId="0" xfId="6" applyFont="1" applyAlignment="1" applyProtection="1">
      <alignment horizontal="left" vertical="top" wrapText="1"/>
      <protection locked="0"/>
    </xf>
    <xf numFmtId="0" fontId="21" fillId="0" borderId="0" xfId="6" applyFont="1" applyAlignment="1" applyProtection="1">
      <alignment horizontal="left" vertical="center" wrapText="1"/>
      <protection locked="0"/>
    </xf>
    <xf numFmtId="0" fontId="22" fillId="0" borderId="0" xfId="6" applyFont="1" applyAlignment="1" applyProtection="1">
      <alignment horizontal="left" vertical="center" wrapText="1"/>
      <protection locked="0"/>
    </xf>
    <xf numFmtId="0" fontId="18" fillId="0" borderId="0" xfId="6" applyNumberFormat="1" applyFont="1" applyBorder="1" applyAlignment="1" applyProtection="1">
      <alignment horizontal="left" wrapText="1"/>
      <protection locked="0"/>
    </xf>
    <xf numFmtId="0" fontId="18" fillId="0" borderId="0" xfId="6" applyFont="1" applyAlignment="1" applyProtection="1">
      <alignment horizontal="left" wrapText="1"/>
      <protection locked="0"/>
    </xf>
    <xf numFmtId="0" fontId="19" fillId="0" borderId="0" xfId="6" applyFont="1" applyAlignment="1" applyProtection="1">
      <alignment horizontal="left" wrapText="1"/>
      <protection locked="0"/>
    </xf>
    <xf numFmtId="0" fontId="1" fillId="0" borderId="0" xfId="6" applyFont="1" applyAlignment="1" applyProtection="1">
      <alignment horizontal="center" wrapText="1"/>
      <protection locked="0"/>
    </xf>
    <xf numFmtId="0" fontId="20" fillId="0" borderId="0" xfId="6" applyFont="1" applyFill="1" applyAlignment="1" applyProtection="1">
      <alignment horizontal="center" wrapText="1"/>
      <protection locked="0"/>
    </xf>
    <xf numFmtId="14" fontId="18" fillId="0" borderId="0" xfId="6" applyNumberFormat="1" applyFont="1" applyBorder="1" applyAlignment="1" applyProtection="1">
      <alignment horizontal="left" wrapText="1"/>
      <protection locked="0"/>
    </xf>
    <xf numFmtId="0" fontId="29" fillId="0" borderId="0" xfId="6" applyFont="1" applyAlignment="1">
      <alignment horizontal="left" vertical="center" wrapText="1"/>
    </xf>
    <xf numFmtId="0" fontId="23" fillId="0" borderId="97" xfId="6" applyFont="1" applyBorder="1" applyAlignment="1" applyProtection="1">
      <alignment horizontal="left" vertical="top"/>
      <protection locked="0"/>
    </xf>
    <xf numFmtId="0" fontId="23" fillId="0" borderId="98" xfId="6" applyFont="1" applyBorder="1" applyAlignment="1" applyProtection="1">
      <alignment horizontal="left" vertical="top"/>
      <protection locked="0"/>
    </xf>
    <xf numFmtId="0" fontId="23" fillId="0" borderId="99" xfId="6" applyFont="1" applyBorder="1" applyAlignment="1" applyProtection="1">
      <alignment horizontal="left" vertical="top"/>
      <protection locked="0"/>
    </xf>
    <xf numFmtId="0" fontId="18" fillId="5" borderId="101" xfId="6" applyFont="1" applyFill="1" applyBorder="1" applyAlignment="1" applyProtection="1">
      <alignment horizontal="center" vertical="center" wrapText="1"/>
      <protection locked="0"/>
    </xf>
    <xf numFmtId="0" fontId="18" fillId="5" borderId="66" xfId="6" applyFont="1" applyFill="1" applyBorder="1" applyAlignment="1" applyProtection="1">
      <alignment horizontal="center" vertical="center" wrapText="1"/>
      <protection locked="0"/>
    </xf>
    <xf numFmtId="0" fontId="18" fillId="5" borderId="102" xfId="6" applyFont="1" applyFill="1" applyBorder="1" applyAlignment="1" applyProtection="1">
      <alignment horizontal="center" vertical="center" wrapText="1"/>
      <protection locked="0"/>
    </xf>
    <xf numFmtId="49" fontId="18" fillId="0" borderId="104" xfId="6" applyNumberFormat="1" applyFont="1" applyBorder="1" applyAlignment="1" applyProtection="1">
      <alignment horizontal="left" vertical="center" wrapText="1"/>
      <protection locked="0"/>
    </xf>
    <xf numFmtId="49" fontId="18" fillId="0" borderId="78" xfId="6" applyNumberFormat="1" applyFont="1" applyBorder="1" applyAlignment="1" applyProtection="1">
      <alignment horizontal="left" vertical="center" wrapText="1"/>
      <protection locked="0"/>
    </xf>
    <xf numFmtId="49" fontId="18" fillId="0" borderId="105" xfId="6" applyNumberFormat="1" applyFont="1" applyBorder="1" applyAlignment="1" applyProtection="1">
      <alignment horizontal="left" vertical="center" wrapText="1"/>
      <protection locked="0"/>
    </xf>
    <xf numFmtId="49" fontId="18" fillId="0" borderId="84" xfId="6" applyNumberFormat="1" applyFont="1" applyBorder="1" applyAlignment="1" applyProtection="1">
      <alignment horizontal="left" vertical="center" wrapText="1"/>
      <protection locked="0"/>
    </xf>
    <xf numFmtId="49" fontId="18" fillId="0" borderId="106" xfId="6" applyNumberFormat="1" applyFont="1" applyBorder="1" applyAlignment="1" applyProtection="1">
      <alignment horizontal="left" vertical="center" wrapText="1"/>
      <protection locked="0"/>
    </xf>
    <xf numFmtId="49" fontId="18" fillId="0" borderId="69" xfId="6" applyNumberFormat="1" applyFont="1" applyBorder="1" applyAlignment="1" applyProtection="1">
      <alignment horizontal="left" vertical="center" wrapText="1"/>
      <protection locked="0"/>
    </xf>
    <xf numFmtId="49" fontId="18" fillId="0" borderId="67" xfId="6" applyNumberFormat="1" applyFont="1" applyBorder="1" applyAlignment="1" applyProtection="1">
      <alignment horizontal="left" vertical="center" wrapText="1"/>
      <protection locked="0"/>
    </xf>
    <xf numFmtId="49" fontId="18" fillId="0" borderId="108" xfId="6" applyNumberFormat="1" applyFont="1" applyBorder="1" applyAlignment="1" applyProtection="1">
      <alignment horizontal="left" vertical="center" wrapText="1"/>
      <protection locked="0"/>
    </xf>
    <xf numFmtId="49" fontId="18" fillId="0" borderId="70" xfId="6" applyNumberFormat="1" applyFont="1" applyBorder="1" applyAlignment="1" applyProtection="1">
      <alignment horizontal="left" vertical="center" wrapText="1"/>
      <protection locked="0"/>
    </xf>
    <xf numFmtId="0" fontId="24" fillId="0" borderId="0" xfId="6" applyFont="1" applyAlignment="1">
      <alignment horizontal="left" vertical="center" wrapText="1"/>
    </xf>
    <xf numFmtId="0" fontId="20" fillId="0" borderId="0" xfId="6" applyFont="1" applyFill="1" applyAlignment="1" applyProtection="1">
      <alignment horizontal="center" vertical="center" wrapText="1"/>
      <protection locked="0"/>
    </xf>
    <xf numFmtId="0" fontId="28" fillId="0" borderId="0" xfId="6" applyFont="1" applyAlignment="1" applyProtection="1">
      <alignment horizontal="left" vertical="center" wrapText="1"/>
      <protection locked="0"/>
    </xf>
  </cellXfs>
  <cellStyles count="11">
    <cellStyle name="Hypertextové prepojenie" xfId="4" builtinId="8"/>
    <cellStyle name="Normálna" xfId="0" builtinId="0"/>
    <cellStyle name="Normálna 2" xfId="5"/>
    <cellStyle name="Normálna 2 3" xfId="8"/>
    <cellStyle name="Normálna 2 6" xfId="6"/>
    <cellStyle name="Normálna 4 2 2" xfId="9"/>
    <cellStyle name="Normálna 5" xfId="7"/>
    <cellStyle name="Normálna 7" xfId="10"/>
    <cellStyle name="normálne 2 2" xfId="1"/>
    <cellStyle name="normálne 2 2 2" xfId="3"/>
    <cellStyle name="Normálne 4" xfId="2"/>
  </cellStyles>
  <dxfs count="20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</dxfs>
  <tableStyles count="0" defaultTableStyle="TableStyleMedium2" defaultPivotStyle="PivotStyleLight16"/>
  <colors>
    <mruColors>
      <color rgb="FFD3B5E9"/>
      <color rgb="FFB381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5</xdr:row>
          <xdr:rowOff>142875</xdr:rowOff>
        </xdr:from>
        <xdr:to>
          <xdr:col>0</xdr:col>
          <xdr:colOff>285750</xdr:colOff>
          <xdr:row>7</xdr:row>
          <xdr:rowOff>85725</xdr:rowOff>
        </xdr:to>
        <xdr:sp macro="" textlink="">
          <xdr:nvSpPr>
            <xdr:cNvPr id="22529" name="Check Box 1" hidden="1">
              <a:extLst>
                <a:ext uri="{63B3BB69-23CF-44E3-9099-C40C66FF867C}">
                  <a14:compatExt spid="_x0000_s22529"/>
                </a:ext>
                <a:ext uri="{FF2B5EF4-FFF2-40B4-BE49-F238E27FC236}">
                  <a16:creationId xmlns:a16="http://schemas.microsoft.com/office/drawing/2014/main" id="{36C9F877-7C2D-4896-A85C-88F013909A3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17</xdr:row>
          <xdr:rowOff>171450</xdr:rowOff>
        </xdr:from>
        <xdr:to>
          <xdr:col>0</xdr:col>
          <xdr:colOff>285750</xdr:colOff>
          <xdr:row>19</xdr:row>
          <xdr:rowOff>57150</xdr:rowOff>
        </xdr:to>
        <xdr:sp macro="" textlink="">
          <xdr:nvSpPr>
            <xdr:cNvPr id="22530" name="Check Box 2" hidden="1">
              <a:extLst>
                <a:ext uri="{63B3BB69-23CF-44E3-9099-C40C66FF867C}">
                  <a14:compatExt spid="_x0000_s22530"/>
                </a:ext>
                <a:ext uri="{FF2B5EF4-FFF2-40B4-BE49-F238E27FC236}">
                  <a16:creationId xmlns:a16="http://schemas.microsoft.com/office/drawing/2014/main" id="{5BFFEAAD-E3BC-46CD-AAE1-490E5B75363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5</xdr:row>
          <xdr:rowOff>276225</xdr:rowOff>
        </xdr:from>
        <xdr:to>
          <xdr:col>1</xdr:col>
          <xdr:colOff>38100</xdr:colOff>
          <xdr:row>8</xdr:row>
          <xdr:rowOff>276225</xdr:rowOff>
        </xdr:to>
        <xdr:sp macro="" textlink="">
          <xdr:nvSpPr>
            <xdr:cNvPr id="23563" name="Check Box 11" hidden="1">
              <a:extLst>
                <a:ext uri="{63B3BB69-23CF-44E3-9099-C40C66FF867C}">
                  <a14:compatExt spid="_x0000_s23563"/>
                </a:ext>
                <a:ext uri="{FF2B5EF4-FFF2-40B4-BE49-F238E27FC236}">
                  <a16:creationId xmlns:a16="http://schemas.microsoft.com/office/drawing/2014/main" id="{00000000-0008-0000-0900-000003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4</xdr:row>
          <xdr:rowOff>161925</xdr:rowOff>
        </xdr:from>
        <xdr:to>
          <xdr:col>1</xdr:col>
          <xdr:colOff>38100</xdr:colOff>
          <xdr:row>6</xdr:row>
          <xdr:rowOff>152400</xdr:rowOff>
        </xdr:to>
        <xdr:sp macro="" textlink="">
          <xdr:nvSpPr>
            <xdr:cNvPr id="23564" name="Check Box 12" hidden="1">
              <a:extLst>
                <a:ext uri="{63B3BB69-23CF-44E3-9099-C40C66FF867C}">
                  <a14:compatExt spid="_x0000_s235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161925</xdr:colOff>
          <xdr:row>16</xdr:row>
          <xdr:rowOff>276225</xdr:rowOff>
        </xdr:from>
        <xdr:to>
          <xdr:col>1</xdr:col>
          <xdr:colOff>47625</xdr:colOff>
          <xdr:row>20</xdr:row>
          <xdr:rowOff>85725</xdr:rowOff>
        </xdr:to>
        <xdr:sp macro="" textlink="">
          <xdr:nvSpPr>
            <xdr:cNvPr id="23565" name="Check Box 13" hidden="1">
              <a:extLst>
                <a:ext uri="{63B3BB69-23CF-44E3-9099-C40C66FF867C}">
                  <a14:compatExt spid="_x0000_s23565"/>
                </a:ext>
                <a:ext uri="{FF2B5EF4-FFF2-40B4-BE49-F238E27FC236}">
                  <a16:creationId xmlns:a16="http://schemas.microsoft.com/office/drawing/2014/main" id="{00000000-0008-0000-0900-000003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15</xdr:row>
          <xdr:rowOff>123825</xdr:rowOff>
        </xdr:from>
        <xdr:to>
          <xdr:col>1</xdr:col>
          <xdr:colOff>38100</xdr:colOff>
          <xdr:row>17</xdr:row>
          <xdr:rowOff>114300</xdr:rowOff>
        </xdr:to>
        <xdr:sp macro="" textlink="">
          <xdr:nvSpPr>
            <xdr:cNvPr id="23566" name="Check Box 14" hidden="1">
              <a:extLst>
                <a:ext uri="{63B3BB69-23CF-44E3-9099-C40C66FF867C}">
                  <a14:compatExt spid="_x0000_s235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6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9.bin"/><Relationship Id="rId6" Type="http://schemas.openxmlformats.org/officeDocument/2006/relationships/ctrlProp" Target="../ctrlProps/ctrlProp5.xml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1">
    <tabColor theme="7" tint="0.59999389629810485"/>
  </sheetPr>
  <dimension ref="A1:J98"/>
  <sheetViews>
    <sheetView showGridLines="0" tabSelected="1" zoomScaleNormal="100" workbookViewId="0">
      <selection sqref="A1:B1"/>
    </sheetView>
  </sheetViews>
  <sheetFormatPr defaultRowHeight="12" x14ac:dyDescent="0.2"/>
  <cols>
    <col min="1" max="1" width="5.140625" style="102" bestFit="1" customWidth="1"/>
    <col min="2" max="2" width="22.42578125" style="102" customWidth="1"/>
    <col min="3" max="4" width="29.7109375" style="102" customWidth="1"/>
    <col min="5" max="256" width="9.140625" style="102"/>
    <col min="257" max="257" width="5.140625" style="102" bestFit="1" customWidth="1"/>
    <col min="258" max="258" width="22.42578125" style="102" customWidth="1"/>
    <col min="259" max="260" width="29.7109375" style="102" customWidth="1"/>
    <col min="261" max="512" width="9.140625" style="102"/>
    <col min="513" max="513" width="5.140625" style="102" bestFit="1" customWidth="1"/>
    <col min="514" max="514" width="22.42578125" style="102" customWidth="1"/>
    <col min="515" max="516" width="29.7109375" style="102" customWidth="1"/>
    <col min="517" max="768" width="9.140625" style="102"/>
    <col min="769" max="769" width="5.140625" style="102" bestFit="1" customWidth="1"/>
    <col min="770" max="770" width="22.42578125" style="102" customWidth="1"/>
    <col min="771" max="772" width="29.7109375" style="102" customWidth="1"/>
    <col min="773" max="1024" width="9.140625" style="102"/>
    <col min="1025" max="1025" width="5.140625" style="102" bestFit="1" customWidth="1"/>
    <col min="1026" max="1026" width="22.42578125" style="102" customWidth="1"/>
    <col min="1027" max="1028" width="29.7109375" style="102" customWidth="1"/>
    <col min="1029" max="1280" width="9.140625" style="102"/>
    <col min="1281" max="1281" width="5.140625" style="102" bestFit="1" customWidth="1"/>
    <col min="1282" max="1282" width="22.42578125" style="102" customWidth="1"/>
    <col min="1283" max="1284" width="29.7109375" style="102" customWidth="1"/>
    <col min="1285" max="1536" width="9.140625" style="102"/>
    <col min="1537" max="1537" width="5.140625" style="102" bestFit="1" customWidth="1"/>
    <col min="1538" max="1538" width="22.42578125" style="102" customWidth="1"/>
    <col min="1539" max="1540" width="29.7109375" style="102" customWidth="1"/>
    <col min="1541" max="1792" width="9.140625" style="102"/>
    <col min="1793" max="1793" width="5.140625" style="102" bestFit="1" customWidth="1"/>
    <col min="1794" max="1794" width="22.42578125" style="102" customWidth="1"/>
    <col min="1795" max="1796" width="29.7109375" style="102" customWidth="1"/>
    <col min="1797" max="2048" width="9.140625" style="102"/>
    <col min="2049" max="2049" width="5.140625" style="102" bestFit="1" customWidth="1"/>
    <col min="2050" max="2050" width="22.42578125" style="102" customWidth="1"/>
    <col min="2051" max="2052" width="29.7109375" style="102" customWidth="1"/>
    <col min="2053" max="2304" width="9.140625" style="102"/>
    <col min="2305" max="2305" width="5.140625" style="102" bestFit="1" customWidth="1"/>
    <col min="2306" max="2306" width="22.42578125" style="102" customWidth="1"/>
    <col min="2307" max="2308" width="29.7109375" style="102" customWidth="1"/>
    <col min="2309" max="2560" width="9.140625" style="102"/>
    <col min="2561" max="2561" width="5.140625" style="102" bestFit="1" customWidth="1"/>
    <col min="2562" max="2562" width="22.42578125" style="102" customWidth="1"/>
    <col min="2563" max="2564" width="29.7109375" style="102" customWidth="1"/>
    <col min="2565" max="2816" width="9.140625" style="102"/>
    <col min="2817" max="2817" width="5.140625" style="102" bestFit="1" customWidth="1"/>
    <col min="2818" max="2818" width="22.42578125" style="102" customWidth="1"/>
    <col min="2819" max="2820" width="29.7109375" style="102" customWidth="1"/>
    <col min="2821" max="3072" width="9.140625" style="102"/>
    <col min="3073" max="3073" width="5.140625" style="102" bestFit="1" customWidth="1"/>
    <col min="3074" max="3074" width="22.42578125" style="102" customWidth="1"/>
    <col min="3075" max="3076" width="29.7109375" style="102" customWidth="1"/>
    <col min="3077" max="3328" width="9.140625" style="102"/>
    <col min="3329" max="3329" width="5.140625" style="102" bestFit="1" customWidth="1"/>
    <col min="3330" max="3330" width="22.42578125" style="102" customWidth="1"/>
    <col min="3331" max="3332" width="29.7109375" style="102" customWidth="1"/>
    <col min="3333" max="3584" width="9.140625" style="102"/>
    <col min="3585" max="3585" width="5.140625" style="102" bestFit="1" customWidth="1"/>
    <col min="3586" max="3586" width="22.42578125" style="102" customWidth="1"/>
    <col min="3587" max="3588" width="29.7109375" style="102" customWidth="1"/>
    <col min="3589" max="3840" width="9.140625" style="102"/>
    <col min="3841" max="3841" width="5.140625" style="102" bestFit="1" customWidth="1"/>
    <col min="3842" max="3842" width="22.42578125" style="102" customWidth="1"/>
    <col min="3843" max="3844" width="29.7109375" style="102" customWidth="1"/>
    <col min="3845" max="4096" width="9.140625" style="102"/>
    <col min="4097" max="4097" width="5.140625" style="102" bestFit="1" customWidth="1"/>
    <col min="4098" max="4098" width="22.42578125" style="102" customWidth="1"/>
    <col min="4099" max="4100" width="29.7109375" style="102" customWidth="1"/>
    <col min="4101" max="4352" width="9.140625" style="102"/>
    <col min="4353" max="4353" width="5.140625" style="102" bestFit="1" customWidth="1"/>
    <col min="4354" max="4354" width="22.42578125" style="102" customWidth="1"/>
    <col min="4355" max="4356" width="29.7109375" style="102" customWidth="1"/>
    <col min="4357" max="4608" width="9.140625" style="102"/>
    <col min="4609" max="4609" width="5.140625" style="102" bestFit="1" customWidth="1"/>
    <col min="4610" max="4610" width="22.42578125" style="102" customWidth="1"/>
    <col min="4611" max="4612" width="29.7109375" style="102" customWidth="1"/>
    <col min="4613" max="4864" width="9.140625" style="102"/>
    <col min="4865" max="4865" width="5.140625" style="102" bestFit="1" customWidth="1"/>
    <col min="4866" max="4866" width="22.42578125" style="102" customWidth="1"/>
    <col min="4867" max="4868" width="29.7109375" style="102" customWidth="1"/>
    <col min="4869" max="5120" width="9.140625" style="102"/>
    <col min="5121" max="5121" width="5.140625" style="102" bestFit="1" customWidth="1"/>
    <col min="5122" max="5122" width="22.42578125" style="102" customWidth="1"/>
    <col min="5123" max="5124" width="29.7109375" style="102" customWidth="1"/>
    <col min="5125" max="5376" width="9.140625" style="102"/>
    <col min="5377" max="5377" width="5.140625" style="102" bestFit="1" customWidth="1"/>
    <col min="5378" max="5378" width="22.42578125" style="102" customWidth="1"/>
    <col min="5379" max="5380" width="29.7109375" style="102" customWidth="1"/>
    <col min="5381" max="5632" width="9.140625" style="102"/>
    <col min="5633" max="5633" width="5.140625" style="102" bestFit="1" customWidth="1"/>
    <col min="5634" max="5634" width="22.42578125" style="102" customWidth="1"/>
    <col min="5635" max="5636" width="29.7109375" style="102" customWidth="1"/>
    <col min="5637" max="5888" width="9.140625" style="102"/>
    <col min="5889" max="5889" width="5.140625" style="102" bestFit="1" customWidth="1"/>
    <col min="5890" max="5890" width="22.42578125" style="102" customWidth="1"/>
    <col min="5891" max="5892" width="29.7109375" style="102" customWidth="1"/>
    <col min="5893" max="6144" width="9.140625" style="102"/>
    <col min="6145" max="6145" width="5.140625" style="102" bestFit="1" customWidth="1"/>
    <col min="6146" max="6146" width="22.42578125" style="102" customWidth="1"/>
    <col min="6147" max="6148" width="29.7109375" style="102" customWidth="1"/>
    <col min="6149" max="6400" width="9.140625" style="102"/>
    <col min="6401" max="6401" width="5.140625" style="102" bestFit="1" customWidth="1"/>
    <col min="6402" max="6402" width="22.42578125" style="102" customWidth="1"/>
    <col min="6403" max="6404" width="29.7109375" style="102" customWidth="1"/>
    <col min="6405" max="6656" width="9.140625" style="102"/>
    <col min="6657" max="6657" width="5.140625" style="102" bestFit="1" customWidth="1"/>
    <col min="6658" max="6658" width="22.42578125" style="102" customWidth="1"/>
    <col min="6659" max="6660" width="29.7109375" style="102" customWidth="1"/>
    <col min="6661" max="6912" width="9.140625" style="102"/>
    <col min="6913" max="6913" width="5.140625" style="102" bestFit="1" customWidth="1"/>
    <col min="6914" max="6914" width="22.42578125" style="102" customWidth="1"/>
    <col min="6915" max="6916" width="29.7109375" style="102" customWidth="1"/>
    <col min="6917" max="7168" width="9.140625" style="102"/>
    <col min="7169" max="7169" width="5.140625" style="102" bestFit="1" customWidth="1"/>
    <col min="7170" max="7170" width="22.42578125" style="102" customWidth="1"/>
    <col min="7171" max="7172" width="29.7109375" style="102" customWidth="1"/>
    <col min="7173" max="7424" width="9.140625" style="102"/>
    <col min="7425" max="7425" width="5.140625" style="102" bestFit="1" customWidth="1"/>
    <col min="7426" max="7426" width="22.42578125" style="102" customWidth="1"/>
    <col min="7427" max="7428" width="29.7109375" style="102" customWidth="1"/>
    <col min="7429" max="7680" width="9.140625" style="102"/>
    <col min="7681" max="7681" width="5.140625" style="102" bestFit="1" customWidth="1"/>
    <col min="7682" max="7682" width="22.42578125" style="102" customWidth="1"/>
    <col min="7683" max="7684" width="29.7109375" style="102" customWidth="1"/>
    <col min="7685" max="7936" width="9.140625" style="102"/>
    <col min="7937" max="7937" width="5.140625" style="102" bestFit="1" customWidth="1"/>
    <col min="7938" max="7938" width="22.42578125" style="102" customWidth="1"/>
    <col min="7939" max="7940" width="29.7109375" style="102" customWidth="1"/>
    <col min="7941" max="8192" width="9.140625" style="102"/>
    <col min="8193" max="8193" width="5.140625" style="102" bestFit="1" customWidth="1"/>
    <col min="8194" max="8194" width="22.42578125" style="102" customWidth="1"/>
    <col min="8195" max="8196" width="29.7109375" style="102" customWidth="1"/>
    <col min="8197" max="8448" width="9.140625" style="102"/>
    <col min="8449" max="8449" width="5.140625" style="102" bestFit="1" customWidth="1"/>
    <col min="8450" max="8450" width="22.42578125" style="102" customWidth="1"/>
    <col min="8451" max="8452" width="29.7109375" style="102" customWidth="1"/>
    <col min="8453" max="8704" width="9.140625" style="102"/>
    <col min="8705" max="8705" width="5.140625" style="102" bestFit="1" customWidth="1"/>
    <col min="8706" max="8706" width="22.42578125" style="102" customWidth="1"/>
    <col min="8707" max="8708" width="29.7109375" style="102" customWidth="1"/>
    <col min="8709" max="8960" width="9.140625" style="102"/>
    <col min="8961" max="8961" width="5.140625" style="102" bestFit="1" customWidth="1"/>
    <col min="8962" max="8962" width="22.42578125" style="102" customWidth="1"/>
    <col min="8963" max="8964" width="29.7109375" style="102" customWidth="1"/>
    <col min="8965" max="9216" width="9.140625" style="102"/>
    <col min="9217" max="9217" width="5.140625" style="102" bestFit="1" customWidth="1"/>
    <col min="9218" max="9218" width="22.42578125" style="102" customWidth="1"/>
    <col min="9219" max="9220" width="29.7109375" style="102" customWidth="1"/>
    <col min="9221" max="9472" width="9.140625" style="102"/>
    <col min="9473" max="9473" width="5.140625" style="102" bestFit="1" customWidth="1"/>
    <col min="9474" max="9474" width="22.42578125" style="102" customWidth="1"/>
    <col min="9475" max="9476" width="29.7109375" style="102" customWidth="1"/>
    <col min="9477" max="9728" width="9.140625" style="102"/>
    <col min="9729" max="9729" width="5.140625" style="102" bestFit="1" customWidth="1"/>
    <col min="9730" max="9730" width="22.42578125" style="102" customWidth="1"/>
    <col min="9731" max="9732" width="29.7109375" style="102" customWidth="1"/>
    <col min="9733" max="9984" width="9.140625" style="102"/>
    <col min="9985" max="9985" width="5.140625" style="102" bestFit="1" customWidth="1"/>
    <col min="9986" max="9986" width="22.42578125" style="102" customWidth="1"/>
    <col min="9987" max="9988" width="29.7109375" style="102" customWidth="1"/>
    <col min="9989" max="10240" width="9.140625" style="102"/>
    <col min="10241" max="10241" width="5.140625" style="102" bestFit="1" customWidth="1"/>
    <col min="10242" max="10242" width="22.42578125" style="102" customWidth="1"/>
    <col min="10243" max="10244" width="29.7109375" style="102" customWidth="1"/>
    <col min="10245" max="10496" width="9.140625" style="102"/>
    <col min="10497" max="10497" width="5.140625" style="102" bestFit="1" customWidth="1"/>
    <col min="10498" max="10498" width="22.42578125" style="102" customWidth="1"/>
    <col min="10499" max="10500" width="29.7109375" style="102" customWidth="1"/>
    <col min="10501" max="10752" width="9.140625" style="102"/>
    <col min="10753" max="10753" width="5.140625" style="102" bestFit="1" customWidth="1"/>
    <col min="10754" max="10754" width="22.42578125" style="102" customWidth="1"/>
    <col min="10755" max="10756" width="29.7109375" style="102" customWidth="1"/>
    <col min="10757" max="11008" width="9.140625" style="102"/>
    <col min="11009" max="11009" width="5.140625" style="102" bestFit="1" customWidth="1"/>
    <col min="11010" max="11010" width="22.42578125" style="102" customWidth="1"/>
    <col min="11011" max="11012" width="29.7109375" style="102" customWidth="1"/>
    <col min="11013" max="11264" width="9.140625" style="102"/>
    <col min="11265" max="11265" width="5.140625" style="102" bestFit="1" customWidth="1"/>
    <col min="11266" max="11266" width="22.42578125" style="102" customWidth="1"/>
    <col min="11267" max="11268" width="29.7109375" style="102" customWidth="1"/>
    <col min="11269" max="11520" width="9.140625" style="102"/>
    <col min="11521" max="11521" width="5.140625" style="102" bestFit="1" customWidth="1"/>
    <col min="11522" max="11522" width="22.42578125" style="102" customWidth="1"/>
    <col min="11523" max="11524" width="29.7109375" style="102" customWidth="1"/>
    <col min="11525" max="11776" width="9.140625" style="102"/>
    <col min="11777" max="11777" width="5.140625" style="102" bestFit="1" customWidth="1"/>
    <col min="11778" max="11778" width="22.42578125" style="102" customWidth="1"/>
    <col min="11779" max="11780" width="29.7109375" style="102" customWidth="1"/>
    <col min="11781" max="12032" width="9.140625" style="102"/>
    <col min="12033" max="12033" width="5.140625" style="102" bestFit="1" customWidth="1"/>
    <col min="12034" max="12034" width="22.42578125" style="102" customWidth="1"/>
    <col min="12035" max="12036" width="29.7109375" style="102" customWidth="1"/>
    <col min="12037" max="12288" width="9.140625" style="102"/>
    <col min="12289" max="12289" width="5.140625" style="102" bestFit="1" customWidth="1"/>
    <col min="12290" max="12290" width="22.42578125" style="102" customWidth="1"/>
    <col min="12291" max="12292" width="29.7109375" style="102" customWidth="1"/>
    <col min="12293" max="12544" width="9.140625" style="102"/>
    <col min="12545" max="12545" width="5.140625" style="102" bestFit="1" customWidth="1"/>
    <col min="12546" max="12546" width="22.42578125" style="102" customWidth="1"/>
    <col min="12547" max="12548" width="29.7109375" style="102" customWidth="1"/>
    <col min="12549" max="12800" width="9.140625" style="102"/>
    <col min="12801" max="12801" width="5.140625" style="102" bestFit="1" customWidth="1"/>
    <col min="12802" max="12802" width="22.42578125" style="102" customWidth="1"/>
    <col min="12803" max="12804" width="29.7109375" style="102" customWidth="1"/>
    <col min="12805" max="13056" width="9.140625" style="102"/>
    <col min="13057" max="13057" width="5.140625" style="102" bestFit="1" customWidth="1"/>
    <col min="13058" max="13058" width="22.42578125" style="102" customWidth="1"/>
    <col min="13059" max="13060" width="29.7109375" style="102" customWidth="1"/>
    <col min="13061" max="13312" width="9.140625" style="102"/>
    <col min="13313" max="13313" width="5.140625" style="102" bestFit="1" customWidth="1"/>
    <col min="13314" max="13314" width="22.42578125" style="102" customWidth="1"/>
    <col min="13315" max="13316" width="29.7109375" style="102" customWidth="1"/>
    <col min="13317" max="13568" width="9.140625" style="102"/>
    <col min="13569" max="13569" width="5.140625" style="102" bestFit="1" customWidth="1"/>
    <col min="13570" max="13570" width="22.42578125" style="102" customWidth="1"/>
    <col min="13571" max="13572" width="29.7109375" style="102" customWidth="1"/>
    <col min="13573" max="13824" width="9.140625" style="102"/>
    <col min="13825" max="13825" width="5.140625" style="102" bestFit="1" customWidth="1"/>
    <col min="13826" max="13826" width="22.42578125" style="102" customWidth="1"/>
    <col min="13827" max="13828" width="29.7109375" style="102" customWidth="1"/>
    <col min="13829" max="14080" width="9.140625" style="102"/>
    <col min="14081" max="14081" width="5.140625" style="102" bestFit="1" customWidth="1"/>
    <col min="14082" max="14082" width="22.42578125" style="102" customWidth="1"/>
    <col min="14083" max="14084" width="29.7109375" style="102" customWidth="1"/>
    <col min="14085" max="14336" width="9.140625" style="102"/>
    <col min="14337" max="14337" width="5.140625" style="102" bestFit="1" customWidth="1"/>
    <col min="14338" max="14338" width="22.42578125" style="102" customWidth="1"/>
    <col min="14339" max="14340" width="29.7109375" style="102" customWidth="1"/>
    <col min="14341" max="14592" width="9.140625" style="102"/>
    <col min="14593" max="14593" width="5.140625" style="102" bestFit="1" customWidth="1"/>
    <col min="14594" max="14594" width="22.42578125" style="102" customWidth="1"/>
    <col min="14595" max="14596" width="29.7109375" style="102" customWidth="1"/>
    <col min="14597" max="14848" width="9.140625" style="102"/>
    <col min="14849" max="14849" width="5.140625" style="102" bestFit="1" customWidth="1"/>
    <col min="14850" max="14850" width="22.42578125" style="102" customWidth="1"/>
    <col min="14851" max="14852" width="29.7109375" style="102" customWidth="1"/>
    <col min="14853" max="15104" width="9.140625" style="102"/>
    <col min="15105" max="15105" width="5.140625" style="102" bestFit="1" customWidth="1"/>
    <col min="15106" max="15106" width="22.42578125" style="102" customWidth="1"/>
    <col min="15107" max="15108" width="29.7109375" style="102" customWidth="1"/>
    <col min="15109" max="15360" width="9.140625" style="102"/>
    <col min="15361" max="15361" width="5.140625" style="102" bestFit="1" customWidth="1"/>
    <col min="15362" max="15362" width="22.42578125" style="102" customWidth="1"/>
    <col min="15363" max="15364" width="29.7109375" style="102" customWidth="1"/>
    <col min="15365" max="15616" width="9.140625" style="102"/>
    <col min="15617" max="15617" width="5.140625" style="102" bestFit="1" customWidth="1"/>
    <col min="15618" max="15618" width="22.42578125" style="102" customWidth="1"/>
    <col min="15619" max="15620" width="29.7109375" style="102" customWidth="1"/>
    <col min="15621" max="15872" width="9.140625" style="102"/>
    <col min="15873" max="15873" width="5.140625" style="102" bestFit="1" customWidth="1"/>
    <col min="15874" max="15874" width="22.42578125" style="102" customWidth="1"/>
    <col min="15875" max="15876" width="29.7109375" style="102" customWidth="1"/>
    <col min="15877" max="16128" width="9.140625" style="102"/>
    <col min="16129" max="16129" width="5.140625" style="102" bestFit="1" customWidth="1"/>
    <col min="16130" max="16130" width="22.42578125" style="102" customWidth="1"/>
    <col min="16131" max="16132" width="29.7109375" style="102" customWidth="1"/>
    <col min="16133" max="16384" width="9.140625" style="102"/>
  </cols>
  <sheetData>
    <row r="1" spans="1:10" ht="20.100000000000001" customHeight="1" x14ac:dyDescent="0.2">
      <c r="A1" s="281" t="s">
        <v>12</v>
      </c>
      <c r="B1" s="281"/>
    </row>
    <row r="2" spans="1:10" ht="30" customHeight="1" x14ac:dyDescent="0.2">
      <c r="A2" s="287" t="s">
        <v>96</v>
      </c>
      <c r="B2" s="287"/>
      <c r="C2" s="287"/>
      <c r="D2" s="287"/>
    </row>
    <row r="3" spans="1:10" ht="24.95" customHeight="1" x14ac:dyDescent="0.2">
      <c r="A3" s="282"/>
      <c r="B3" s="282"/>
      <c r="C3" s="282"/>
    </row>
    <row r="4" spans="1:10" ht="15" x14ac:dyDescent="0.25">
      <c r="A4" s="283" t="s">
        <v>13</v>
      </c>
      <c r="B4" s="283"/>
      <c r="C4" s="283"/>
      <c r="D4" s="283"/>
      <c r="E4" s="103"/>
      <c r="F4" s="103"/>
      <c r="G4" s="103"/>
      <c r="H4" s="103"/>
      <c r="I4" s="103"/>
      <c r="J4" s="103"/>
    </row>
    <row r="6" spans="1:10" s="104" customFormat="1" ht="15" customHeight="1" x14ac:dyDescent="0.25">
      <c r="A6" s="280" t="s">
        <v>1</v>
      </c>
      <c r="B6" s="280"/>
      <c r="C6" s="284"/>
      <c r="D6" s="284"/>
      <c r="F6" s="105"/>
    </row>
    <row r="7" spans="1:10" s="104" customFormat="1" ht="15" customHeight="1" x14ac:dyDescent="0.25">
      <c r="A7" s="280" t="s">
        <v>2</v>
      </c>
      <c r="B7" s="280"/>
      <c r="C7" s="285"/>
      <c r="D7" s="285"/>
    </row>
    <row r="8" spans="1:10" s="104" customFormat="1" ht="15" customHeight="1" x14ac:dyDescent="0.25">
      <c r="A8" s="280" t="s">
        <v>3</v>
      </c>
      <c r="B8" s="280"/>
      <c r="C8" s="288"/>
      <c r="D8" s="288"/>
    </row>
    <row r="9" spans="1:10" s="104" customFormat="1" ht="15" customHeight="1" x14ac:dyDescent="0.25">
      <c r="A9" s="280" t="s">
        <v>4</v>
      </c>
      <c r="B9" s="280"/>
      <c r="C9" s="288"/>
      <c r="D9" s="288"/>
    </row>
    <row r="10" spans="1:10" x14ac:dyDescent="0.2">
      <c r="A10" s="106"/>
      <c r="B10" s="106"/>
      <c r="C10" s="106"/>
    </row>
    <row r="11" spans="1:10" x14ac:dyDescent="0.2">
      <c r="A11" s="286" t="s">
        <v>14</v>
      </c>
      <c r="B11" s="286"/>
      <c r="C11" s="286"/>
      <c r="D11" s="103"/>
      <c r="E11" s="103"/>
      <c r="F11" s="103"/>
      <c r="G11" s="103"/>
      <c r="H11" s="103"/>
      <c r="I11" s="103"/>
      <c r="J11" s="103"/>
    </row>
    <row r="12" spans="1:10" s="104" customFormat="1" ht="15" customHeight="1" x14ac:dyDescent="0.25">
      <c r="A12" s="280" t="s">
        <v>5</v>
      </c>
      <c r="B12" s="280"/>
      <c r="C12" s="289"/>
      <c r="D12" s="289"/>
    </row>
    <row r="13" spans="1:10" s="104" customFormat="1" ht="15" customHeight="1" x14ac:dyDescent="0.25">
      <c r="A13" s="280" t="s">
        <v>6</v>
      </c>
      <c r="B13" s="280"/>
      <c r="C13" s="292"/>
      <c r="D13" s="292"/>
    </row>
    <row r="14" spans="1:10" s="104" customFormat="1" ht="15" customHeight="1" x14ac:dyDescent="0.25">
      <c r="A14" s="280" t="s">
        <v>7</v>
      </c>
      <c r="B14" s="280"/>
      <c r="C14" s="293"/>
      <c r="D14" s="293"/>
    </row>
    <row r="15" spans="1:10" x14ac:dyDescent="0.2">
      <c r="A15" s="106"/>
      <c r="B15" s="106"/>
      <c r="C15" s="106"/>
    </row>
    <row r="16" spans="1:10" x14ac:dyDescent="0.2">
      <c r="A16" s="286" t="s">
        <v>15</v>
      </c>
      <c r="B16" s="286"/>
      <c r="C16" s="286"/>
      <c r="D16" s="103"/>
      <c r="E16" s="103"/>
      <c r="F16" s="103"/>
      <c r="G16" s="103"/>
      <c r="H16" s="103"/>
      <c r="I16" s="103"/>
      <c r="J16" s="103"/>
    </row>
    <row r="17" spans="1:5" s="104" customFormat="1" ht="15" customHeight="1" x14ac:dyDescent="0.25">
      <c r="A17" s="280" t="s">
        <v>5</v>
      </c>
      <c r="B17" s="280"/>
      <c r="C17" s="289"/>
      <c r="D17" s="289"/>
    </row>
    <row r="18" spans="1:5" s="104" customFormat="1" ht="15" customHeight="1" x14ac:dyDescent="0.25">
      <c r="A18" s="280" t="s">
        <v>16</v>
      </c>
      <c r="B18" s="280"/>
      <c r="C18" s="292"/>
      <c r="D18" s="292"/>
    </row>
    <row r="19" spans="1:5" s="104" customFormat="1" ht="15" customHeight="1" x14ac:dyDescent="0.25">
      <c r="A19" s="280" t="s">
        <v>7</v>
      </c>
      <c r="B19" s="280"/>
      <c r="C19" s="293"/>
      <c r="D19" s="293"/>
    </row>
    <row r="20" spans="1:5" x14ac:dyDescent="0.2">
      <c r="B20" s="281"/>
      <c r="C20" s="281"/>
    </row>
    <row r="21" spans="1:5" s="107" customFormat="1" ht="15" customHeight="1" x14ac:dyDescent="0.2"/>
    <row r="22" spans="1:5" s="107" customFormat="1" ht="15" customHeight="1" x14ac:dyDescent="0.2"/>
    <row r="23" spans="1:5" s="104" customFormat="1" x14ac:dyDescent="0.25">
      <c r="A23" s="104" t="s">
        <v>8</v>
      </c>
      <c r="B23" s="108"/>
      <c r="C23" s="109"/>
    </row>
    <row r="24" spans="1:5" s="104" customFormat="1" x14ac:dyDescent="0.25">
      <c r="A24" s="104" t="s">
        <v>17</v>
      </c>
      <c r="B24" s="110"/>
      <c r="C24" s="109"/>
    </row>
    <row r="27" spans="1:5" ht="21.75" customHeight="1" x14ac:dyDescent="0.2">
      <c r="C27" s="99" t="s">
        <v>79</v>
      </c>
      <c r="D27" s="100"/>
    </row>
    <row r="28" spans="1:5" ht="45" customHeight="1" x14ac:dyDescent="0.2">
      <c r="D28" s="203" t="s">
        <v>97</v>
      </c>
    </row>
    <row r="30" spans="1:5" x14ac:dyDescent="0.2">
      <c r="A30" s="290" t="s">
        <v>10</v>
      </c>
      <c r="B30" s="290"/>
      <c r="C30" s="18"/>
    </row>
    <row r="31" spans="1:5" s="107" customFormat="1" ht="12" customHeight="1" x14ac:dyDescent="0.2">
      <c r="A31" s="111"/>
      <c r="B31" s="291" t="s">
        <v>11</v>
      </c>
      <c r="C31" s="291"/>
      <c r="D31" s="112"/>
      <c r="E31" s="113"/>
    </row>
    <row r="32" spans="1:5" x14ac:dyDescent="0.2">
      <c r="A32" s="18"/>
      <c r="B32" s="18"/>
      <c r="C32" s="18"/>
    </row>
    <row r="98" spans="4:4" x14ac:dyDescent="0.2">
      <c r="D98" s="102" t="str">
        <f>IF('Príloha č. 1'!C8="","",'Príloha č. 1'!C8:D8)</f>
        <v/>
      </c>
    </row>
  </sheetData>
  <sheetProtection formatCells="0" formatColumns="0" formatRows="0" insertColumns="0" insertRows="0" insertHyperlinks="0" deleteColumns="0" deleteRows="0" selectLockedCells="1" sort="0" autoFilter="0" pivotTables="0"/>
  <mergeCells count="29">
    <mergeCell ref="B20:C20"/>
    <mergeCell ref="A30:B30"/>
    <mergeCell ref="B31:C31"/>
    <mergeCell ref="A13:B13"/>
    <mergeCell ref="A14:B14"/>
    <mergeCell ref="A16:C16"/>
    <mergeCell ref="A17:B17"/>
    <mergeCell ref="A18:B18"/>
    <mergeCell ref="A19:B19"/>
    <mergeCell ref="C13:D13"/>
    <mergeCell ref="C14:D14"/>
    <mergeCell ref="C17:D17"/>
    <mergeCell ref="C18:D18"/>
    <mergeCell ref="C19:D19"/>
    <mergeCell ref="A12:B12"/>
    <mergeCell ref="A1:B1"/>
    <mergeCell ref="A3:C3"/>
    <mergeCell ref="A4:D4"/>
    <mergeCell ref="A6:B6"/>
    <mergeCell ref="C6:D6"/>
    <mergeCell ref="A7:B7"/>
    <mergeCell ref="C7:D7"/>
    <mergeCell ref="A8:B8"/>
    <mergeCell ref="A9:B9"/>
    <mergeCell ref="A11:C11"/>
    <mergeCell ref="A2:D2"/>
    <mergeCell ref="C8:D8"/>
    <mergeCell ref="C9:D9"/>
    <mergeCell ref="C12:D12"/>
  </mergeCells>
  <conditionalFormatting sqref="A31:B31 B23:B24 C6:D9 C12:D14 C17:D19 D27">
    <cfRule type="containsBlanks" dxfId="19" priority="7">
      <formula>LEN(TRIM(A6))=0</formula>
    </cfRule>
  </conditionalFormatting>
  <pageMargins left="0.78740157480314965" right="0.39370078740157483" top="0.98425196850393704" bottom="0.39370078740157483" header="0.31496062992125984" footer="0.31496062992125984"/>
  <pageSetup paperSize="9" orientation="portrait" r:id="rId1"/>
  <headerFooter>
    <oddHeader>&amp;L&amp;"Arial,Tučné"&amp;9Príloha č. 1 SP&amp;"Arial,Normálne"
Identifikačné údaje uchádzača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2">
    <tabColor theme="8" tint="0.39997558519241921"/>
  </sheetPr>
  <dimension ref="A1:J30"/>
  <sheetViews>
    <sheetView showGridLines="0" zoomScaleNormal="100" workbookViewId="0">
      <selection sqref="A1:B1"/>
    </sheetView>
  </sheetViews>
  <sheetFormatPr defaultRowHeight="12" x14ac:dyDescent="0.2"/>
  <cols>
    <col min="1" max="1" width="4.7109375" style="106" bestFit="1" customWidth="1"/>
    <col min="2" max="2" width="19.7109375" style="106" customWidth="1"/>
    <col min="3" max="3" width="28.7109375" style="106" customWidth="1"/>
    <col min="4" max="4" width="33.42578125" style="106" customWidth="1"/>
    <col min="5" max="5" width="10.42578125" style="106" bestFit="1" customWidth="1"/>
    <col min="6" max="256" width="9.140625" style="106"/>
    <col min="257" max="257" width="4.7109375" style="106" bestFit="1" customWidth="1"/>
    <col min="258" max="258" width="19.7109375" style="106" customWidth="1"/>
    <col min="259" max="259" width="28.7109375" style="106" customWidth="1"/>
    <col min="260" max="260" width="33.42578125" style="106" customWidth="1"/>
    <col min="261" max="261" width="10.42578125" style="106" bestFit="1" customWidth="1"/>
    <col min="262" max="512" width="9.140625" style="106"/>
    <col min="513" max="513" width="4.7109375" style="106" bestFit="1" customWidth="1"/>
    <col min="514" max="514" width="19.7109375" style="106" customWidth="1"/>
    <col min="515" max="515" width="28.7109375" style="106" customWidth="1"/>
    <col min="516" max="516" width="33.42578125" style="106" customWidth="1"/>
    <col min="517" max="517" width="10.42578125" style="106" bestFit="1" customWidth="1"/>
    <col min="518" max="768" width="9.140625" style="106"/>
    <col min="769" max="769" width="4.7109375" style="106" bestFit="1" customWidth="1"/>
    <col min="770" max="770" width="19.7109375" style="106" customWidth="1"/>
    <col min="771" max="771" width="28.7109375" style="106" customWidth="1"/>
    <col min="772" max="772" width="33.42578125" style="106" customWidth="1"/>
    <col min="773" max="773" width="10.42578125" style="106" bestFit="1" customWidth="1"/>
    <col min="774" max="1024" width="9.140625" style="106"/>
    <col min="1025" max="1025" width="4.7109375" style="106" bestFit="1" customWidth="1"/>
    <col min="1026" max="1026" width="19.7109375" style="106" customWidth="1"/>
    <col min="1027" max="1027" width="28.7109375" style="106" customWidth="1"/>
    <col min="1028" max="1028" width="33.42578125" style="106" customWidth="1"/>
    <col min="1029" max="1029" width="10.42578125" style="106" bestFit="1" customWidth="1"/>
    <col min="1030" max="1280" width="9.140625" style="106"/>
    <col min="1281" max="1281" width="4.7109375" style="106" bestFit="1" customWidth="1"/>
    <col min="1282" max="1282" width="19.7109375" style="106" customWidth="1"/>
    <col min="1283" max="1283" width="28.7109375" style="106" customWidth="1"/>
    <col min="1284" max="1284" width="33.42578125" style="106" customWidth="1"/>
    <col min="1285" max="1285" width="10.42578125" style="106" bestFit="1" customWidth="1"/>
    <col min="1286" max="1536" width="9.140625" style="106"/>
    <col min="1537" max="1537" width="4.7109375" style="106" bestFit="1" customWidth="1"/>
    <col min="1538" max="1538" width="19.7109375" style="106" customWidth="1"/>
    <col min="1539" max="1539" width="28.7109375" style="106" customWidth="1"/>
    <col min="1540" max="1540" width="33.42578125" style="106" customWidth="1"/>
    <col min="1541" max="1541" width="10.42578125" style="106" bestFit="1" customWidth="1"/>
    <col min="1542" max="1792" width="9.140625" style="106"/>
    <col min="1793" max="1793" width="4.7109375" style="106" bestFit="1" customWidth="1"/>
    <col min="1794" max="1794" width="19.7109375" style="106" customWidth="1"/>
    <col min="1795" max="1795" width="28.7109375" style="106" customWidth="1"/>
    <col min="1796" max="1796" width="33.42578125" style="106" customWidth="1"/>
    <col min="1797" max="1797" width="10.42578125" style="106" bestFit="1" customWidth="1"/>
    <col min="1798" max="2048" width="9.140625" style="106"/>
    <col min="2049" max="2049" width="4.7109375" style="106" bestFit="1" customWidth="1"/>
    <col min="2050" max="2050" width="19.7109375" style="106" customWidth="1"/>
    <col min="2051" max="2051" width="28.7109375" style="106" customWidth="1"/>
    <col min="2052" max="2052" width="33.42578125" style="106" customWidth="1"/>
    <col min="2053" max="2053" width="10.42578125" style="106" bestFit="1" customWidth="1"/>
    <col min="2054" max="2304" width="9.140625" style="106"/>
    <col min="2305" max="2305" width="4.7109375" style="106" bestFit="1" customWidth="1"/>
    <col min="2306" max="2306" width="19.7109375" style="106" customWidth="1"/>
    <col min="2307" max="2307" width="28.7109375" style="106" customWidth="1"/>
    <col min="2308" max="2308" width="33.42578125" style="106" customWidth="1"/>
    <col min="2309" max="2309" width="10.42578125" style="106" bestFit="1" customWidth="1"/>
    <col min="2310" max="2560" width="9.140625" style="106"/>
    <col min="2561" max="2561" width="4.7109375" style="106" bestFit="1" customWidth="1"/>
    <col min="2562" max="2562" width="19.7109375" style="106" customWidth="1"/>
    <col min="2563" max="2563" width="28.7109375" style="106" customWidth="1"/>
    <col min="2564" max="2564" width="33.42578125" style="106" customWidth="1"/>
    <col min="2565" max="2565" width="10.42578125" style="106" bestFit="1" customWidth="1"/>
    <col min="2566" max="2816" width="9.140625" style="106"/>
    <col min="2817" max="2817" width="4.7109375" style="106" bestFit="1" customWidth="1"/>
    <col min="2818" max="2818" width="19.7109375" style="106" customWidth="1"/>
    <col min="2819" max="2819" width="28.7109375" style="106" customWidth="1"/>
    <col min="2820" max="2820" width="33.42578125" style="106" customWidth="1"/>
    <col min="2821" max="2821" width="10.42578125" style="106" bestFit="1" customWidth="1"/>
    <col min="2822" max="3072" width="9.140625" style="106"/>
    <col min="3073" max="3073" width="4.7109375" style="106" bestFit="1" customWidth="1"/>
    <col min="3074" max="3074" width="19.7109375" style="106" customWidth="1"/>
    <col min="3075" max="3075" width="28.7109375" style="106" customWidth="1"/>
    <col min="3076" max="3076" width="33.42578125" style="106" customWidth="1"/>
    <col min="3077" max="3077" width="10.42578125" style="106" bestFit="1" customWidth="1"/>
    <col min="3078" max="3328" width="9.140625" style="106"/>
    <col min="3329" max="3329" width="4.7109375" style="106" bestFit="1" customWidth="1"/>
    <col min="3330" max="3330" width="19.7109375" style="106" customWidth="1"/>
    <col min="3331" max="3331" width="28.7109375" style="106" customWidth="1"/>
    <col min="3332" max="3332" width="33.42578125" style="106" customWidth="1"/>
    <col min="3333" max="3333" width="10.42578125" style="106" bestFit="1" customWidth="1"/>
    <col min="3334" max="3584" width="9.140625" style="106"/>
    <col min="3585" max="3585" width="4.7109375" style="106" bestFit="1" customWidth="1"/>
    <col min="3586" max="3586" width="19.7109375" style="106" customWidth="1"/>
    <col min="3587" max="3587" width="28.7109375" style="106" customWidth="1"/>
    <col min="3588" max="3588" width="33.42578125" style="106" customWidth="1"/>
    <col min="3589" max="3589" width="10.42578125" style="106" bestFit="1" customWidth="1"/>
    <col min="3590" max="3840" width="9.140625" style="106"/>
    <col min="3841" max="3841" width="4.7109375" style="106" bestFit="1" customWidth="1"/>
    <col min="3842" max="3842" width="19.7109375" style="106" customWidth="1"/>
    <col min="3843" max="3843" width="28.7109375" style="106" customWidth="1"/>
    <col min="3844" max="3844" width="33.42578125" style="106" customWidth="1"/>
    <col min="3845" max="3845" width="10.42578125" style="106" bestFit="1" customWidth="1"/>
    <col min="3846" max="4096" width="9.140625" style="106"/>
    <col min="4097" max="4097" width="4.7109375" style="106" bestFit="1" customWidth="1"/>
    <col min="4098" max="4098" width="19.7109375" style="106" customWidth="1"/>
    <col min="4099" max="4099" width="28.7109375" style="106" customWidth="1"/>
    <col min="4100" max="4100" width="33.42578125" style="106" customWidth="1"/>
    <col min="4101" max="4101" width="10.42578125" style="106" bestFit="1" customWidth="1"/>
    <col min="4102" max="4352" width="9.140625" style="106"/>
    <col min="4353" max="4353" width="4.7109375" style="106" bestFit="1" customWidth="1"/>
    <col min="4354" max="4354" width="19.7109375" style="106" customWidth="1"/>
    <col min="4355" max="4355" width="28.7109375" style="106" customWidth="1"/>
    <col min="4356" max="4356" width="33.42578125" style="106" customWidth="1"/>
    <col min="4357" max="4357" width="10.42578125" style="106" bestFit="1" customWidth="1"/>
    <col min="4358" max="4608" width="9.140625" style="106"/>
    <col min="4609" max="4609" width="4.7109375" style="106" bestFit="1" customWidth="1"/>
    <col min="4610" max="4610" width="19.7109375" style="106" customWidth="1"/>
    <col min="4611" max="4611" width="28.7109375" style="106" customWidth="1"/>
    <col min="4612" max="4612" width="33.42578125" style="106" customWidth="1"/>
    <col min="4613" max="4613" width="10.42578125" style="106" bestFit="1" customWidth="1"/>
    <col min="4614" max="4864" width="9.140625" style="106"/>
    <col min="4865" max="4865" width="4.7109375" style="106" bestFit="1" customWidth="1"/>
    <col min="4866" max="4866" width="19.7109375" style="106" customWidth="1"/>
    <col min="4867" max="4867" width="28.7109375" style="106" customWidth="1"/>
    <col min="4868" max="4868" width="33.42578125" style="106" customWidth="1"/>
    <col min="4869" max="4869" width="10.42578125" style="106" bestFit="1" customWidth="1"/>
    <col min="4870" max="5120" width="9.140625" style="106"/>
    <col min="5121" max="5121" width="4.7109375" style="106" bestFit="1" customWidth="1"/>
    <col min="5122" max="5122" width="19.7109375" style="106" customWidth="1"/>
    <col min="5123" max="5123" width="28.7109375" style="106" customWidth="1"/>
    <col min="5124" max="5124" width="33.42578125" style="106" customWidth="1"/>
    <col min="5125" max="5125" width="10.42578125" style="106" bestFit="1" customWidth="1"/>
    <col min="5126" max="5376" width="9.140625" style="106"/>
    <col min="5377" max="5377" width="4.7109375" style="106" bestFit="1" customWidth="1"/>
    <col min="5378" max="5378" width="19.7109375" style="106" customWidth="1"/>
    <col min="5379" max="5379" width="28.7109375" style="106" customWidth="1"/>
    <col min="5380" max="5380" width="33.42578125" style="106" customWidth="1"/>
    <col min="5381" max="5381" width="10.42578125" style="106" bestFit="1" customWidth="1"/>
    <col min="5382" max="5632" width="9.140625" style="106"/>
    <col min="5633" max="5633" width="4.7109375" style="106" bestFit="1" customWidth="1"/>
    <col min="5634" max="5634" width="19.7109375" style="106" customWidth="1"/>
    <col min="5635" max="5635" width="28.7109375" style="106" customWidth="1"/>
    <col min="5636" max="5636" width="33.42578125" style="106" customWidth="1"/>
    <col min="5637" max="5637" width="10.42578125" style="106" bestFit="1" customWidth="1"/>
    <col min="5638" max="5888" width="9.140625" style="106"/>
    <col min="5889" max="5889" width="4.7109375" style="106" bestFit="1" customWidth="1"/>
    <col min="5890" max="5890" width="19.7109375" style="106" customWidth="1"/>
    <col min="5891" max="5891" width="28.7109375" style="106" customWidth="1"/>
    <col min="5892" max="5892" width="33.42578125" style="106" customWidth="1"/>
    <col min="5893" max="5893" width="10.42578125" style="106" bestFit="1" customWidth="1"/>
    <col min="5894" max="6144" width="9.140625" style="106"/>
    <col min="6145" max="6145" width="4.7109375" style="106" bestFit="1" customWidth="1"/>
    <col min="6146" max="6146" width="19.7109375" style="106" customWidth="1"/>
    <col min="6147" max="6147" width="28.7109375" style="106" customWidth="1"/>
    <col min="6148" max="6148" width="33.42578125" style="106" customWidth="1"/>
    <col min="6149" max="6149" width="10.42578125" style="106" bestFit="1" customWidth="1"/>
    <col min="6150" max="6400" width="9.140625" style="106"/>
    <col min="6401" max="6401" width="4.7109375" style="106" bestFit="1" customWidth="1"/>
    <col min="6402" max="6402" width="19.7109375" style="106" customWidth="1"/>
    <col min="6403" max="6403" width="28.7109375" style="106" customWidth="1"/>
    <col min="6404" max="6404" width="33.42578125" style="106" customWidth="1"/>
    <col min="6405" max="6405" width="10.42578125" style="106" bestFit="1" customWidth="1"/>
    <col min="6406" max="6656" width="9.140625" style="106"/>
    <col min="6657" max="6657" width="4.7109375" style="106" bestFit="1" customWidth="1"/>
    <col min="6658" max="6658" width="19.7109375" style="106" customWidth="1"/>
    <col min="6659" max="6659" width="28.7109375" style="106" customWidth="1"/>
    <col min="6660" max="6660" width="33.42578125" style="106" customWidth="1"/>
    <col min="6661" max="6661" width="10.42578125" style="106" bestFit="1" customWidth="1"/>
    <col min="6662" max="6912" width="9.140625" style="106"/>
    <col min="6913" max="6913" width="4.7109375" style="106" bestFit="1" customWidth="1"/>
    <col min="6914" max="6914" width="19.7109375" style="106" customWidth="1"/>
    <col min="6915" max="6915" width="28.7109375" style="106" customWidth="1"/>
    <col min="6916" max="6916" width="33.42578125" style="106" customWidth="1"/>
    <col min="6917" max="6917" width="10.42578125" style="106" bestFit="1" customWidth="1"/>
    <col min="6918" max="7168" width="9.140625" style="106"/>
    <col min="7169" max="7169" width="4.7109375" style="106" bestFit="1" customWidth="1"/>
    <col min="7170" max="7170" width="19.7109375" style="106" customWidth="1"/>
    <col min="7171" max="7171" width="28.7109375" style="106" customWidth="1"/>
    <col min="7172" max="7172" width="33.42578125" style="106" customWidth="1"/>
    <col min="7173" max="7173" width="10.42578125" style="106" bestFit="1" customWidth="1"/>
    <col min="7174" max="7424" width="9.140625" style="106"/>
    <col min="7425" max="7425" width="4.7109375" style="106" bestFit="1" customWidth="1"/>
    <col min="7426" max="7426" width="19.7109375" style="106" customWidth="1"/>
    <col min="7427" max="7427" width="28.7109375" style="106" customWidth="1"/>
    <col min="7428" max="7428" width="33.42578125" style="106" customWidth="1"/>
    <col min="7429" max="7429" width="10.42578125" style="106" bestFit="1" customWidth="1"/>
    <col min="7430" max="7680" width="9.140625" style="106"/>
    <col min="7681" max="7681" width="4.7109375" style="106" bestFit="1" customWidth="1"/>
    <col min="7682" max="7682" width="19.7109375" style="106" customWidth="1"/>
    <col min="7683" max="7683" width="28.7109375" style="106" customWidth="1"/>
    <col min="7684" max="7684" width="33.42578125" style="106" customWidth="1"/>
    <col min="7685" max="7685" width="10.42578125" style="106" bestFit="1" customWidth="1"/>
    <col min="7686" max="7936" width="9.140625" style="106"/>
    <col min="7937" max="7937" width="4.7109375" style="106" bestFit="1" customWidth="1"/>
    <col min="7938" max="7938" width="19.7109375" style="106" customWidth="1"/>
    <col min="7939" max="7939" width="28.7109375" style="106" customWidth="1"/>
    <col min="7940" max="7940" width="33.42578125" style="106" customWidth="1"/>
    <col min="7941" max="7941" width="10.42578125" style="106" bestFit="1" customWidth="1"/>
    <col min="7942" max="8192" width="9.140625" style="106"/>
    <col min="8193" max="8193" width="4.7109375" style="106" bestFit="1" customWidth="1"/>
    <col min="8194" max="8194" width="19.7109375" style="106" customWidth="1"/>
    <col min="8195" max="8195" width="28.7109375" style="106" customWidth="1"/>
    <col min="8196" max="8196" width="33.42578125" style="106" customWidth="1"/>
    <col min="8197" max="8197" width="10.42578125" style="106" bestFit="1" customWidth="1"/>
    <col min="8198" max="8448" width="9.140625" style="106"/>
    <col min="8449" max="8449" width="4.7109375" style="106" bestFit="1" customWidth="1"/>
    <col min="8450" max="8450" width="19.7109375" style="106" customWidth="1"/>
    <col min="8451" max="8451" width="28.7109375" style="106" customWidth="1"/>
    <col min="8452" max="8452" width="33.42578125" style="106" customWidth="1"/>
    <col min="8453" max="8453" width="10.42578125" style="106" bestFit="1" customWidth="1"/>
    <col min="8454" max="8704" width="9.140625" style="106"/>
    <col min="8705" max="8705" width="4.7109375" style="106" bestFit="1" customWidth="1"/>
    <col min="8706" max="8706" width="19.7109375" style="106" customWidth="1"/>
    <col min="8707" max="8707" width="28.7109375" style="106" customWidth="1"/>
    <col min="8708" max="8708" width="33.42578125" style="106" customWidth="1"/>
    <col min="8709" max="8709" width="10.42578125" style="106" bestFit="1" customWidth="1"/>
    <col min="8710" max="8960" width="9.140625" style="106"/>
    <col min="8961" max="8961" width="4.7109375" style="106" bestFit="1" customWidth="1"/>
    <col min="8962" max="8962" width="19.7109375" style="106" customWidth="1"/>
    <col min="8963" max="8963" width="28.7109375" style="106" customWidth="1"/>
    <col min="8964" max="8964" width="33.42578125" style="106" customWidth="1"/>
    <col min="8965" max="8965" width="10.42578125" style="106" bestFit="1" customWidth="1"/>
    <col min="8966" max="9216" width="9.140625" style="106"/>
    <col min="9217" max="9217" width="4.7109375" style="106" bestFit="1" customWidth="1"/>
    <col min="9218" max="9218" width="19.7109375" style="106" customWidth="1"/>
    <col min="9219" max="9219" width="28.7109375" style="106" customWidth="1"/>
    <col min="9220" max="9220" width="33.42578125" style="106" customWidth="1"/>
    <col min="9221" max="9221" width="10.42578125" style="106" bestFit="1" customWidth="1"/>
    <col min="9222" max="9472" width="9.140625" style="106"/>
    <col min="9473" max="9473" width="4.7109375" style="106" bestFit="1" customWidth="1"/>
    <col min="9474" max="9474" width="19.7109375" style="106" customWidth="1"/>
    <col min="9475" max="9475" width="28.7109375" style="106" customWidth="1"/>
    <col min="9476" max="9476" width="33.42578125" style="106" customWidth="1"/>
    <col min="9477" max="9477" width="10.42578125" style="106" bestFit="1" customWidth="1"/>
    <col min="9478" max="9728" width="9.140625" style="106"/>
    <col min="9729" max="9729" width="4.7109375" style="106" bestFit="1" customWidth="1"/>
    <col min="9730" max="9730" width="19.7109375" style="106" customWidth="1"/>
    <col min="9731" max="9731" width="28.7109375" style="106" customWidth="1"/>
    <col min="9732" max="9732" width="33.42578125" style="106" customWidth="1"/>
    <col min="9733" max="9733" width="10.42578125" style="106" bestFit="1" customWidth="1"/>
    <col min="9734" max="9984" width="9.140625" style="106"/>
    <col min="9985" max="9985" width="4.7109375" style="106" bestFit="1" customWidth="1"/>
    <col min="9986" max="9986" width="19.7109375" style="106" customWidth="1"/>
    <col min="9987" max="9987" width="28.7109375" style="106" customWidth="1"/>
    <col min="9988" max="9988" width="33.42578125" style="106" customWidth="1"/>
    <col min="9989" max="9989" width="10.42578125" style="106" bestFit="1" customWidth="1"/>
    <col min="9990" max="10240" width="9.140625" style="106"/>
    <col min="10241" max="10241" width="4.7109375" style="106" bestFit="1" customWidth="1"/>
    <col min="10242" max="10242" width="19.7109375" style="106" customWidth="1"/>
    <col min="10243" max="10243" width="28.7109375" style="106" customWidth="1"/>
    <col min="10244" max="10244" width="33.42578125" style="106" customWidth="1"/>
    <col min="10245" max="10245" width="10.42578125" style="106" bestFit="1" customWidth="1"/>
    <col min="10246" max="10496" width="9.140625" style="106"/>
    <col min="10497" max="10497" width="4.7109375" style="106" bestFit="1" customWidth="1"/>
    <col min="10498" max="10498" width="19.7109375" style="106" customWidth="1"/>
    <col min="10499" max="10499" width="28.7109375" style="106" customWidth="1"/>
    <col min="10500" max="10500" width="33.42578125" style="106" customWidth="1"/>
    <col min="10501" max="10501" width="10.42578125" style="106" bestFit="1" customWidth="1"/>
    <col min="10502" max="10752" width="9.140625" style="106"/>
    <col min="10753" max="10753" width="4.7109375" style="106" bestFit="1" customWidth="1"/>
    <col min="10754" max="10754" width="19.7109375" style="106" customWidth="1"/>
    <col min="10755" max="10755" width="28.7109375" style="106" customWidth="1"/>
    <col min="10756" max="10756" width="33.42578125" style="106" customWidth="1"/>
    <col min="10757" max="10757" width="10.42578125" style="106" bestFit="1" customWidth="1"/>
    <col min="10758" max="11008" width="9.140625" style="106"/>
    <col min="11009" max="11009" width="4.7109375" style="106" bestFit="1" customWidth="1"/>
    <col min="11010" max="11010" width="19.7109375" style="106" customWidth="1"/>
    <col min="11011" max="11011" width="28.7109375" style="106" customWidth="1"/>
    <col min="11012" max="11012" width="33.42578125" style="106" customWidth="1"/>
    <col min="11013" max="11013" width="10.42578125" style="106" bestFit="1" customWidth="1"/>
    <col min="11014" max="11264" width="9.140625" style="106"/>
    <col min="11265" max="11265" width="4.7109375" style="106" bestFit="1" customWidth="1"/>
    <col min="11266" max="11266" width="19.7109375" style="106" customWidth="1"/>
    <col min="11267" max="11267" width="28.7109375" style="106" customWidth="1"/>
    <col min="11268" max="11268" width="33.42578125" style="106" customWidth="1"/>
    <col min="11269" max="11269" width="10.42578125" style="106" bestFit="1" customWidth="1"/>
    <col min="11270" max="11520" width="9.140625" style="106"/>
    <col min="11521" max="11521" width="4.7109375" style="106" bestFit="1" customWidth="1"/>
    <col min="11522" max="11522" width="19.7109375" style="106" customWidth="1"/>
    <col min="11523" max="11523" width="28.7109375" style="106" customWidth="1"/>
    <col min="11524" max="11524" width="33.42578125" style="106" customWidth="1"/>
    <col min="11525" max="11525" width="10.42578125" style="106" bestFit="1" customWidth="1"/>
    <col min="11526" max="11776" width="9.140625" style="106"/>
    <col min="11777" max="11777" width="4.7109375" style="106" bestFit="1" customWidth="1"/>
    <col min="11778" max="11778" width="19.7109375" style="106" customWidth="1"/>
    <col min="11779" max="11779" width="28.7109375" style="106" customWidth="1"/>
    <col min="11780" max="11780" width="33.42578125" style="106" customWidth="1"/>
    <col min="11781" max="11781" width="10.42578125" style="106" bestFit="1" customWidth="1"/>
    <col min="11782" max="12032" width="9.140625" style="106"/>
    <col min="12033" max="12033" width="4.7109375" style="106" bestFit="1" customWidth="1"/>
    <col min="12034" max="12034" width="19.7109375" style="106" customWidth="1"/>
    <col min="12035" max="12035" width="28.7109375" style="106" customWidth="1"/>
    <col min="12036" max="12036" width="33.42578125" style="106" customWidth="1"/>
    <col min="12037" max="12037" width="10.42578125" style="106" bestFit="1" customWidth="1"/>
    <col min="12038" max="12288" width="9.140625" style="106"/>
    <col min="12289" max="12289" width="4.7109375" style="106" bestFit="1" customWidth="1"/>
    <col min="12290" max="12290" width="19.7109375" style="106" customWidth="1"/>
    <col min="12291" max="12291" width="28.7109375" style="106" customWidth="1"/>
    <col min="12292" max="12292" width="33.42578125" style="106" customWidth="1"/>
    <col min="12293" max="12293" width="10.42578125" style="106" bestFit="1" customWidth="1"/>
    <col min="12294" max="12544" width="9.140625" style="106"/>
    <col min="12545" max="12545" width="4.7109375" style="106" bestFit="1" customWidth="1"/>
    <col min="12546" max="12546" width="19.7109375" style="106" customWidth="1"/>
    <col min="12547" max="12547" width="28.7109375" style="106" customWidth="1"/>
    <col min="12548" max="12548" width="33.42578125" style="106" customWidth="1"/>
    <col min="12549" max="12549" width="10.42578125" style="106" bestFit="1" customWidth="1"/>
    <col min="12550" max="12800" width="9.140625" style="106"/>
    <col min="12801" max="12801" width="4.7109375" style="106" bestFit="1" customWidth="1"/>
    <col min="12802" max="12802" width="19.7109375" style="106" customWidth="1"/>
    <col min="12803" max="12803" width="28.7109375" style="106" customWidth="1"/>
    <col min="12804" max="12804" width="33.42578125" style="106" customWidth="1"/>
    <col min="12805" max="12805" width="10.42578125" style="106" bestFit="1" customWidth="1"/>
    <col min="12806" max="13056" width="9.140625" style="106"/>
    <col min="13057" max="13057" width="4.7109375" style="106" bestFit="1" customWidth="1"/>
    <col min="13058" max="13058" width="19.7109375" style="106" customWidth="1"/>
    <col min="13059" max="13059" width="28.7109375" style="106" customWidth="1"/>
    <col min="13060" max="13060" width="33.42578125" style="106" customWidth="1"/>
    <col min="13061" max="13061" width="10.42578125" style="106" bestFit="1" customWidth="1"/>
    <col min="13062" max="13312" width="9.140625" style="106"/>
    <col min="13313" max="13313" width="4.7109375" style="106" bestFit="1" customWidth="1"/>
    <col min="13314" max="13314" width="19.7109375" style="106" customWidth="1"/>
    <col min="13315" max="13315" width="28.7109375" style="106" customWidth="1"/>
    <col min="13316" max="13316" width="33.42578125" style="106" customWidth="1"/>
    <col min="13317" max="13317" width="10.42578125" style="106" bestFit="1" customWidth="1"/>
    <col min="13318" max="13568" width="9.140625" style="106"/>
    <col min="13569" max="13569" width="4.7109375" style="106" bestFit="1" customWidth="1"/>
    <col min="13570" max="13570" width="19.7109375" style="106" customWidth="1"/>
    <col min="13571" max="13571" width="28.7109375" style="106" customWidth="1"/>
    <col min="13572" max="13572" width="33.42578125" style="106" customWidth="1"/>
    <col min="13573" max="13573" width="10.42578125" style="106" bestFit="1" customWidth="1"/>
    <col min="13574" max="13824" width="9.140625" style="106"/>
    <col min="13825" max="13825" width="4.7109375" style="106" bestFit="1" customWidth="1"/>
    <col min="13826" max="13826" width="19.7109375" style="106" customWidth="1"/>
    <col min="13827" max="13827" width="28.7109375" style="106" customWidth="1"/>
    <col min="13828" max="13828" width="33.42578125" style="106" customWidth="1"/>
    <col min="13829" max="13829" width="10.42578125" style="106" bestFit="1" customWidth="1"/>
    <col min="13830" max="14080" width="9.140625" style="106"/>
    <col min="14081" max="14081" width="4.7109375" style="106" bestFit="1" customWidth="1"/>
    <col min="14082" max="14082" width="19.7109375" style="106" customWidth="1"/>
    <col min="14083" max="14083" width="28.7109375" style="106" customWidth="1"/>
    <col min="14084" max="14084" width="33.42578125" style="106" customWidth="1"/>
    <col min="14085" max="14085" width="10.42578125" style="106" bestFit="1" customWidth="1"/>
    <col min="14086" max="14336" width="9.140625" style="106"/>
    <col min="14337" max="14337" width="4.7109375" style="106" bestFit="1" customWidth="1"/>
    <col min="14338" max="14338" width="19.7109375" style="106" customWidth="1"/>
    <col min="14339" max="14339" width="28.7109375" style="106" customWidth="1"/>
    <col min="14340" max="14340" width="33.42578125" style="106" customWidth="1"/>
    <col min="14341" max="14341" width="10.42578125" style="106" bestFit="1" customWidth="1"/>
    <col min="14342" max="14592" width="9.140625" style="106"/>
    <col min="14593" max="14593" width="4.7109375" style="106" bestFit="1" customWidth="1"/>
    <col min="14594" max="14594" width="19.7109375" style="106" customWidth="1"/>
    <col min="14595" max="14595" width="28.7109375" style="106" customWidth="1"/>
    <col min="14596" max="14596" width="33.42578125" style="106" customWidth="1"/>
    <col min="14597" max="14597" width="10.42578125" style="106" bestFit="1" customWidth="1"/>
    <col min="14598" max="14848" width="9.140625" style="106"/>
    <col min="14849" max="14849" width="4.7109375" style="106" bestFit="1" customWidth="1"/>
    <col min="14850" max="14850" width="19.7109375" style="106" customWidth="1"/>
    <col min="14851" max="14851" width="28.7109375" style="106" customWidth="1"/>
    <col min="14852" max="14852" width="33.42578125" style="106" customWidth="1"/>
    <col min="14853" max="14853" width="10.42578125" style="106" bestFit="1" customWidth="1"/>
    <col min="14854" max="15104" width="9.140625" style="106"/>
    <col min="15105" max="15105" width="4.7109375" style="106" bestFit="1" customWidth="1"/>
    <col min="15106" max="15106" width="19.7109375" style="106" customWidth="1"/>
    <col min="15107" max="15107" width="28.7109375" style="106" customWidth="1"/>
    <col min="15108" max="15108" width="33.42578125" style="106" customWidth="1"/>
    <col min="15109" max="15109" width="10.42578125" style="106" bestFit="1" customWidth="1"/>
    <col min="15110" max="15360" width="9.140625" style="106"/>
    <col min="15361" max="15361" width="4.7109375" style="106" bestFit="1" customWidth="1"/>
    <col min="15362" max="15362" width="19.7109375" style="106" customWidth="1"/>
    <col min="15363" max="15363" width="28.7109375" style="106" customWidth="1"/>
    <col min="15364" max="15364" width="33.42578125" style="106" customWidth="1"/>
    <col min="15365" max="15365" width="10.42578125" style="106" bestFit="1" customWidth="1"/>
    <col min="15366" max="15616" width="9.140625" style="106"/>
    <col min="15617" max="15617" width="4.7109375" style="106" bestFit="1" customWidth="1"/>
    <col min="15618" max="15618" width="19.7109375" style="106" customWidth="1"/>
    <col min="15619" max="15619" width="28.7109375" style="106" customWidth="1"/>
    <col min="15620" max="15620" width="33.42578125" style="106" customWidth="1"/>
    <col min="15621" max="15621" width="10.42578125" style="106" bestFit="1" customWidth="1"/>
    <col min="15622" max="15872" width="9.140625" style="106"/>
    <col min="15873" max="15873" width="4.7109375" style="106" bestFit="1" customWidth="1"/>
    <col min="15874" max="15874" width="19.7109375" style="106" customWidth="1"/>
    <col min="15875" max="15875" width="28.7109375" style="106" customWidth="1"/>
    <col min="15876" max="15876" width="33.42578125" style="106" customWidth="1"/>
    <col min="15877" max="15877" width="10.42578125" style="106" bestFit="1" customWidth="1"/>
    <col min="15878" max="16128" width="9.140625" style="106"/>
    <col min="16129" max="16129" width="4.7109375" style="106" bestFit="1" customWidth="1"/>
    <col min="16130" max="16130" width="19.7109375" style="106" customWidth="1"/>
    <col min="16131" max="16131" width="28.7109375" style="106" customWidth="1"/>
    <col min="16132" max="16132" width="33.42578125" style="106" customWidth="1"/>
    <col min="16133" max="16133" width="10.42578125" style="106" bestFit="1" customWidth="1"/>
    <col min="16134" max="16384" width="9.140625" style="106"/>
  </cols>
  <sheetData>
    <row r="1" spans="1:10" ht="20.100000000000001" customHeight="1" x14ac:dyDescent="0.2">
      <c r="A1" s="295" t="s">
        <v>12</v>
      </c>
      <c r="B1" s="295"/>
    </row>
    <row r="2" spans="1:10" s="114" customFormat="1" ht="30" customHeight="1" x14ac:dyDescent="0.25">
      <c r="A2" s="287" t="str">
        <f>'Príloha č. 1'!A2:D2</f>
        <v>Chirurgický (excimerový) laser a ateroktomické katétre</v>
      </c>
      <c r="B2" s="287"/>
      <c r="C2" s="287"/>
      <c r="D2" s="287"/>
    </row>
    <row r="3" spans="1:10" ht="24.95" customHeight="1" x14ac:dyDescent="0.2">
      <c r="A3" s="296"/>
      <c r="B3" s="296"/>
      <c r="C3" s="296"/>
    </row>
    <row r="4" spans="1:10" ht="18.75" customHeight="1" x14ac:dyDescent="0.25">
      <c r="A4" s="297" t="s">
        <v>18</v>
      </c>
      <c r="B4" s="297"/>
      <c r="C4" s="297"/>
      <c r="D4" s="297"/>
      <c r="E4" s="115"/>
      <c r="F4" s="115"/>
      <c r="G4" s="115"/>
      <c r="H4" s="115"/>
      <c r="I4" s="115"/>
      <c r="J4" s="115"/>
    </row>
    <row r="6" spans="1:10" s="114" customFormat="1" ht="15" customHeight="1" x14ac:dyDescent="0.2">
      <c r="A6" s="294" t="s">
        <v>1</v>
      </c>
      <c r="B6" s="294"/>
      <c r="C6" s="298" t="str">
        <f>IF('Príloha č. 1'!$C$6="","",'Príloha č. 1'!$C$6)</f>
        <v/>
      </c>
      <c r="D6" s="298"/>
      <c r="E6" s="116"/>
    </row>
    <row r="7" spans="1:10" s="114" customFormat="1" ht="15" customHeight="1" x14ac:dyDescent="0.2">
      <c r="A7" s="294" t="s">
        <v>2</v>
      </c>
      <c r="B7" s="294"/>
      <c r="C7" s="299" t="str">
        <f>IF('Príloha č. 1'!$C$7="","",'Príloha č. 1'!$C$7)</f>
        <v/>
      </c>
      <c r="D7" s="299"/>
    </row>
    <row r="8" spans="1:10" ht="15" customHeight="1" x14ac:dyDescent="0.2">
      <c r="A8" s="295" t="s">
        <v>3</v>
      </c>
      <c r="B8" s="295"/>
      <c r="C8" s="299" t="str">
        <f>IF('Príloha č. 1'!C8:D8="","",'Príloha č. 1'!C8:D8)</f>
        <v/>
      </c>
      <c r="D8" s="299"/>
    </row>
    <row r="9" spans="1:10" ht="15" customHeight="1" x14ac:dyDescent="0.2">
      <c r="A9" s="295" t="s">
        <v>4</v>
      </c>
      <c r="B9" s="295"/>
      <c r="C9" s="299" t="str">
        <f>IF('Príloha č. 1'!C9:D9="","",'Príloha č. 1'!C9:D9)</f>
        <v/>
      </c>
      <c r="D9" s="299"/>
    </row>
    <row r="10" spans="1:10" ht="20.100000000000001" customHeight="1" x14ac:dyDescent="0.2">
      <c r="C10" s="118"/>
    </row>
    <row r="11" spans="1:10" s="119" customFormat="1" ht="20.100000000000001" customHeight="1" x14ac:dyDescent="0.25">
      <c r="A11" s="280" t="s">
        <v>19</v>
      </c>
      <c r="B11" s="280"/>
      <c r="C11" s="280"/>
      <c r="D11" s="280"/>
    </row>
    <row r="12" spans="1:10" ht="24.95" customHeight="1" x14ac:dyDescent="0.2">
      <c r="A12" s="114" t="s">
        <v>0</v>
      </c>
      <c r="B12" s="294" t="s">
        <v>25</v>
      </c>
      <c r="C12" s="294"/>
      <c r="D12" s="294"/>
    </row>
    <row r="13" spans="1:10" ht="3" customHeight="1" x14ac:dyDescent="0.2">
      <c r="A13" s="114"/>
      <c r="B13" s="120"/>
      <c r="C13" s="120"/>
      <c r="D13" s="120"/>
    </row>
    <row r="14" spans="1:10" ht="24.95" customHeight="1" x14ac:dyDescent="0.2">
      <c r="A14" s="114" t="s">
        <v>0</v>
      </c>
      <c r="B14" s="294" t="s">
        <v>20</v>
      </c>
      <c r="C14" s="294"/>
      <c r="D14" s="294"/>
    </row>
    <row r="15" spans="1:10" ht="3" customHeight="1" x14ac:dyDescent="0.2">
      <c r="A15" s="114"/>
      <c r="B15" s="120"/>
      <c r="C15" s="120"/>
      <c r="D15" s="120"/>
    </row>
    <row r="16" spans="1:10" ht="24.95" customHeight="1" x14ac:dyDescent="0.2">
      <c r="A16" s="114" t="s">
        <v>0</v>
      </c>
      <c r="B16" s="294" t="s">
        <v>21</v>
      </c>
      <c r="C16" s="294"/>
      <c r="D16" s="294"/>
    </row>
    <row r="17" spans="1:5" ht="3" customHeight="1" x14ac:dyDescent="0.2">
      <c r="A17" s="114"/>
      <c r="B17" s="120"/>
      <c r="C17" s="120"/>
      <c r="D17" s="120"/>
    </row>
    <row r="18" spans="1:5" ht="36" customHeight="1" x14ac:dyDescent="0.2">
      <c r="A18" s="114" t="s">
        <v>0</v>
      </c>
      <c r="B18" s="294" t="s">
        <v>22</v>
      </c>
      <c r="C18" s="294"/>
      <c r="D18" s="294"/>
    </row>
    <row r="19" spans="1:5" ht="3" customHeight="1" x14ac:dyDescent="0.2">
      <c r="A19" s="114"/>
      <c r="B19" s="120"/>
      <c r="C19" s="120"/>
      <c r="D19" s="120"/>
    </row>
    <row r="20" spans="1:5" ht="19.5" customHeight="1" x14ac:dyDescent="0.2">
      <c r="A20" s="114" t="s">
        <v>0</v>
      </c>
      <c r="B20" s="294" t="s">
        <v>23</v>
      </c>
      <c r="C20" s="294"/>
      <c r="D20" s="294"/>
    </row>
    <row r="21" spans="1:5" ht="20.100000000000001" customHeight="1" x14ac:dyDescent="0.2"/>
    <row r="22" spans="1:5" s="119" customFormat="1" x14ac:dyDescent="0.25">
      <c r="A22" s="119" t="s">
        <v>8</v>
      </c>
      <c r="B22" s="110" t="str">
        <f>IF('Príloha č. 1'!B23:B23="","",'Príloha č. 1'!B23:B23)</f>
        <v/>
      </c>
    </row>
    <row r="23" spans="1:5" s="119" customFormat="1" x14ac:dyDescent="0.25">
      <c r="A23" s="119" t="s">
        <v>9</v>
      </c>
      <c r="B23" s="110" t="str">
        <f>IF('Príloha č. 1'!B24:B24="","",'Príloha č. 1'!B24:B24)</f>
        <v/>
      </c>
    </row>
    <row r="24" spans="1:5" ht="46.5" customHeight="1" x14ac:dyDescent="0.2">
      <c r="D24" s="121"/>
    </row>
    <row r="25" spans="1:5" ht="18.75" customHeight="1" x14ac:dyDescent="0.2">
      <c r="C25" s="99" t="s">
        <v>79</v>
      </c>
      <c r="D25" s="100" t="str">
        <f>IF('Príloha č. 1'!D27="","",'Príloha č. 1'!D27)</f>
        <v/>
      </c>
    </row>
    <row r="26" spans="1:5" ht="45" customHeight="1" x14ac:dyDescent="0.2">
      <c r="D26" s="203" t="s">
        <v>97</v>
      </c>
    </row>
    <row r="28" spans="1:5" s="102" customFormat="1" x14ac:dyDescent="0.2">
      <c r="A28" s="290" t="s">
        <v>10</v>
      </c>
      <c r="B28" s="290"/>
      <c r="C28" s="18"/>
    </row>
    <row r="29" spans="1:5" s="107" customFormat="1" ht="12" customHeight="1" x14ac:dyDescent="0.2">
      <c r="A29" s="111"/>
      <c r="B29" s="300" t="s">
        <v>11</v>
      </c>
      <c r="C29" s="300"/>
      <c r="D29" s="112"/>
      <c r="E29" s="113"/>
    </row>
    <row r="30" spans="1:5" x14ac:dyDescent="0.2">
      <c r="A30" s="122"/>
      <c r="B30" s="122"/>
      <c r="C30" s="122"/>
    </row>
  </sheetData>
  <mergeCells count="20">
    <mergeCell ref="B29:C29"/>
    <mergeCell ref="A8:B8"/>
    <mergeCell ref="A9:B9"/>
    <mergeCell ref="A11:D11"/>
    <mergeCell ref="B12:D12"/>
    <mergeCell ref="B14:D14"/>
    <mergeCell ref="B16:D16"/>
    <mergeCell ref="B18:D18"/>
    <mergeCell ref="B20:D20"/>
    <mergeCell ref="A28:B28"/>
    <mergeCell ref="C8:D8"/>
    <mergeCell ref="C9:D9"/>
    <mergeCell ref="A7:B7"/>
    <mergeCell ref="A6:B6"/>
    <mergeCell ref="A1:B1"/>
    <mergeCell ref="A2:D2"/>
    <mergeCell ref="A3:C3"/>
    <mergeCell ref="A4:D4"/>
    <mergeCell ref="C6:D6"/>
    <mergeCell ref="C7:D7"/>
  </mergeCells>
  <conditionalFormatting sqref="A29 B22:B23 D25 C6:D9">
    <cfRule type="containsBlanks" dxfId="18" priority="13">
      <formula>LEN(TRIM(A6))=0</formula>
    </cfRule>
  </conditionalFormatting>
  <pageMargins left="0.78740157480314965" right="0.39370078740157483" top="0.98425196850393704" bottom="0.39370078740157483" header="0.31496062992125984" footer="0.31496062992125984"/>
  <pageSetup paperSize="9" orientation="portrait" r:id="rId1"/>
  <headerFooter>
    <oddHeader>&amp;L&amp;"Arial,Tučné"&amp;9Príloha č. 2 SP&amp;"Arial,Normálne"
Vyhlásenie uchádzača vo verejnom obstarávaní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3">
    <tabColor theme="5" tint="0.39997558519241921"/>
  </sheetPr>
  <dimension ref="A1:I23"/>
  <sheetViews>
    <sheetView showGridLines="0" zoomScaleNormal="100" workbookViewId="0">
      <selection sqref="A1:B1"/>
    </sheetView>
  </sheetViews>
  <sheetFormatPr defaultRowHeight="14.25" x14ac:dyDescent="0.2"/>
  <cols>
    <col min="1" max="1" width="5.28515625" style="123" customWidth="1"/>
    <col min="2" max="2" width="19.7109375" style="123" customWidth="1"/>
    <col min="3" max="3" width="28.7109375" style="123" customWidth="1"/>
    <col min="4" max="4" width="30" style="123" customWidth="1"/>
    <col min="5" max="16384" width="9.140625" style="123"/>
  </cols>
  <sheetData>
    <row r="1" spans="1:9" s="1" customFormat="1" ht="15" customHeight="1" x14ac:dyDescent="0.2">
      <c r="A1" s="295" t="s">
        <v>12</v>
      </c>
      <c r="B1" s="295"/>
      <c r="C1" s="106"/>
      <c r="D1" s="106"/>
    </row>
    <row r="2" spans="1:9" s="1" customFormat="1" ht="39" customHeight="1" x14ac:dyDescent="0.2">
      <c r="A2" s="287" t="str">
        <f>'Príloha č. 1'!A2:D2</f>
        <v>Chirurgický (excimerový) laser a ateroktomické katétre</v>
      </c>
      <c r="B2" s="287"/>
      <c r="C2" s="287"/>
      <c r="D2" s="287"/>
    </row>
    <row r="3" spans="1:9" ht="15" customHeight="1" x14ac:dyDescent="0.2">
      <c r="A3" s="296"/>
      <c r="B3" s="296"/>
      <c r="C3" s="296"/>
      <c r="D3" s="106"/>
    </row>
    <row r="4" spans="1:9" s="124" customFormat="1" ht="35.1" customHeight="1" x14ac:dyDescent="0.25">
      <c r="A4" s="301" t="s">
        <v>24</v>
      </c>
      <c r="B4" s="301"/>
      <c r="C4" s="301"/>
      <c r="D4" s="301"/>
      <c r="E4" s="41"/>
      <c r="F4" s="41"/>
      <c r="G4" s="41"/>
      <c r="H4" s="41"/>
      <c r="I4" s="41"/>
    </row>
    <row r="5" spans="1:9" s="1" customFormat="1" ht="15" customHeight="1" x14ac:dyDescent="0.2">
      <c r="A5" s="106"/>
      <c r="B5" s="106"/>
      <c r="C5" s="106"/>
      <c r="D5" s="106"/>
    </row>
    <row r="6" spans="1:9" s="1" customFormat="1" ht="15" customHeight="1" x14ac:dyDescent="0.2">
      <c r="A6" s="295" t="s">
        <v>1</v>
      </c>
      <c r="B6" s="295"/>
      <c r="C6" s="298" t="str">
        <f>IF('Príloha č. 1'!$C$6="","",'Príloha č. 1'!$C$6)</f>
        <v/>
      </c>
      <c r="D6" s="298"/>
    </row>
    <row r="7" spans="1:9" s="1" customFormat="1" ht="15" customHeight="1" x14ac:dyDescent="0.2">
      <c r="A7" s="295" t="s">
        <v>2</v>
      </c>
      <c r="B7" s="295"/>
      <c r="C7" s="299" t="str">
        <f>IF('Príloha č. 1'!$C$7="","",'Príloha č. 1'!$C$7)</f>
        <v/>
      </c>
      <c r="D7" s="299"/>
    </row>
    <row r="8" spans="1:9" s="1" customFormat="1" ht="15" customHeight="1" x14ac:dyDescent="0.2">
      <c r="A8" s="295" t="s">
        <v>3</v>
      </c>
      <c r="B8" s="295"/>
      <c r="C8" s="299" t="str">
        <f>IF('Príloha č. 1'!C8:D8="","",'Príloha č. 1'!C8:D8)</f>
        <v/>
      </c>
      <c r="D8" s="299"/>
    </row>
    <row r="9" spans="1:9" s="1" customFormat="1" ht="15" customHeight="1" x14ac:dyDescent="0.2">
      <c r="A9" s="295" t="s">
        <v>4</v>
      </c>
      <c r="B9" s="295"/>
      <c r="C9" s="299" t="str">
        <f>IF('Príloha č. 1'!C9:D9="","",'Príloha č. 1'!C9:D9)</f>
        <v/>
      </c>
      <c r="D9" s="299"/>
    </row>
    <row r="10" spans="1:9" s="1" customFormat="1" ht="15" customHeight="1" x14ac:dyDescent="0.2">
      <c r="A10" s="106"/>
      <c r="B10" s="106"/>
      <c r="C10" s="118"/>
      <c r="D10" s="106"/>
    </row>
    <row r="11" spans="1:9" s="16" customFormat="1" ht="36.75" customHeight="1" x14ac:dyDescent="0.25">
      <c r="A11" s="280" t="s">
        <v>80</v>
      </c>
      <c r="B11" s="280"/>
      <c r="C11" s="280"/>
      <c r="D11" s="280"/>
    </row>
    <row r="12" spans="1:9" x14ac:dyDescent="0.2">
      <c r="A12" s="106"/>
      <c r="B12" s="106"/>
      <c r="C12" s="106"/>
      <c r="D12" s="106"/>
    </row>
    <row r="13" spans="1:9" s="125" customFormat="1" ht="15" customHeight="1" x14ac:dyDescent="0.2">
      <c r="A13" s="126"/>
      <c r="B13" s="126"/>
      <c r="C13" s="126"/>
      <c r="D13" s="126"/>
    </row>
    <row r="14" spans="1:9" s="125" customFormat="1" ht="15" customHeight="1" x14ac:dyDescent="0.2">
      <c r="A14" s="126"/>
      <c r="B14" s="126"/>
      <c r="C14" s="126"/>
      <c r="D14" s="126"/>
    </row>
    <row r="15" spans="1:9" s="1" customFormat="1" ht="15" customHeight="1" x14ac:dyDescent="0.2">
      <c r="A15" s="106" t="s">
        <v>8</v>
      </c>
      <c r="B15" s="127" t="str">
        <f>IF('Príloha č. 1'!B23:B23="","",'Príloha č. 1'!B23:B23)</f>
        <v/>
      </c>
      <c r="C15" s="117"/>
      <c r="D15" s="106"/>
    </row>
    <row r="16" spans="1:9" s="86" customFormat="1" ht="15" customHeight="1" x14ac:dyDescent="0.25">
      <c r="A16" s="114" t="s">
        <v>9</v>
      </c>
      <c r="B16" s="128" t="str">
        <f>IF('Príloha č. 1'!B24:B24="","",'Príloha č. 1'!B24:B24)</f>
        <v/>
      </c>
      <c r="C16" s="129"/>
      <c r="D16" s="114"/>
    </row>
    <row r="17" spans="1:4" s="1" customFormat="1" ht="15" customHeight="1" x14ac:dyDescent="0.2">
      <c r="A17" s="106"/>
      <c r="B17" s="106"/>
      <c r="C17" s="106"/>
      <c r="D17" s="106"/>
    </row>
    <row r="18" spans="1:4" ht="15.75" customHeight="1" x14ac:dyDescent="0.2">
      <c r="A18" s="106"/>
      <c r="B18" s="106"/>
      <c r="C18" s="99" t="s">
        <v>79</v>
      </c>
      <c r="D18" s="100" t="str">
        <f>IF('Príloha č. 1'!D27="","",'Príloha č. 1'!D27)</f>
        <v/>
      </c>
    </row>
    <row r="19" spans="1:4" ht="45" customHeight="1" x14ac:dyDescent="0.2">
      <c r="D19" s="203" t="s">
        <v>97</v>
      </c>
    </row>
    <row r="22" spans="1:4" s="18" customFormat="1" ht="11.25" x14ac:dyDescent="0.2">
      <c r="A22" s="290" t="s">
        <v>10</v>
      </c>
      <c r="B22" s="290"/>
    </row>
    <row r="23" spans="1:4" s="23" customFormat="1" ht="12" customHeight="1" x14ac:dyDescent="0.2">
      <c r="A23" s="111"/>
      <c r="B23" s="302" t="s">
        <v>11</v>
      </c>
      <c r="C23" s="302"/>
      <c r="D23" s="21"/>
    </row>
  </sheetData>
  <mergeCells count="15">
    <mergeCell ref="A22:B22"/>
    <mergeCell ref="B23:C23"/>
    <mergeCell ref="A11:D11"/>
    <mergeCell ref="A7:B7"/>
    <mergeCell ref="C7:D7"/>
    <mergeCell ref="A8:B8"/>
    <mergeCell ref="C8:D8"/>
    <mergeCell ref="A9:B9"/>
    <mergeCell ref="C9:D9"/>
    <mergeCell ref="A1:B1"/>
    <mergeCell ref="A2:D2"/>
    <mergeCell ref="A3:C3"/>
    <mergeCell ref="A4:D4"/>
    <mergeCell ref="A6:B6"/>
    <mergeCell ref="C6:D6"/>
  </mergeCells>
  <conditionalFormatting sqref="C6:D9 B15:B16 D18 A23">
    <cfRule type="containsBlanks" dxfId="17" priority="7">
      <formula>LEN(TRIM(A6))=0</formula>
    </cfRule>
  </conditionalFormatting>
  <pageMargins left="0.98425196850393704" right="0.39370078740157483" top="0.98425196850393704" bottom="0.39370078740157483" header="0.31496062992125984" footer="0.31496062992125984"/>
  <pageSetup paperSize="9" scale="93" orientation="portrait" r:id="rId1"/>
  <headerFooter>
    <oddHeader>&amp;L&amp;"Arial,Tučné"&amp;10Príloha č. 3 SP&amp;"Arial,Normálne"
Vyhlásenie uchádzača o súhlase s obsahom návrhu zmluvných podmienok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J25"/>
  <sheetViews>
    <sheetView showGridLines="0" zoomScaleNormal="100" workbookViewId="0">
      <selection sqref="A1:B1"/>
    </sheetView>
  </sheetViews>
  <sheetFormatPr defaultRowHeight="12" x14ac:dyDescent="0.2"/>
  <cols>
    <col min="1" max="1" width="4.7109375" style="130" bestFit="1" customWidth="1"/>
    <col min="2" max="2" width="19.7109375" style="130" customWidth="1"/>
    <col min="3" max="3" width="28.7109375" style="130" customWidth="1"/>
    <col min="4" max="4" width="33.42578125" style="130" customWidth="1"/>
    <col min="5" max="5" width="10.42578125" style="130" bestFit="1" customWidth="1"/>
    <col min="6" max="256" width="9.140625" style="130"/>
    <col min="257" max="257" width="4.7109375" style="130" bestFit="1" customWidth="1"/>
    <col min="258" max="258" width="19.7109375" style="130" customWidth="1"/>
    <col min="259" max="259" width="28.7109375" style="130" customWidth="1"/>
    <col min="260" max="260" width="33.42578125" style="130" customWidth="1"/>
    <col min="261" max="261" width="10.42578125" style="130" bestFit="1" customWidth="1"/>
    <col min="262" max="512" width="9.140625" style="130"/>
    <col min="513" max="513" width="4.7109375" style="130" bestFit="1" customWidth="1"/>
    <col min="514" max="514" width="19.7109375" style="130" customWidth="1"/>
    <col min="515" max="515" width="28.7109375" style="130" customWidth="1"/>
    <col min="516" max="516" width="33.42578125" style="130" customWidth="1"/>
    <col min="517" max="517" width="10.42578125" style="130" bestFit="1" customWidth="1"/>
    <col min="518" max="768" width="9.140625" style="130"/>
    <col min="769" max="769" width="4.7109375" style="130" bestFit="1" customWidth="1"/>
    <col min="770" max="770" width="19.7109375" style="130" customWidth="1"/>
    <col min="771" max="771" width="28.7109375" style="130" customWidth="1"/>
    <col min="772" max="772" width="33.42578125" style="130" customWidth="1"/>
    <col min="773" max="773" width="10.42578125" style="130" bestFit="1" customWidth="1"/>
    <col min="774" max="1024" width="9.140625" style="130"/>
    <col min="1025" max="1025" width="4.7109375" style="130" bestFit="1" customWidth="1"/>
    <col min="1026" max="1026" width="19.7109375" style="130" customWidth="1"/>
    <col min="1027" max="1027" width="28.7109375" style="130" customWidth="1"/>
    <col min="1028" max="1028" width="33.42578125" style="130" customWidth="1"/>
    <col min="1029" max="1029" width="10.42578125" style="130" bestFit="1" customWidth="1"/>
    <col min="1030" max="1280" width="9.140625" style="130"/>
    <col min="1281" max="1281" width="4.7109375" style="130" bestFit="1" customWidth="1"/>
    <col min="1282" max="1282" width="19.7109375" style="130" customWidth="1"/>
    <col min="1283" max="1283" width="28.7109375" style="130" customWidth="1"/>
    <col min="1284" max="1284" width="33.42578125" style="130" customWidth="1"/>
    <col min="1285" max="1285" width="10.42578125" style="130" bestFit="1" customWidth="1"/>
    <col min="1286" max="1536" width="9.140625" style="130"/>
    <col min="1537" max="1537" width="4.7109375" style="130" bestFit="1" customWidth="1"/>
    <col min="1538" max="1538" width="19.7109375" style="130" customWidth="1"/>
    <col min="1539" max="1539" width="28.7109375" style="130" customWidth="1"/>
    <col min="1540" max="1540" width="33.42578125" style="130" customWidth="1"/>
    <col min="1541" max="1541" width="10.42578125" style="130" bestFit="1" customWidth="1"/>
    <col min="1542" max="1792" width="9.140625" style="130"/>
    <col min="1793" max="1793" width="4.7109375" style="130" bestFit="1" customWidth="1"/>
    <col min="1794" max="1794" width="19.7109375" style="130" customWidth="1"/>
    <col min="1795" max="1795" width="28.7109375" style="130" customWidth="1"/>
    <col min="1796" max="1796" width="33.42578125" style="130" customWidth="1"/>
    <col min="1797" max="1797" width="10.42578125" style="130" bestFit="1" customWidth="1"/>
    <col min="1798" max="2048" width="9.140625" style="130"/>
    <col min="2049" max="2049" width="4.7109375" style="130" bestFit="1" customWidth="1"/>
    <col min="2050" max="2050" width="19.7109375" style="130" customWidth="1"/>
    <col min="2051" max="2051" width="28.7109375" style="130" customWidth="1"/>
    <col min="2052" max="2052" width="33.42578125" style="130" customWidth="1"/>
    <col min="2053" max="2053" width="10.42578125" style="130" bestFit="1" customWidth="1"/>
    <col min="2054" max="2304" width="9.140625" style="130"/>
    <col min="2305" max="2305" width="4.7109375" style="130" bestFit="1" customWidth="1"/>
    <col min="2306" max="2306" width="19.7109375" style="130" customWidth="1"/>
    <col min="2307" max="2307" width="28.7109375" style="130" customWidth="1"/>
    <col min="2308" max="2308" width="33.42578125" style="130" customWidth="1"/>
    <col min="2309" max="2309" width="10.42578125" style="130" bestFit="1" customWidth="1"/>
    <col min="2310" max="2560" width="9.140625" style="130"/>
    <col min="2561" max="2561" width="4.7109375" style="130" bestFit="1" customWidth="1"/>
    <col min="2562" max="2562" width="19.7109375" style="130" customWidth="1"/>
    <col min="2563" max="2563" width="28.7109375" style="130" customWidth="1"/>
    <col min="2564" max="2564" width="33.42578125" style="130" customWidth="1"/>
    <col min="2565" max="2565" width="10.42578125" style="130" bestFit="1" customWidth="1"/>
    <col min="2566" max="2816" width="9.140625" style="130"/>
    <col min="2817" max="2817" width="4.7109375" style="130" bestFit="1" customWidth="1"/>
    <col min="2818" max="2818" width="19.7109375" style="130" customWidth="1"/>
    <col min="2819" max="2819" width="28.7109375" style="130" customWidth="1"/>
    <col min="2820" max="2820" width="33.42578125" style="130" customWidth="1"/>
    <col min="2821" max="2821" width="10.42578125" style="130" bestFit="1" customWidth="1"/>
    <col min="2822" max="3072" width="9.140625" style="130"/>
    <col min="3073" max="3073" width="4.7109375" style="130" bestFit="1" customWidth="1"/>
    <col min="3074" max="3074" width="19.7109375" style="130" customWidth="1"/>
    <col min="3075" max="3075" width="28.7109375" style="130" customWidth="1"/>
    <col min="3076" max="3076" width="33.42578125" style="130" customWidth="1"/>
    <col min="3077" max="3077" width="10.42578125" style="130" bestFit="1" customWidth="1"/>
    <col min="3078" max="3328" width="9.140625" style="130"/>
    <col min="3329" max="3329" width="4.7109375" style="130" bestFit="1" customWidth="1"/>
    <col min="3330" max="3330" width="19.7109375" style="130" customWidth="1"/>
    <col min="3331" max="3331" width="28.7109375" style="130" customWidth="1"/>
    <col min="3332" max="3332" width="33.42578125" style="130" customWidth="1"/>
    <col min="3333" max="3333" width="10.42578125" style="130" bestFit="1" customWidth="1"/>
    <col min="3334" max="3584" width="9.140625" style="130"/>
    <col min="3585" max="3585" width="4.7109375" style="130" bestFit="1" customWidth="1"/>
    <col min="3586" max="3586" width="19.7109375" style="130" customWidth="1"/>
    <col min="3587" max="3587" width="28.7109375" style="130" customWidth="1"/>
    <col min="3588" max="3588" width="33.42578125" style="130" customWidth="1"/>
    <col min="3589" max="3589" width="10.42578125" style="130" bestFit="1" customWidth="1"/>
    <col min="3590" max="3840" width="9.140625" style="130"/>
    <col min="3841" max="3841" width="4.7109375" style="130" bestFit="1" customWidth="1"/>
    <col min="3842" max="3842" width="19.7109375" style="130" customWidth="1"/>
    <col min="3843" max="3843" width="28.7109375" style="130" customWidth="1"/>
    <col min="3844" max="3844" width="33.42578125" style="130" customWidth="1"/>
    <col min="3845" max="3845" width="10.42578125" style="130" bestFit="1" customWidth="1"/>
    <col min="3846" max="4096" width="9.140625" style="130"/>
    <col min="4097" max="4097" width="4.7109375" style="130" bestFit="1" customWidth="1"/>
    <col min="4098" max="4098" width="19.7109375" style="130" customWidth="1"/>
    <col min="4099" max="4099" width="28.7109375" style="130" customWidth="1"/>
    <col min="4100" max="4100" width="33.42578125" style="130" customWidth="1"/>
    <col min="4101" max="4101" width="10.42578125" style="130" bestFit="1" customWidth="1"/>
    <col min="4102" max="4352" width="9.140625" style="130"/>
    <col min="4353" max="4353" width="4.7109375" style="130" bestFit="1" customWidth="1"/>
    <col min="4354" max="4354" width="19.7109375" style="130" customWidth="1"/>
    <col min="4355" max="4355" width="28.7109375" style="130" customWidth="1"/>
    <col min="4356" max="4356" width="33.42578125" style="130" customWidth="1"/>
    <col min="4357" max="4357" width="10.42578125" style="130" bestFit="1" customWidth="1"/>
    <col min="4358" max="4608" width="9.140625" style="130"/>
    <col min="4609" max="4609" width="4.7109375" style="130" bestFit="1" customWidth="1"/>
    <col min="4610" max="4610" width="19.7109375" style="130" customWidth="1"/>
    <col min="4611" max="4611" width="28.7109375" style="130" customWidth="1"/>
    <col min="4612" max="4612" width="33.42578125" style="130" customWidth="1"/>
    <col min="4613" max="4613" width="10.42578125" style="130" bestFit="1" customWidth="1"/>
    <col min="4614" max="4864" width="9.140625" style="130"/>
    <col min="4865" max="4865" width="4.7109375" style="130" bestFit="1" customWidth="1"/>
    <col min="4866" max="4866" width="19.7109375" style="130" customWidth="1"/>
    <col min="4867" max="4867" width="28.7109375" style="130" customWidth="1"/>
    <col min="4868" max="4868" width="33.42578125" style="130" customWidth="1"/>
    <col min="4869" max="4869" width="10.42578125" style="130" bestFit="1" customWidth="1"/>
    <col min="4870" max="5120" width="9.140625" style="130"/>
    <col min="5121" max="5121" width="4.7109375" style="130" bestFit="1" customWidth="1"/>
    <col min="5122" max="5122" width="19.7109375" style="130" customWidth="1"/>
    <col min="5123" max="5123" width="28.7109375" style="130" customWidth="1"/>
    <col min="5124" max="5124" width="33.42578125" style="130" customWidth="1"/>
    <col min="5125" max="5125" width="10.42578125" style="130" bestFit="1" customWidth="1"/>
    <col min="5126" max="5376" width="9.140625" style="130"/>
    <col min="5377" max="5377" width="4.7109375" style="130" bestFit="1" customWidth="1"/>
    <col min="5378" max="5378" width="19.7109375" style="130" customWidth="1"/>
    <col min="5379" max="5379" width="28.7109375" style="130" customWidth="1"/>
    <col min="5380" max="5380" width="33.42578125" style="130" customWidth="1"/>
    <col min="5381" max="5381" width="10.42578125" style="130" bestFit="1" customWidth="1"/>
    <col min="5382" max="5632" width="9.140625" style="130"/>
    <col min="5633" max="5633" width="4.7109375" style="130" bestFit="1" customWidth="1"/>
    <col min="5634" max="5634" width="19.7109375" style="130" customWidth="1"/>
    <col min="5635" max="5635" width="28.7109375" style="130" customWidth="1"/>
    <col min="5636" max="5636" width="33.42578125" style="130" customWidth="1"/>
    <col min="5637" max="5637" width="10.42578125" style="130" bestFit="1" customWidth="1"/>
    <col min="5638" max="5888" width="9.140625" style="130"/>
    <col min="5889" max="5889" width="4.7109375" style="130" bestFit="1" customWidth="1"/>
    <col min="5890" max="5890" width="19.7109375" style="130" customWidth="1"/>
    <col min="5891" max="5891" width="28.7109375" style="130" customWidth="1"/>
    <col min="5892" max="5892" width="33.42578125" style="130" customWidth="1"/>
    <col min="5893" max="5893" width="10.42578125" style="130" bestFit="1" customWidth="1"/>
    <col min="5894" max="6144" width="9.140625" style="130"/>
    <col min="6145" max="6145" width="4.7109375" style="130" bestFit="1" customWidth="1"/>
    <col min="6146" max="6146" width="19.7109375" style="130" customWidth="1"/>
    <col min="6147" max="6147" width="28.7109375" style="130" customWidth="1"/>
    <col min="6148" max="6148" width="33.42578125" style="130" customWidth="1"/>
    <col min="6149" max="6149" width="10.42578125" style="130" bestFit="1" customWidth="1"/>
    <col min="6150" max="6400" width="9.140625" style="130"/>
    <col min="6401" max="6401" width="4.7109375" style="130" bestFit="1" customWidth="1"/>
    <col min="6402" max="6402" width="19.7109375" style="130" customWidth="1"/>
    <col min="6403" max="6403" width="28.7109375" style="130" customWidth="1"/>
    <col min="6404" max="6404" width="33.42578125" style="130" customWidth="1"/>
    <col min="6405" max="6405" width="10.42578125" style="130" bestFit="1" customWidth="1"/>
    <col min="6406" max="6656" width="9.140625" style="130"/>
    <col min="6657" max="6657" width="4.7109375" style="130" bestFit="1" customWidth="1"/>
    <col min="6658" max="6658" width="19.7109375" style="130" customWidth="1"/>
    <col min="6659" max="6659" width="28.7109375" style="130" customWidth="1"/>
    <col min="6660" max="6660" width="33.42578125" style="130" customWidth="1"/>
    <col min="6661" max="6661" width="10.42578125" style="130" bestFit="1" customWidth="1"/>
    <col min="6662" max="6912" width="9.140625" style="130"/>
    <col min="6913" max="6913" width="4.7109375" style="130" bestFit="1" customWidth="1"/>
    <col min="6914" max="6914" width="19.7109375" style="130" customWidth="1"/>
    <col min="6915" max="6915" width="28.7109375" style="130" customWidth="1"/>
    <col min="6916" max="6916" width="33.42578125" style="130" customWidth="1"/>
    <col min="6917" max="6917" width="10.42578125" style="130" bestFit="1" customWidth="1"/>
    <col min="6918" max="7168" width="9.140625" style="130"/>
    <col min="7169" max="7169" width="4.7109375" style="130" bestFit="1" customWidth="1"/>
    <col min="7170" max="7170" width="19.7109375" style="130" customWidth="1"/>
    <col min="7171" max="7171" width="28.7109375" style="130" customWidth="1"/>
    <col min="7172" max="7172" width="33.42578125" style="130" customWidth="1"/>
    <col min="7173" max="7173" width="10.42578125" style="130" bestFit="1" customWidth="1"/>
    <col min="7174" max="7424" width="9.140625" style="130"/>
    <col min="7425" max="7425" width="4.7109375" style="130" bestFit="1" customWidth="1"/>
    <col min="7426" max="7426" width="19.7109375" style="130" customWidth="1"/>
    <col min="7427" max="7427" width="28.7109375" style="130" customWidth="1"/>
    <col min="7428" max="7428" width="33.42578125" style="130" customWidth="1"/>
    <col min="7429" max="7429" width="10.42578125" style="130" bestFit="1" customWidth="1"/>
    <col min="7430" max="7680" width="9.140625" style="130"/>
    <col min="7681" max="7681" width="4.7109375" style="130" bestFit="1" customWidth="1"/>
    <col min="7682" max="7682" width="19.7109375" style="130" customWidth="1"/>
    <col min="7683" max="7683" width="28.7109375" style="130" customWidth="1"/>
    <col min="7684" max="7684" width="33.42578125" style="130" customWidth="1"/>
    <col min="7685" max="7685" width="10.42578125" style="130" bestFit="1" customWidth="1"/>
    <col min="7686" max="7936" width="9.140625" style="130"/>
    <col min="7937" max="7937" width="4.7109375" style="130" bestFit="1" customWidth="1"/>
    <col min="7938" max="7938" width="19.7109375" style="130" customWidth="1"/>
    <col min="7939" max="7939" width="28.7109375" style="130" customWidth="1"/>
    <col min="7940" max="7940" width="33.42578125" style="130" customWidth="1"/>
    <col min="7941" max="7941" width="10.42578125" style="130" bestFit="1" customWidth="1"/>
    <col min="7942" max="8192" width="9.140625" style="130"/>
    <col min="8193" max="8193" width="4.7109375" style="130" bestFit="1" customWidth="1"/>
    <col min="8194" max="8194" width="19.7109375" style="130" customWidth="1"/>
    <col min="8195" max="8195" width="28.7109375" style="130" customWidth="1"/>
    <col min="8196" max="8196" width="33.42578125" style="130" customWidth="1"/>
    <col min="8197" max="8197" width="10.42578125" style="130" bestFit="1" customWidth="1"/>
    <col min="8198" max="8448" width="9.140625" style="130"/>
    <col min="8449" max="8449" width="4.7109375" style="130" bestFit="1" customWidth="1"/>
    <col min="8450" max="8450" width="19.7109375" style="130" customWidth="1"/>
    <col min="8451" max="8451" width="28.7109375" style="130" customWidth="1"/>
    <col min="8452" max="8452" width="33.42578125" style="130" customWidth="1"/>
    <col min="8453" max="8453" width="10.42578125" style="130" bestFit="1" customWidth="1"/>
    <col min="8454" max="8704" width="9.140625" style="130"/>
    <col min="8705" max="8705" width="4.7109375" style="130" bestFit="1" customWidth="1"/>
    <col min="8706" max="8706" width="19.7109375" style="130" customWidth="1"/>
    <col min="8707" max="8707" width="28.7109375" style="130" customWidth="1"/>
    <col min="8708" max="8708" width="33.42578125" style="130" customWidth="1"/>
    <col min="8709" max="8709" width="10.42578125" style="130" bestFit="1" customWidth="1"/>
    <col min="8710" max="8960" width="9.140625" style="130"/>
    <col min="8961" max="8961" width="4.7109375" style="130" bestFit="1" customWidth="1"/>
    <col min="8962" max="8962" width="19.7109375" style="130" customWidth="1"/>
    <col min="8963" max="8963" width="28.7109375" style="130" customWidth="1"/>
    <col min="8964" max="8964" width="33.42578125" style="130" customWidth="1"/>
    <col min="8965" max="8965" width="10.42578125" style="130" bestFit="1" customWidth="1"/>
    <col min="8966" max="9216" width="9.140625" style="130"/>
    <col min="9217" max="9217" width="4.7109375" style="130" bestFit="1" customWidth="1"/>
    <col min="9218" max="9218" width="19.7109375" style="130" customWidth="1"/>
    <col min="9219" max="9219" width="28.7109375" style="130" customWidth="1"/>
    <col min="9220" max="9220" width="33.42578125" style="130" customWidth="1"/>
    <col min="9221" max="9221" width="10.42578125" style="130" bestFit="1" customWidth="1"/>
    <col min="9222" max="9472" width="9.140625" style="130"/>
    <col min="9473" max="9473" width="4.7109375" style="130" bestFit="1" customWidth="1"/>
    <col min="9474" max="9474" width="19.7109375" style="130" customWidth="1"/>
    <col min="9475" max="9475" width="28.7109375" style="130" customWidth="1"/>
    <col min="9476" max="9476" width="33.42578125" style="130" customWidth="1"/>
    <col min="9477" max="9477" width="10.42578125" style="130" bestFit="1" customWidth="1"/>
    <col min="9478" max="9728" width="9.140625" style="130"/>
    <col min="9729" max="9729" width="4.7109375" style="130" bestFit="1" customWidth="1"/>
    <col min="9730" max="9730" width="19.7109375" style="130" customWidth="1"/>
    <col min="9731" max="9731" width="28.7109375" style="130" customWidth="1"/>
    <col min="9732" max="9732" width="33.42578125" style="130" customWidth="1"/>
    <col min="9733" max="9733" width="10.42578125" style="130" bestFit="1" customWidth="1"/>
    <col min="9734" max="9984" width="9.140625" style="130"/>
    <col min="9985" max="9985" width="4.7109375" style="130" bestFit="1" customWidth="1"/>
    <col min="9986" max="9986" width="19.7109375" style="130" customWidth="1"/>
    <col min="9987" max="9987" width="28.7109375" style="130" customWidth="1"/>
    <col min="9988" max="9988" width="33.42578125" style="130" customWidth="1"/>
    <col min="9989" max="9989" width="10.42578125" style="130" bestFit="1" customWidth="1"/>
    <col min="9990" max="10240" width="9.140625" style="130"/>
    <col min="10241" max="10241" width="4.7109375" style="130" bestFit="1" customWidth="1"/>
    <col min="10242" max="10242" width="19.7109375" style="130" customWidth="1"/>
    <col min="10243" max="10243" width="28.7109375" style="130" customWidth="1"/>
    <col min="10244" max="10244" width="33.42578125" style="130" customWidth="1"/>
    <col min="10245" max="10245" width="10.42578125" style="130" bestFit="1" customWidth="1"/>
    <col min="10246" max="10496" width="9.140625" style="130"/>
    <col min="10497" max="10497" width="4.7109375" style="130" bestFit="1" customWidth="1"/>
    <col min="10498" max="10498" width="19.7109375" style="130" customWidth="1"/>
    <col min="10499" max="10499" width="28.7109375" style="130" customWidth="1"/>
    <col min="10500" max="10500" width="33.42578125" style="130" customWidth="1"/>
    <col min="10501" max="10501" width="10.42578125" style="130" bestFit="1" customWidth="1"/>
    <col min="10502" max="10752" width="9.140625" style="130"/>
    <col min="10753" max="10753" width="4.7109375" style="130" bestFit="1" customWidth="1"/>
    <col min="10754" max="10754" width="19.7109375" style="130" customWidth="1"/>
    <col min="10755" max="10755" width="28.7109375" style="130" customWidth="1"/>
    <col min="10756" max="10756" width="33.42578125" style="130" customWidth="1"/>
    <col min="10757" max="10757" width="10.42578125" style="130" bestFit="1" customWidth="1"/>
    <col min="10758" max="11008" width="9.140625" style="130"/>
    <col min="11009" max="11009" width="4.7109375" style="130" bestFit="1" customWidth="1"/>
    <col min="11010" max="11010" width="19.7109375" style="130" customWidth="1"/>
    <col min="11011" max="11011" width="28.7109375" style="130" customWidth="1"/>
    <col min="11012" max="11012" width="33.42578125" style="130" customWidth="1"/>
    <col min="11013" max="11013" width="10.42578125" style="130" bestFit="1" customWidth="1"/>
    <col min="11014" max="11264" width="9.140625" style="130"/>
    <col min="11265" max="11265" width="4.7109375" style="130" bestFit="1" customWidth="1"/>
    <col min="11266" max="11266" width="19.7109375" style="130" customWidth="1"/>
    <col min="11267" max="11267" width="28.7109375" style="130" customWidth="1"/>
    <col min="11268" max="11268" width="33.42578125" style="130" customWidth="1"/>
    <col min="11269" max="11269" width="10.42578125" style="130" bestFit="1" customWidth="1"/>
    <col min="11270" max="11520" width="9.140625" style="130"/>
    <col min="11521" max="11521" width="4.7109375" style="130" bestFit="1" customWidth="1"/>
    <col min="11522" max="11522" width="19.7109375" style="130" customWidth="1"/>
    <col min="11523" max="11523" width="28.7109375" style="130" customWidth="1"/>
    <col min="11524" max="11524" width="33.42578125" style="130" customWidth="1"/>
    <col min="11525" max="11525" width="10.42578125" style="130" bestFit="1" customWidth="1"/>
    <col min="11526" max="11776" width="9.140625" style="130"/>
    <col min="11777" max="11777" width="4.7109375" style="130" bestFit="1" customWidth="1"/>
    <col min="11778" max="11778" width="19.7109375" style="130" customWidth="1"/>
    <col min="11779" max="11779" width="28.7109375" style="130" customWidth="1"/>
    <col min="11780" max="11780" width="33.42578125" style="130" customWidth="1"/>
    <col min="11781" max="11781" width="10.42578125" style="130" bestFit="1" customWidth="1"/>
    <col min="11782" max="12032" width="9.140625" style="130"/>
    <col min="12033" max="12033" width="4.7109375" style="130" bestFit="1" customWidth="1"/>
    <col min="12034" max="12034" width="19.7109375" style="130" customWidth="1"/>
    <col min="12035" max="12035" width="28.7109375" style="130" customWidth="1"/>
    <col min="12036" max="12036" width="33.42578125" style="130" customWidth="1"/>
    <col min="12037" max="12037" width="10.42578125" style="130" bestFit="1" customWidth="1"/>
    <col min="12038" max="12288" width="9.140625" style="130"/>
    <col min="12289" max="12289" width="4.7109375" style="130" bestFit="1" customWidth="1"/>
    <col min="12290" max="12290" width="19.7109375" style="130" customWidth="1"/>
    <col min="12291" max="12291" width="28.7109375" style="130" customWidth="1"/>
    <col min="12292" max="12292" width="33.42578125" style="130" customWidth="1"/>
    <col min="12293" max="12293" width="10.42578125" style="130" bestFit="1" customWidth="1"/>
    <col min="12294" max="12544" width="9.140625" style="130"/>
    <col min="12545" max="12545" width="4.7109375" style="130" bestFit="1" customWidth="1"/>
    <col min="12546" max="12546" width="19.7109375" style="130" customWidth="1"/>
    <col min="12547" max="12547" width="28.7109375" style="130" customWidth="1"/>
    <col min="12548" max="12548" width="33.42578125" style="130" customWidth="1"/>
    <col min="12549" max="12549" width="10.42578125" style="130" bestFit="1" customWidth="1"/>
    <col min="12550" max="12800" width="9.140625" style="130"/>
    <col min="12801" max="12801" width="4.7109375" style="130" bestFit="1" customWidth="1"/>
    <col min="12802" max="12802" width="19.7109375" style="130" customWidth="1"/>
    <col min="12803" max="12803" width="28.7109375" style="130" customWidth="1"/>
    <col min="12804" max="12804" width="33.42578125" style="130" customWidth="1"/>
    <col min="12805" max="12805" width="10.42578125" style="130" bestFit="1" customWidth="1"/>
    <col min="12806" max="13056" width="9.140625" style="130"/>
    <col min="13057" max="13057" width="4.7109375" style="130" bestFit="1" customWidth="1"/>
    <col min="13058" max="13058" width="19.7109375" style="130" customWidth="1"/>
    <col min="13059" max="13059" width="28.7109375" style="130" customWidth="1"/>
    <col min="13060" max="13060" width="33.42578125" style="130" customWidth="1"/>
    <col min="13061" max="13061" width="10.42578125" style="130" bestFit="1" customWidth="1"/>
    <col min="13062" max="13312" width="9.140625" style="130"/>
    <col min="13313" max="13313" width="4.7109375" style="130" bestFit="1" customWidth="1"/>
    <col min="13314" max="13314" width="19.7109375" style="130" customWidth="1"/>
    <col min="13315" max="13315" width="28.7109375" style="130" customWidth="1"/>
    <col min="13316" max="13316" width="33.42578125" style="130" customWidth="1"/>
    <col min="13317" max="13317" width="10.42578125" style="130" bestFit="1" customWidth="1"/>
    <col min="13318" max="13568" width="9.140625" style="130"/>
    <col min="13569" max="13569" width="4.7109375" style="130" bestFit="1" customWidth="1"/>
    <col min="13570" max="13570" width="19.7109375" style="130" customWidth="1"/>
    <col min="13571" max="13571" width="28.7109375" style="130" customWidth="1"/>
    <col min="13572" max="13572" width="33.42578125" style="130" customWidth="1"/>
    <col min="13573" max="13573" width="10.42578125" style="130" bestFit="1" customWidth="1"/>
    <col min="13574" max="13824" width="9.140625" style="130"/>
    <col min="13825" max="13825" width="4.7109375" style="130" bestFit="1" customWidth="1"/>
    <col min="13826" max="13826" width="19.7109375" style="130" customWidth="1"/>
    <col min="13827" max="13827" width="28.7109375" style="130" customWidth="1"/>
    <col min="13828" max="13828" width="33.42578125" style="130" customWidth="1"/>
    <col min="13829" max="13829" width="10.42578125" style="130" bestFit="1" customWidth="1"/>
    <col min="13830" max="14080" width="9.140625" style="130"/>
    <col min="14081" max="14081" width="4.7109375" style="130" bestFit="1" customWidth="1"/>
    <col min="14082" max="14082" width="19.7109375" style="130" customWidth="1"/>
    <col min="14083" max="14083" width="28.7109375" style="130" customWidth="1"/>
    <col min="14084" max="14084" width="33.42578125" style="130" customWidth="1"/>
    <col min="14085" max="14085" width="10.42578125" style="130" bestFit="1" customWidth="1"/>
    <col min="14086" max="14336" width="9.140625" style="130"/>
    <col min="14337" max="14337" width="4.7109375" style="130" bestFit="1" customWidth="1"/>
    <col min="14338" max="14338" width="19.7109375" style="130" customWidth="1"/>
    <col min="14339" max="14339" width="28.7109375" style="130" customWidth="1"/>
    <col min="14340" max="14340" width="33.42578125" style="130" customWidth="1"/>
    <col min="14341" max="14341" width="10.42578125" style="130" bestFit="1" customWidth="1"/>
    <col min="14342" max="14592" width="9.140625" style="130"/>
    <col min="14593" max="14593" width="4.7109375" style="130" bestFit="1" customWidth="1"/>
    <col min="14594" max="14594" width="19.7109375" style="130" customWidth="1"/>
    <col min="14595" max="14595" width="28.7109375" style="130" customWidth="1"/>
    <col min="14596" max="14596" width="33.42578125" style="130" customWidth="1"/>
    <col min="14597" max="14597" width="10.42578125" style="130" bestFit="1" customWidth="1"/>
    <col min="14598" max="14848" width="9.140625" style="130"/>
    <col min="14849" max="14849" width="4.7109375" style="130" bestFit="1" customWidth="1"/>
    <col min="14850" max="14850" width="19.7109375" style="130" customWidth="1"/>
    <col min="14851" max="14851" width="28.7109375" style="130" customWidth="1"/>
    <col min="14852" max="14852" width="33.42578125" style="130" customWidth="1"/>
    <col min="14853" max="14853" width="10.42578125" style="130" bestFit="1" customWidth="1"/>
    <col min="14854" max="15104" width="9.140625" style="130"/>
    <col min="15105" max="15105" width="4.7109375" style="130" bestFit="1" customWidth="1"/>
    <col min="15106" max="15106" width="19.7109375" style="130" customWidth="1"/>
    <col min="15107" max="15107" width="28.7109375" style="130" customWidth="1"/>
    <col min="15108" max="15108" width="33.42578125" style="130" customWidth="1"/>
    <col min="15109" max="15109" width="10.42578125" style="130" bestFit="1" customWidth="1"/>
    <col min="15110" max="15360" width="9.140625" style="130"/>
    <col min="15361" max="15361" width="4.7109375" style="130" bestFit="1" customWidth="1"/>
    <col min="15362" max="15362" width="19.7109375" style="130" customWidth="1"/>
    <col min="15363" max="15363" width="28.7109375" style="130" customWidth="1"/>
    <col min="15364" max="15364" width="33.42578125" style="130" customWidth="1"/>
    <col min="15365" max="15365" width="10.42578125" style="130" bestFit="1" customWidth="1"/>
    <col min="15366" max="15616" width="9.140625" style="130"/>
    <col min="15617" max="15617" width="4.7109375" style="130" bestFit="1" customWidth="1"/>
    <col min="15618" max="15618" width="19.7109375" style="130" customWidth="1"/>
    <col min="15619" max="15619" width="28.7109375" style="130" customWidth="1"/>
    <col min="15620" max="15620" width="33.42578125" style="130" customWidth="1"/>
    <col min="15621" max="15621" width="10.42578125" style="130" bestFit="1" customWidth="1"/>
    <col min="15622" max="15872" width="9.140625" style="130"/>
    <col min="15873" max="15873" width="4.7109375" style="130" bestFit="1" customWidth="1"/>
    <col min="15874" max="15874" width="19.7109375" style="130" customWidth="1"/>
    <col min="15875" max="15875" width="28.7109375" style="130" customWidth="1"/>
    <col min="15876" max="15876" width="33.42578125" style="130" customWidth="1"/>
    <col min="15877" max="15877" width="10.42578125" style="130" bestFit="1" customWidth="1"/>
    <col min="15878" max="16128" width="9.140625" style="130"/>
    <col min="16129" max="16129" width="4.7109375" style="130" bestFit="1" customWidth="1"/>
    <col min="16130" max="16130" width="19.7109375" style="130" customWidth="1"/>
    <col min="16131" max="16131" width="28.7109375" style="130" customWidth="1"/>
    <col min="16132" max="16132" width="33.42578125" style="130" customWidth="1"/>
    <col min="16133" max="16133" width="10.42578125" style="130" bestFit="1" customWidth="1"/>
    <col min="16134" max="16384" width="9.140625" style="130"/>
  </cols>
  <sheetData>
    <row r="1" spans="1:10" x14ac:dyDescent="0.2">
      <c r="A1" s="305" t="s">
        <v>12</v>
      </c>
      <c r="B1" s="305"/>
    </row>
    <row r="2" spans="1:10" s="131" customFormat="1" x14ac:dyDescent="0.25">
      <c r="A2" s="306" t="str">
        <f>'Príloha č. 1'!A2:D2</f>
        <v>Chirurgický (excimerový) laser a ateroktomické katétre</v>
      </c>
      <c r="B2" s="306"/>
      <c r="C2" s="306"/>
      <c r="D2" s="306"/>
    </row>
    <row r="3" spans="1:10" x14ac:dyDescent="0.2">
      <c r="A3" s="307"/>
      <c r="B3" s="307"/>
      <c r="C3" s="307"/>
    </row>
    <row r="4" spans="1:10" ht="32.25" customHeight="1" x14ac:dyDescent="0.25">
      <c r="A4" s="308" t="s">
        <v>78</v>
      </c>
      <c r="B4" s="308"/>
      <c r="C4" s="308"/>
      <c r="D4" s="308"/>
      <c r="E4" s="132"/>
      <c r="F4" s="132"/>
      <c r="G4" s="132"/>
      <c r="H4" s="132"/>
      <c r="I4" s="132"/>
      <c r="J4" s="132"/>
    </row>
    <row r="6" spans="1:10" s="131" customFormat="1" ht="15" customHeight="1" x14ac:dyDescent="0.25">
      <c r="A6" s="303" t="s">
        <v>1</v>
      </c>
      <c r="B6" s="303"/>
      <c r="C6" s="309" t="str">
        <f>IF('Príloha č. 1'!$C$6="","",'Príloha č. 1'!$C$6)</f>
        <v/>
      </c>
      <c r="D6" s="310"/>
      <c r="E6" s="133"/>
    </row>
    <row r="7" spans="1:10" s="131" customFormat="1" ht="15" customHeight="1" x14ac:dyDescent="0.25">
      <c r="A7" s="303" t="s">
        <v>2</v>
      </c>
      <c r="B7" s="303"/>
      <c r="C7" s="312" t="str">
        <f>IF('Príloha č. 1'!$C$7="","",'Príloha č. 1'!$C$7)</f>
        <v/>
      </c>
      <c r="D7" s="313"/>
    </row>
    <row r="8" spans="1:10" ht="15" customHeight="1" x14ac:dyDescent="0.2">
      <c r="A8" s="305" t="s">
        <v>3</v>
      </c>
      <c r="B8" s="305"/>
      <c r="C8" s="312" t="str">
        <f>IF('Príloha č. 1'!C8:D8="","",'Príloha č. 1'!C8:D8)</f>
        <v/>
      </c>
      <c r="D8" s="313"/>
    </row>
    <row r="9" spans="1:10" ht="15" customHeight="1" x14ac:dyDescent="0.2">
      <c r="A9" s="305" t="s">
        <v>4</v>
      </c>
      <c r="B9" s="305"/>
      <c r="C9" s="312" t="str">
        <f>IF('Príloha č. 1'!C9:D9="","",'Príloha č. 1'!C9:D9)</f>
        <v/>
      </c>
      <c r="D9" s="313"/>
    </row>
    <row r="10" spans="1:10" x14ac:dyDescent="0.2">
      <c r="C10" s="134"/>
    </row>
    <row r="11" spans="1:10" s="135" customFormat="1" x14ac:dyDescent="0.25">
      <c r="A11" s="311" t="s">
        <v>19</v>
      </c>
      <c r="B11" s="311"/>
      <c r="C11" s="311"/>
      <c r="D11" s="311"/>
    </row>
    <row r="12" spans="1:10" ht="52.5" customHeight="1" x14ac:dyDescent="0.2">
      <c r="A12" s="131" t="s">
        <v>0</v>
      </c>
      <c r="B12" s="303" t="s">
        <v>63</v>
      </c>
      <c r="C12" s="303"/>
      <c r="D12" s="303"/>
    </row>
    <row r="13" spans="1:10" ht="39" customHeight="1" x14ac:dyDescent="0.2">
      <c r="A13" s="131" t="s">
        <v>0</v>
      </c>
      <c r="B13" s="303" t="s">
        <v>64</v>
      </c>
      <c r="C13" s="303"/>
      <c r="D13" s="303"/>
    </row>
    <row r="14" spans="1:10" ht="39.75" customHeight="1" x14ac:dyDescent="0.2">
      <c r="A14" s="131" t="s">
        <v>0</v>
      </c>
      <c r="B14" s="303" t="s">
        <v>65</v>
      </c>
      <c r="C14" s="303"/>
      <c r="D14" s="303"/>
    </row>
    <row r="16" spans="1:10" s="135" customFormat="1" x14ac:dyDescent="0.25">
      <c r="A16" s="135" t="s">
        <v>8</v>
      </c>
      <c r="B16" s="136" t="str">
        <f>IF('Príloha č. 1'!B23:B23="","",'Príloha č. 1'!B23:B23)</f>
        <v/>
      </c>
    </row>
    <row r="17" spans="1:5" s="135" customFormat="1" x14ac:dyDescent="0.25">
      <c r="A17" s="135" t="s">
        <v>9</v>
      </c>
      <c r="B17" s="137" t="str">
        <f>IF('Príloha č. 1'!B24:B24="","",'Príloha č. 1'!B24:B24)</f>
        <v/>
      </c>
    </row>
    <row r="20" spans="1:5" s="123" customFormat="1" ht="16.5" customHeight="1" x14ac:dyDescent="0.2">
      <c r="A20" s="106"/>
      <c r="B20" s="106"/>
      <c r="C20" s="99" t="s">
        <v>79</v>
      </c>
      <c r="D20" s="100" t="str">
        <f>IF('Príloha č. 1'!D27="","",'Príloha č. 1'!D27)</f>
        <v/>
      </c>
    </row>
    <row r="21" spans="1:5" s="123" customFormat="1" ht="45" customHeight="1" x14ac:dyDescent="0.2">
      <c r="D21" s="203" t="s">
        <v>97</v>
      </c>
    </row>
    <row r="24" spans="1:5" s="138" customFormat="1" x14ac:dyDescent="0.2">
      <c r="A24" s="304" t="s">
        <v>10</v>
      </c>
      <c r="B24" s="304"/>
    </row>
    <row r="25" spans="1:5" s="142" customFormat="1" ht="12" customHeight="1" x14ac:dyDescent="0.2">
      <c r="A25" s="139"/>
      <c r="B25" s="305" t="s">
        <v>11</v>
      </c>
      <c r="C25" s="305"/>
      <c r="D25" s="140"/>
      <c r="E25" s="141"/>
    </row>
  </sheetData>
  <mergeCells count="18">
    <mergeCell ref="A11:D11"/>
    <mergeCell ref="A7:B7"/>
    <mergeCell ref="C7:D7"/>
    <mergeCell ref="A8:B8"/>
    <mergeCell ref="C8:D8"/>
    <mergeCell ref="A9:B9"/>
    <mergeCell ref="C9:D9"/>
    <mergeCell ref="A1:B1"/>
    <mergeCell ref="A2:D2"/>
    <mergeCell ref="A3:C3"/>
    <mergeCell ref="A4:D4"/>
    <mergeCell ref="A6:B6"/>
    <mergeCell ref="C6:D6"/>
    <mergeCell ref="B12:D12"/>
    <mergeCell ref="B13:D13"/>
    <mergeCell ref="B14:D14"/>
    <mergeCell ref="A24:B24"/>
    <mergeCell ref="B25:C25"/>
  </mergeCells>
  <conditionalFormatting sqref="C6:D9 B16:B17 A25 D20">
    <cfRule type="containsBlanks" dxfId="16" priority="7">
      <formula>LEN(TRIM(A6))=0</formula>
    </cfRule>
  </conditionalFormatting>
  <pageMargins left="0.70866141732283472" right="0.70866141732283472" top="0.94488188976377963" bottom="0.74803149606299213" header="0.31496062992125984" footer="0.31496062992125984"/>
  <pageSetup paperSize="9" orientation="portrait" r:id="rId1"/>
  <headerFooter>
    <oddHeader>&amp;L&amp;"Arial,Tučné"&amp;10Príloha č. 4 SP&amp;"Arial,Normálne"
Vyhlásenie uchádzača ku konfliktom záujmov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3B5E9"/>
  </sheetPr>
  <dimension ref="A1:K45"/>
  <sheetViews>
    <sheetView showGridLines="0" zoomScaleNormal="100" workbookViewId="0">
      <selection sqref="A1:D1"/>
    </sheetView>
  </sheetViews>
  <sheetFormatPr defaultRowHeight="12.75" x14ac:dyDescent="0.2"/>
  <cols>
    <col min="1" max="1" width="8.140625" style="1" customWidth="1"/>
    <col min="2" max="2" width="42.28515625" style="1" customWidth="1"/>
    <col min="3" max="3" width="15.7109375" style="1" customWidth="1"/>
    <col min="4" max="4" width="30.85546875" style="87" customWidth="1"/>
    <col min="5" max="6" width="12.7109375" style="87" customWidth="1"/>
    <col min="7" max="7" width="15.7109375" style="87" customWidth="1"/>
    <col min="8" max="8" width="7.85546875" style="1" customWidth="1"/>
    <col min="9" max="9" width="15.7109375" style="1" customWidth="1"/>
    <col min="10" max="10" width="10.7109375" style="1" customWidth="1"/>
    <col min="11" max="11" width="15.7109375" style="1" customWidth="1"/>
    <col min="12" max="16384" width="9.140625" style="1"/>
  </cols>
  <sheetData>
    <row r="1" spans="1:11" ht="15" customHeight="1" x14ac:dyDescent="0.2">
      <c r="A1" s="317" t="s">
        <v>12</v>
      </c>
      <c r="B1" s="317"/>
      <c r="C1" s="317"/>
      <c r="D1" s="317"/>
    </row>
    <row r="2" spans="1:11" ht="30" customHeight="1" x14ac:dyDescent="0.2">
      <c r="A2" s="318" t="str">
        <f>'Príloha č. 1'!A2:B2</f>
        <v>Chirurgický (excimerový) laser a ateroktomické katétre</v>
      </c>
      <c r="B2" s="318"/>
      <c r="C2" s="318"/>
      <c r="D2" s="318"/>
      <c r="E2" s="42"/>
      <c r="F2" s="42"/>
      <c r="G2" s="42"/>
      <c r="H2" s="42"/>
      <c r="I2" s="42"/>
      <c r="J2" s="42"/>
      <c r="K2" s="42"/>
    </row>
    <row r="3" spans="1:11" s="2" customFormat="1" ht="30" customHeight="1" x14ac:dyDescent="0.25">
      <c r="A3" s="319" t="s">
        <v>81</v>
      </c>
      <c r="B3" s="319"/>
      <c r="C3" s="319"/>
      <c r="D3" s="319"/>
      <c r="E3" s="41"/>
      <c r="F3" s="41"/>
      <c r="G3" s="41"/>
      <c r="H3" s="41"/>
      <c r="I3" s="41"/>
      <c r="J3" s="41"/>
      <c r="K3" s="41"/>
    </row>
    <row r="4" spans="1:11" s="2" customFormat="1" ht="11.25" customHeight="1" thickBot="1" x14ac:dyDescent="0.3">
      <c r="A4" s="84"/>
      <c r="B4" s="84"/>
      <c r="C4" s="84"/>
      <c r="D4" s="84"/>
      <c r="E4" s="41"/>
      <c r="F4" s="41"/>
      <c r="G4" s="41"/>
      <c r="H4" s="41"/>
      <c r="I4" s="41"/>
      <c r="J4" s="41"/>
      <c r="K4" s="41"/>
    </row>
    <row r="5" spans="1:11" s="86" customFormat="1" ht="90" customHeight="1" x14ac:dyDescent="0.25">
      <c r="A5" s="320" t="s">
        <v>53</v>
      </c>
      <c r="B5" s="321"/>
      <c r="C5" s="324" t="s">
        <v>54</v>
      </c>
      <c r="D5" s="325"/>
    </row>
    <row r="6" spans="1:11" s="86" customFormat="1" ht="25.5" customHeight="1" x14ac:dyDescent="0.25">
      <c r="A6" s="322"/>
      <c r="B6" s="323"/>
      <c r="C6" s="212" t="s">
        <v>57</v>
      </c>
      <c r="D6" s="213" t="s">
        <v>55</v>
      </c>
    </row>
    <row r="7" spans="1:11" s="205" customFormat="1" ht="42" customHeight="1" x14ac:dyDescent="0.25">
      <c r="A7" s="314" t="s">
        <v>154</v>
      </c>
      <c r="B7" s="315"/>
      <c r="C7" s="315"/>
      <c r="D7" s="316"/>
      <c r="E7" s="204"/>
    </row>
    <row r="8" spans="1:11" s="205" customFormat="1" ht="33.75" customHeight="1" x14ac:dyDescent="0.25">
      <c r="A8" s="326" t="s">
        <v>98</v>
      </c>
      <c r="B8" s="327"/>
      <c r="C8" s="327"/>
      <c r="D8" s="328"/>
      <c r="E8" s="204"/>
    </row>
    <row r="9" spans="1:11" s="89" customFormat="1" ht="78" customHeight="1" x14ac:dyDescent="0.25">
      <c r="A9" s="206" t="s">
        <v>99</v>
      </c>
      <c r="B9" s="207" t="s">
        <v>100</v>
      </c>
      <c r="C9" s="214"/>
      <c r="D9" s="216"/>
    </row>
    <row r="10" spans="1:11" s="89" customFormat="1" ht="34.5" customHeight="1" x14ac:dyDescent="0.25">
      <c r="A10" s="206" t="s">
        <v>101</v>
      </c>
      <c r="B10" s="207" t="s">
        <v>102</v>
      </c>
      <c r="C10" s="214"/>
      <c r="D10" s="216"/>
    </row>
    <row r="11" spans="1:11" s="89" customFormat="1" ht="54" customHeight="1" x14ac:dyDescent="0.25">
      <c r="A11" s="206" t="s">
        <v>103</v>
      </c>
      <c r="B11" s="208" t="s">
        <v>104</v>
      </c>
      <c r="C11" s="214"/>
      <c r="D11" s="216"/>
    </row>
    <row r="12" spans="1:11" s="89" customFormat="1" ht="64.5" customHeight="1" x14ac:dyDescent="0.25">
      <c r="A12" s="206" t="s">
        <v>105</v>
      </c>
      <c r="B12" s="208" t="s">
        <v>106</v>
      </c>
      <c r="C12" s="214"/>
      <c r="D12" s="216"/>
    </row>
    <row r="13" spans="1:11" s="89" customFormat="1" ht="53.25" customHeight="1" x14ac:dyDescent="0.25">
      <c r="A13" s="206" t="s">
        <v>107</v>
      </c>
      <c r="B13" s="208" t="s">
        <v>108</v>
      </c>
      <c r="C13" s="214"/>
      <c r="D13" s="216"/>
    </row>
    <row r="14" spans="1:11" s="209" customFormat="1" ht="34.5" customHeight="1" x14ac:dyDescent="0.25">
      <c r="A14" s="329" t="s">
        <v>109</v>
      </c>
      <c r="B14" s="330"/>
      <c r="C14" s="330"/>
      <c r="D14" s="331"/>
    </row>
    <row r="15" spans="1:11" s="89" customFormat="1" ht="105.75" customHeight="1" x14ac:dyDescent="0.25">
      <c r="A15" s="206" t="s">
        <v>110</v>
      </c>
      <c r="B15" s="208" t="s">
        <v>111</v>
      </c>
      <c r="C15" s="214"/>
      <c r="D15" s="216"/>
    </row>
    <row r="16" spans="1:11" s="89" customFormat="1" ht="66" customHeight="1" x14ac:dyDescent="0.25">
      <c r="A16" s="206" t="s">
        <v>112</v>
      </c>
      <c r="B16" s="208" t="s">
        <v>113</v>
      </c>
      <c r="C16" s="214"/>
      <c r="D16" s="216"/>
    </row>
    <row r="17" spans="1:10" s="209" customFormat="1" ht="36.75" customHeight="1" x14ac:dyDescent="0.25">
      <c r="A17" s="329" t="s">
        <v>114</v>
      </c>
      <c r="B17" s="330"/>
      <c r="C17" s="330"/>
      <c r="D17" s="331"/>
    </row>
    <row r="18" spans="1:10" s="89" customFormat="1" ht="30.75" customHeight="1" x14ac:dyDescent="0.25">
      <c r="A18" s="210" t="s">
        <v>83</v>
      </c>
      <c r="B18" s="215" t="s">
        <v>115</v>
      </c>
      <c r="C18" s="214"/>
      <c r="D18" s="216"/>
    </row>
    <row r="19" spans="1:10" s="89" customFormat="1" ht="32.25" customHeight="1" x14ac:dyDescent="0.25">
      <c r="A19" s="210" t="s">
        <v>84</v>
      </c>
      <c r="B19" s="215" t="s">
        <v>116</v>
      </c>
      <c r="C19" s="214"/>
      <c r="D19" s="216"/>
    </row>
    <row r="20" spans="1:10" s="89" customFormat="1" ht="30" customHeight="1" x14ac:dyDescent="0.25">
      <c r="A20" s="210" t="s">
        <v>85</v>
      </c>
      <c r="B20" s="215" t="s">
        <v>117</v>
      </c>
      <c r="C20" s="214"/>
      <c r="D20" s="216"/>
    </row>
    <row r="21" spans="1:10" s="89" customFormat="1" ht="30.75" customHeight="1" x14ac:dyDescent="0.25">
      <c r="A21" s="210" t="s">
        <v>118</v>
      </c>
      <c r="B21" s="215" t="s">
        <v>119</v>
      </c>
      <c r="C21" s="214"/>
      <c r="D21" s="216"/>
    </row>
    <row r="22" spans="1:10" s="89" customFormat="1" ht="30.75" customHeight="1" x14ac:dyDescent="0.25">
      <c r="A22" s="210" t="s">
        <v>120</v>
      </c>
      <c r="B22" s="215" t="s">
        <v>121</v>
      </c>
      <c r="C22" s="214"/>
      <c r="D22" s="216"/>
    </row>
    <row r="23" spans="1:10" s="89" customFormat="1" ht="29.25" customHeight="1" x14ac:dyDescent="0.25">
      <c r="A23" s="210" t="s">
        <v>122</v>
      </c>
      <c r="B23" s="215" t="s">
        <v>123</v>
      </c>
      <c r="C23" s="214"/>
      <c r="D23" s="216"/>
    </row>
    <row r="24" spans="1:10" s="89" customFormat="1" ht="30" customHeight="1" x14ac:dyDescent="0.25">
      <c r="A24" s="210" t="s">
        <v>124</v>
      </c>
      <c r="B24" s="215" t="s">
        <v>125</v>
      </c>
      <c r="C24" s="214"/>
      <c r="D24" s="216"/>
    </row>
    <row r="25" spans="1:10" s="89" customFormat="1" ht="31.5" customHeight="1" x14ac:dyDescent="0.25">
      <c r="A25" s="210" t="s">
        <v>126</v>
      </c>
      <c r="B25" s="215" t="s">
        <v>127</v>
      </c>
      <c r="C25" s="214"/>
      <c r="D25" s="216"/>
    </row>
    <row r="26" spans="1:10" s="89" customFormat="1" ht="43.5" customHeight="1" x14ac:dyDescent="0.25">
      <c r="A26" s="210" t="s">
        <v>128</v>
      </c>
      <c r="B26" s="215" t="s">
        <v>129</v>
      </c>
      <c r="C26" s="214"/>
      <c r="D26" s="216"/>
    </row>
    <row r="27" spans="1:10" s="89" customFormat="1" ht="30.75" customHeight="1" x14ac:dyDescent="0.25">
      <c r="A27" s="210" t="s">
        <v>130</v>
      </c>
      <c r="B27" s="215" t="s">
        <v>131</v>
      </c>
      <c r="C27" s="214"/>
      <c r="D27" s="216"/>
    </row>
    <row r="28" spans="1:10" s="89" customFormat="1" ht="24.75" customHeight="1" thickBot="1" x14ac:dyDescent="0.3">
      <c r="A28" s="211" t="s">
        <v>132</v>
      </c>
      <c r="B28" s="217" t="s">
        <v>133</v>
      </c>
      <c r="C28" s="218"/>
      <c r="D28" s="219"/>
    </row>
    <row r="29" spans="1:10" s="89" customFormat="1" ht="12" customHeight="1" x14ac:dyDescent="0.25">
      <c r="A29" s="90"/>
      <c r="B29" s="91"/>
      <c r="C29" s="43"/>
      <c r="D29" s="92"/>
    </row>
    <row r="30" spans="1:10" s="89" customFormat="1" ht="12" customHeight="1" x14ac:dyDescent="0.25">
      <c r="A30" s="90"/>
      <c r="B30" s="93"/>
      <c r="C30" s="43"/>
      <c r="D30" s="92"/>
    </row>
    <row r="31" spans="1:10" s="95" customFormat="1" ht="20.100000000000001" customHeight="1" x14ac:dyDescent="0.25">
      <c r="A31" s="332" t="s">
        <v>37</v>
      </c>
      <c r="B31" s="332"/>
      <c r="C31" s="332"/>
      <c r="D31" s="332"/>
      <c r="E31" s="94"/>
      <c r="F31" s="94"/>
      <c r="G31" s="94"/>
      <c r="H31" s="94"/>
      <c r="I31" s="94"/>
      <c r="J31" s="94"/>
    </row>
    <row r="32" spans="1:10" s="95" customFormat="1" ht="20.100000000000001" customHeight="1" x14ac:dyDescent="0.25">
      <c r="A32" s="96"/>
      <c r="B32" s="96"/>
      <c r="C32" s="96"/>
      <c r="D32" s="96"/>
      <c r="E32" s="94"/>
      <c r="F32" s="94"/>
      <c r="G32" s="94"/>
      <c r="H32" s="94"/>
      <c r="I32" s="94"/>
      <c r="J32" s="94"/>
    </row>
    <row r="33" spans="1:8" s="16" customFormat="1" ht="15" customHeight="1" x14ac:dyDescent="0.25">
      <c r="A33" s="333" t="s">
        <v>1</v>
      </c>
      <c r="B33" s="333"/>
      <c r="C33" s="334" t="str">
        <f>IF('Príloha č. 1'!$C$6="","",'Príloha č. 1'!$C$6)</f>
        <v/>
      </c>
      <c r="D33" s="334"/>
      <c r="G33" s="17"/>
    </row>
    <row r="34" spans="1:8" s="16" customFormat="1" ht="15" customHeight="1" x14ac:dyDescent="0.25">
      <c r="A34" s="335" t="s">
        <v>2</v>
      </c>
      <c r="B34" s="335"/>
      <c r="C34" s="336" t="str">
        <f>IF('Príloha č. 1'!$C$7="","",'Príloha č. 1'!$C$7)</f>
        <v/>
      </c>
      <c r="D34" s="336"/>
    </row>
    <row r="35" spans="1:8" s="16" customFormat="1" ht="15" customHeight="1" x14ac:dyDescent="0.25">
      <c r="A35" s="335" t="s">
        <v>3</v>
      </c>
      <c r="B35" s="335"/>
      <c r="C35" s="336" t="str">
        <f>IF('Príloha č. 1'!C8:D8="","",'Príloha č. 1'!C8:D8)</f>
        <v/>
      </c>
      <c r="D35" s="336"/>
    </row>
    <row r="36" spans="1:8" s="16" customFormat="1" ht="15" customHeight="1" x14ac:dyDescent="0.25">
      <c r="A36" s="335" t="s">
        <v>4</v>
      </c>
      <c r="B36" s="335"/>
      <c r="C36" s="336" t="str">
        <f>IF('Príloha č. 1'!C9:D9="","",'Príloha č. 1'!C9:D9)</f>
        <v/>
      </c>
      <c r="D36" s="336"/>
    </row>
    <row r="39" spans="1:8" ht="15" customHeight="1" x14ac:dyDescent="0.2">
      <c r="A39" s="1" t="s">
        <v>8</v>
      </c>
      <c r="B39" s="97" t="str">
        <f>IF('Príloha č. 1'!B23:B23="","",'Príloha č. 1'!B23:B23)</f>
        <v/>
      </c>
      <c r="C39" s="87"/>
      <c r="E39" s="1"/>
      <c r="F39" s="1"/>
      <c r="G39" s="1"/>
    </row>
    <row r="40" spans="1:8" ht="15" customHeight="1" x14ac:dyDescent="0.2">
      <c r="A40" s="1" t="s">
        <v>9</v>
      </c>
      <c r="B40" s="98" t="str">
        <f>IF('Príloha č. 1'!B24:B24="","",'Príloha č. 1'!B24:B24)</f>
        <v/>
      </c>
      <c r="C40" s="87"/>
      <c r="E40" s="1"/>
      <c r="F40" s="1"/>
      <c r="G40" s="1"/>
    </row>
    <row r="41" spans="1:8" ht="39.950000000000003" customHeight="1" x14ac:dyDescent="0.2">
      <c r="D41" s="88"/>
    </row>
    <row r="42" spans="1:8" ht="19.5" customHeight="1" x14ac:dyDescent="0.2">
      <c r="C42" s="99" t="s">
        <v>79</v>
      </c>
      <c r="D42" s="100" t="str">
        <f>IF('Príloha č. 1'!D27="","",'Príloha č. 1'!D27)</f>
        <v/>
      </c>
    </row>
    <row r="43" spans="1:8" ht="45" customHeight="1" x14ac:dyDescent="0.2">
      <c r="D43" s="203" t="s">
        <v>97</v>
      </c>
      <c r="E43" s="21"/>
      <c r="F43" s="21"/>
      <c r="G43" s="21"/>
    </row>
    <row r="44" spans="1:8" s="18" customFormat="1" x14ac:dyDescent="0.2">
      <c r="A44" s="290" t="s">
        <v>10</v>
      </c>
      <c r="B44" s="290"/>
      <c r="C44" s="85"/>
      <c r="D44" s="21"/>
      <c r="E44" s="87"/>
      <c r="F44" s="87"/>
      <c r="G44" s="87"/>
    </row>
    <row r="45" spans="1:8" s="23" customFormat="1" ht="12" customHeight="1" x14ac:dyDescent="0.2">
      <c r="A45" s="19"/>
      <c r="B45" s="20" t="s">
        <v>11</v>
      </c>
      <c r="C45" s="20"/>
      <c r="D45" s="7"/>
      <c r="E45" s="87"/>
      <c r="F45" s="87"/>
      <c r="G45" s="87"/>
      <c r="H45" s="21"/>
    </row>
  </sheetData>
  <sheetProtection formatCells="0" formatColumns="0" formatRows="0" insertColumns="0" insertRows="0" insertHyperlinks="0" deleteColumns="0" deleteRows="0" selectLockedCells="1" sort="0" autoFilter="0" pivotTables="0"/>
  <mergeCells count="19">
    <mergeCell ref="A8:D8"/>
    <mergeCell ref="A14:D14"/>
    <mergeCell ref="A17:D17"/>
    <mergeCell ref="A44:B44"/>
    <mergeCell ref="A31:D31"/>
    <mergeCell ref="A33:B33"/>
    <mergeCell ref="C33:D33"/>
    <mergeCell ref="A34:B34"/>
    <mergeCell ref="C34:D34"/>
    <mergeCell ref="A35:B35"/>
    <mergeCell ref="C35:D35"/>
    <mergeCell ref="A36:B36"/>
    <mergeCell ref="C36:D36"/>
    <mergeCell ref="A7:D7"/>
    <mergeCell ref="A1:D1"/>
    <mergeCell ref="A2:D2"/>
    <mergeCell ref="A3:D3"/>
    <mergeCell ref="A5:B6"/>
    <mergeCell ref="C5:D5"/>
  </mergeCells>
  <conditionalFormatting sqref="B39:B40 C33:D36 D42">
    <cfRule type="containsBlanks" dxfId="15" priority="8">
      <formula>LEN(TRIM(B33))=0</formula>
    </cfRule>
  </conditionalFormatting>
  <conditionalFormatting sqref="C9:D13 C15:D16 C18:D18 C25:D28">
    <cfRule type="containsBlanks" dxfId="14" priority="2">
      <formula>LEN(TRIM(C9))=0</formula>
    </cfRule>
  </conditionalFormatting>
  <conditionalFormatting sqref="C19:D24">
    <cfRule type="containsBlanks" dxfId="13" priority="1">
      <formula>LEN(TRIM(C19))=0</formula>
    </cfRule>
  </conditionalFormatting>
  <pageMargins left="0.98425196850393704" right="0.78740157480314965" top="0.98425196850393704" bottom="0.78740157480314965" header="0.31496062992125984" footer="0.31496062992125984"/>
  <pageSetup paperSize="9" scale="80" orientation="portrait" r:id="rId1"/>
  <headerFooter>
    <oddHeader>&amp;L&amp;"Arial,Tučné"&amp;10Príloha č. 5 SP&amp;"Arial,Normálne"
Špecifikácia predmetu zákazky (Príloha č. 1 zmluvy)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N28"/>
  <sheetViews>
    <sheetView showGridLines="0" zoomScaleNormal="100" workbookViewId="0">
      <selection sqref="A1:B1"/>
    </sheetView>
  </sheetViews>
  <sheetFormatPr defaultRowHeight="12.75" x14ac:dyDescent="0.2"/>
  <cols>
    <col min="1" max="1" width="5.28515625" style="1" customWidth="1"/>
    <col min="2" max="2" width="35.7109375" style="1" customWidth="1"/>
    <col min="3" max="3" width="7.7109375" style="1" customWidth="1"/>
    <col min="4" max="4" width="15.85546875" style="61" customWidth="1"/>
    <col min="5" max="5" width="15.7109375" style="1" customWidth="1"/>
    <col min="6" max="7" width="9.7109375" style="1" customWidth="1"/>
    <col min="8" max="9" width="15.7109375" style="1" customWidth="1"/>
    <col min="10" max="10" width="12.5703125" style="1" customWidth="1"/>
    <col min="11" max="11" width="15.7109375" style="1" customWidth="1"/>
    <col min="12" max="16384" width="9.140625" style="1"/>
  </cols>
  <sheetData>
    <row r="1" spans="1:11" ht="15" customHeight="1" x14ac:dyDescent="0.2">
      <c r="A1" s="317" t="s">
        <v>12</v>
      </c>
      <c r="B1" s="317"/>
    </row>
    <row r="2" spans="1:11" ht="37.5" customHeight="1" x14ac:dyDescent="0.2">
      <c r="A2" s="318" t="str">
        <f>'Príloha č. 1'!A2:B2</f>
        <v>Chirurgický (excimerový) laser a ateroktomické katétre</v>
      </c>
      <c r="B2" s="318"/>
      <c r="C2" s="318"/>
      <c r="D2" s="318"/>
      <c r="E2" s="318"/>
      <c r="F2" s="318"/>
      <c r="G2" s="318"/>
      <c r="H2" s="318"/>
      <c r="I2" s="318"/>
      <c r="J2" s="318"/>
      <c r="K2" s="318"/>
    </row>
    <row r="3" spans="1:11" s="2" customFormat="1" ht="42" customHeight="1" thickBot="1" x14ac:dyDescent="0.3">
      <c r="A3" s="319" t="s">
        <v>43</v>
      </c>
      <c r="B3" s="319"/>
      <c r="C3" s="319"/>
      <c r="D3" s="319"/>
      <c r="E3" s="319"/>
      <c r="F3" s="319"/>
      <c r="G3" s="319"/>
      <c r="H3" s="319"/>
      <c r="I3" s="319"/>
      <c r="J3" s="319"/>
      <c r="K3" s="319"/>
    </row>
    <row r="4" spans="1:11" s="3" customFormat="1" ht="26.25" customHeight="1" x14ac:dyDescent="0.25">
      <c r="A4" s="341" t="s">
        <v>39</v>
      </c>
      <c r="B4" s="343" t="s">
        <v>62</v>
      </c>
      <c r="C4" s="345" t="s">
        <v>40</v>
      </c>
      <c r="D4" s="347" t="s">
        <v>134</v>
      </c>
      <c r="E4" s="349" t="s">
        <v>140</v>
      </c>
      <c r="F4" s="350"/>
      <c r="G4" s="350"/>
      <c r="H4" s="350"/>
      <c r="I4" s="351" t="s">
        <v>141</v>
      </c>
      <c r="J4" s="352"/>
      <c r="K4" s="353"/>
    </row>
    <row r="5" spans="1:11" s="3" customFormat="1" ht="38.25" customHeight="1" x14ac:dyDescent="0.25">
      <c r="A5" s="342"/>
      <c r="B5" s="344"/>
      <c r="C5" s="346"/>
      <c r="D5" s="348"/>
      <c r="E5" s="63" t="s">
        <v>41</v>
      </c>
      <c r="F5" s="63" t="s">
        <v>59</v>
      </c>
      <c r="G5" s="64" t="s">
        <v>61</v>
      </c>
      <c r="H5" s="65" t="s">
        <v>42</v>
      </c>
      <c r="I5" s="66" t="s">
        <v>41</v>
      </c>
      <c r="J5" s="63" t="s">
        <v>61</v>
      </c>
      <c r="K5" s="67" t="s">
        <v>42</v>
      </c>
    </row>
    <row r="6" spans="1:11" s="7" customFormat="1" ht="12" customHeight="1" x14ac:dyDescent="0.25">
      <c r="A6" s="70" t="s">
        <v>26</v>
      </c>
      <c r="B6" s="71" t="s">
        <v>27</v>
      </c>
      <c r="C6" s="6" t="s">
        <v>28</v>
      </c>
      <c r="D6" s="72" t="s">
        <v>29</v>
      </c>
      <c r="E6" s="26" t="s">
        <v>30</v>
      </c>
      <c r="F6" s="45" t="s">
        <v>31</v>
      </c>
      <c r="G6" s="27" t="s">
        <v>32</v>
      </c>
      <c r="H6" s="29" t="s">
        <v>33</v>
      </c>
      <c r="I6" s="30" t="s">
        <v>34</v>
      </c>
      <c r="J6" s="46" t="s">
        <v>35</v>
      </c>
      <c r="K6" s="28" t="s">
        <v>50</v>
      </c>
    </row>
    <row r="7" spans="1:11" s="8" customFormat="1" ht="45.75" customHeight="1" x14ac:dyDescent="0.25">
      <c r="A7" s="220" t="s">
        <v>26</v>
      </c>
      <c r="B7" s="221" t="s">
        <v>136</v>
      </c>
      <c r="C7" s="222" t="s">
        <v>38</v>
      </c>
      <c r="D7" s="223">
        <v>1</v>
      </c>
      <c r="E7" s="231"/>
      <c r="F7" s="230"/>
      <c r="G7" s="234">
        <f>E7*F7</f>
        <v>0</v>
      </c>
      <c r="H7" s="235">
        <f>E7+G7</f>
        <v>0</v>
      </c>
      <c r="I7" s="236">
        <f>D7*E7</f>
        <v>0</v>
      </c>
      <c r="J7" s="237">
        <f>F7*I7</f>
        <v>0</v>
      </c>
      <c r="K7" s="238">
        <f>I7+J7</f>
        <v>0</v>
      </c>
    </row>
    <row r="8" spans="1:11" s="8" customFormat="1" ht="45.75" customHeight="1" x14ac:dyDescent="0.25">
      <c r="A8" s="220" t="s">
        <v>27</v>
      </c>
      <c r="B8" s="221" t="s">
        <v>137</v>
      </c>
      <c r="C8" s="222" t="s">
        <v>38</v>
      </c>
      <c r="D8" s="223">
        <v>200</v>
      </c>
      <c r="E8" s="231"/>
      <c r="F8" s="230"/>
      <c r="G8" s="234">
        <f>E8*F8</f>
        <v>0</v>
      </c>
      <c r="H8" s="235">
        <f>E8+G8</f>
        <v>0</v>
      </c>
      <c r="I8" s="236">
        <f>D8*E8</f>
        <v>0</v>
      </c>
      <c r="J8" s="237">
        <f>F8*I8</f>
        <v>0</v>
      </c>
      <c r="K8" s="238">
        <f>I8+J8</f>
        <v>0</v>
      </c>
    </row>
    <row r="9" spans="1:11" s="8" customFormat="1" ht="45.75" customHeight="1" thickBot="1" x14ac:dyDescent="0.3">
      <c r="A9" s="226" t="s">
        <v>28</v>
      </c>
      <c r="B9" s="227" t="s">
        <v>138</v>
      </c>
      <c r="C9" s="228" t="s">
        <v>135</v>
      </c>
      <c r="D9" s="229">
        <v>60</v>
      </c>
      <c r="E9" s="232"/>
      <c r="F9" s="233"/>
      <c r="G9" s="239">
        <f>E9*F9</f>
        <v>0</v>
      </c>
      <c r="H9" s="240">
        <f>E9+G9</f>
        <v>0</v>
      </c>
      <c r="I9" s="241">
        <f>D9*E9</f>
        <v>0</v>
      </c>
      <c r="J9" s="242">
        <f>F9*I9</f>
        <v>0</v>
      </c>
      <c r="K9" s="243">
        <f>I9+J9</f>
        <v>0</v>
      </c>
    </row>
    <row r="10" spans="1:11" s="25" customFormat="1" ht="22.5" customHeight="1" thickBot="1" x14ac:dyDescent="0.3">
      <c r="A10" s="224"/>
      <c r="B10" s="224"/>
      <c r="C10" s="224"/>
      <c r="D10" s="225"/>
      <c r="E10" s="355" t="s">
        <v>139</v>
      </c>
      <c r="F10" s="355"/>
      <c r="G10" s="355"/>
      <c r="H10" s="355"/>
      <c r="I10" s="244">
        <f>I7+SUM(I7:I9)</f>
        <v>0</v>
      </c>
      <c r="J10" s="224"/>
      <c r="K10" s="245">
        <f>SUM(K7:K9)</f>
        <v>0</v>
      </c>
    </row>
    <row r="11" spans="1:11" s="15" customFormat="1" ht="11.25" customHeight="1" x14ac:dyDescent="0.2">
      <c r="A11" s="9"/>
      <c r="B11" s="10"/>
      <c r="C11" s="11"/>
      <c r="D11" s="12"/>
      <c r="E11" s="143"/>
      <c r="F11" s="143"/>
      <c r="G11" s="13"/>
      <c r="H11" s="13"/>
      <c r="I11" s="143"/>
      <c r="J11" s="143"/>
      <c r="K11" s="14"/>
    </row>
    <row r="12" spans="1:11" s="95" customFormat="1" ht="19.5" customHeight="1" x14ac:dyDescent="0.25">
      <c r="A12" s="332" t="s">
        <v>37</v>
      </c>
      <c r="B12" s="332"/>
      <c r="C12" s="332"/>
      <c r="D12" s="332"/>
      <c r="E12" s="332"/>
      <c r="F12" s="332"/>
      <c r="G12" s="332"/>
    </row>
    <row r="13" spans="1:11" s="95" customFormat="1" ht="9" customHeight="1" x14ac:dyDescent="0.25">
      <c r="A13" s="144"/>
      <c r="B13" s="144"/>
      <c r="C13" s="144"/>
      <c r="D13" s="145"/>
      <c r="E13" s="144"/>
      <c r="F13" s="144"/>
      <c r="G13" s="144"/>
    </row>
    <row r="14" spans="1:11" s="16" customFormat="1" ht="15.75" customHeight="1" x14ac:dyDescent="0.25">
      <c r="A14" s="333" t="s">
        <v>1</v>
      </c>
      <c r="B14" s="333"/>
      <c r="C14" s="356" t="str">
        <f>IF('Príloha č. 1'!$C$6="","",'Príloha č. 1'!$C$6)</f>
        <v/>
      </c>
      <c r="D14" s="356"/>
      <c r="E14" s="356"/>
      <c r="F14" s="356"/>
      <c r="G14" s="356"/>
    </row>
    <row r="15" spans="1:11" s="16" customFormat="1" ht="15.75" customHeight="1" x14ac:dyDescent="0.25">
      <c r="A15" s="335" t="s">
        <v>2</v>
      </c>
      <c r="B15" s="335"/>
      <c r="C15" s="335" t="str">
        <f>IF('Príloha č. 1'!$C$7="","",'Príloha č. 1'!$C$7)</f>
        <v/>
      </c>
      <c r="D15" s="335"/>
      <c r="E15" s="335"/>
      <c r="F15" s="335"/>
      <c r="G15" s="335"/>
    </row>
    <row r="16" spans="1:11" s="16" customFormat="1" ht="15.75" customHeight="1" x14ac:dyDescent="0.25">
      <c r="A16" s="335" t="s">
        <v>3</v>
      </c>
      <c r="B16" s="335"/>
      <c r="C16" s="338" t="str">
        <f>IF('Príloha č. 1'!C8:D8="","",'Príloha č. 1'!C8:D8)</f>
        <v/>
      </c>
      <c r="D16" s="338"/>
      <c r="E16" s="338"/>
      <c r="F16" s="338"/>
      <c r="G16" s="338"/>
    </row>
    <row r="17" spans="1:14" s="16" customFormat="1" ht="15.75" customHeight="1" x14ac:dyDescent="0.25">
      <c r="A17" s="335" t="s">
        <v>4</v>
      </c>
      <c r="B17" s="335"/>
      <c r="C17" s="338" t="str">
        <f>IF('Príloha č. 1'!C9:D9="","",'Príloha č. 1'!C9:D9)</f>
        <v/>
      </c>
      <c r="D17" s="338"/>
      <c r="E17" s="338"/>
      <c r="F17" s="338"/>
      <c r="G17" s="338"/>
    </row>
    <row r="20" spans="1:14" ht="15.75" customHeight="1" x14ac:dyDescent="0.2">
      <c r="A20" s="1" t="s">
        <v>8</v>
      </c>
      <c r="B20" s="101" t="str">
        <f>IF('Príloha č. 1'!B23:B23="","",'Príloha č. 1'!B23:B23)</f>
        <v/>
      </c>
    </row>
    <row r="21" spans="1:14" ht="15.75" customHeight="1" x14ac:dyDescent="0.2">
      <c r="A21" s="1" t="s">
        <v>9</v>
      </c>
      <c r="B21" s="98" t="str">
        <f>IF('Príloha č. 1'!B24:B24="","",'Príloha č. 1'!B24:B24)</f>
        <v/>
      </c>
    </row>
    <row r="22" spans="1:14" ht="40.5" customHeight="1" x14ac:dyDescent="0.2">
      <c r="J22" s="44"/>
      <c r="K22" s="44"/>
    </row>
    <row r="23" spans="1:14" ht="20.25" customHeight="1" x14ac:dyDescent="0.2">
      <c r="E23" s="99" t="s">
        <v>79</v>
      </c>
      <c r="F23" s="337" t="str">
        <f>IF('Príloha č. 1'!D27="","",'Príloha č. 1'!D27)</f>
        <v/>
      </c>
      <c r="G23" s="337"/>
      <c r="H23" s="337"/>
      <c r="I23" s="44"/>
      <c r="J23" s="44"/>
      <c r="K23" s="44"/>
    </row>
    <row r="24" spans="1:14" ht="40.5" customHeight="1" x14ac:dyDescent="0.2">
      <c r="F24" s="339" t="s">
        <v>97</v>
      </c>
      <c r="G24" s="339"/>
      <c r="H24" s="339"/>
      <c r="I24" s="354"/>
      <c r="J24" s="354"/>
      <c r="K24" s="354"/>
    </row>
    <row r="25" spans="1:14" s="18" customFormat="1" ht="11.25" x14ac:dyDescent="0.2">
      <c r="A25" s="290" t="s">
        <v>10</v>
      </c>
      <c r="B25" s="290"/>
      <c r="D25" s="62"/>
    </row>
    <row r="26" spans="1:14" s="23" customFormat="1" ht="15" customHeight="1" x14ac:dyDescent="0.2">
      <c r="A26" s="19"/>
      <c r="B26" s="20" t="s">
        <v>11</v>
      </c>
      <c r="C26" s="21"/>
      <c r="D26" s="22"/>
    </row>
    <row r="27" spans="1:14" ht="11.25" customHeight="1" thickBot="1" x14ac:dyDescent="0.25">
      <c r="B27" s="340" t="s">
        <v>95</v>
      </c>
      <c r="C27" s="340"/>
      <c r="D27" s="340"/>
      <c r="E27" s="340"/>
      <c r="F27" s="340"/>
      <c r="G27" s="340"/>
    </row>
    <row r="28" spans="1:14" s="146" customFormat="1" ht="15" customHeight="1" thickBot="1" x14ac:dyDescent="0.3">
      <c r="A28" s="73"/>
      <c r="B28" s="80" t="s">
        <v>76</v>
      </c>
      <c r="C28" s="74"/>
      <c r="D28" s="74"/>
      <c r="E28" s="75"/>
      <c r="F28" s="75"/>
      <c r="G28" s="75"/>
      <c r="H28" s="76"/>
      <c r="I28" s="77"/>
      <c r="J28" s="78"/>
      <c r="K28" s="79"/>
      <c r="L28" s="79"/>
      <c r="M28" s="79"/>
      <c r="N28" s="79"/>
    </row>
  </sheetData>
  <mergeCells count="24">
    <mergeCell ref="B27:G27"/>
    <mergeCell ref="A1:B1"/>
    <mergeCell ref="A2:K2"/>
    <mergeCell ref="A3:K3"/>
    <mergeCell ref="A4:A5"/>
    <mergeCell ref="B4:B5"/>
    <mergeCell ref="C4:C5"/>
    <mergeCell ref="D4:D5"/>
    <mergeCell ref="E4:H4"/>
    <mergeCell ref="I4:K4"/>
    <mergeCell ref="I24:K24"/>
    <mergeCell ref="E10:H10"/>
    <mergeCell ref="A12:G12"/>
    <mergeCell ref="A14:B14"/>
    <mergeCell ref="C14:G14"/>
    <mergeCell ref="A15:B15"/>
    <mergeCell ref="C15:G15"/>
    <mergeCell ref="F23:H23"/>
    <mergeCell ref="A25:B25"/>
    <mergeCell ref="A16:B16"/>
    <mergeCell ref="C16:G16"/>
    <mergeCell ref="A17:B17"/>
    <mergeCell ref="C17:G17"/>
    <mergeCell ref="F24:H24"/>
  </mergeCells>
  <conditionalFormatting sqref="I11:J11 E11:F11">
    <cfRule type="cellIs" dxfId="12" priority="6" operator="greaterThan">
      <formula>2560820</formula>
    </cfRule>
  </conditionalFormatting>
  <conditionalFormatting sqref="B20:B21 C14:G17 F23:H23">
    <cfRule type="containsBlanks" dxfId="11" priority="8">
      <formula>LEN(TRIM(B14))=0</formula>
    </cfRule>
  </conditionalFormatting>
  <conditionalFormatting sqref="E7:F9">
    <cfRule type="containsBlanks" dxfId="10" priority="1">
      <formula>LEN(TRIM(E7))=0</formula>
    </cfRule>
  </conditionalFormatting>
  <pageMargins left="0.78740157480314965" right="0.78740157480314965" top="0.98425196850393704" bottom="0.39370078740157483" header="0.51181102362204722" footer="0.59055118110236227"/>
  <pageSetup paperSize="9" scale="79" orientation="landscape" r:id="rId1"/>
  <headerFooter>
    <oddHeader>&amp;L&amp;"Arial,Tučné"&amp;10Príloha č. 6 SP&amp;"Arial,Normálne"
Kalkulácia ceny a návrh na plnenie kritéria na vyhodnotenie ponúk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X52"/>
  <sheetViews>
    <sheetView showGridLines="0" zoomScaleNormal="100" workbookViewId="0">
      <selection sqref="A1:B1"/>
    </sheetView>
  </sheetViews>
  <sheetFormatPr defaultRowHeight="12.75" x14ac:dyDescent="0.2"/>
  <cols>
    <col min="1" max="1" width="5.28515625" style="1" customWidth="1"/>
    <col min="2" max="2" width="35.7109375" style="1" customWidth="1"/>
    <col min="3" max="3" width="31.7109375" style="1" customWidth="1"/>
    <col min="4" max="7" width="12.7109375" style="87" customWidth="1"/>
    <col min="8" max="8" width="7.85546875" style="1" customWidth="1"/>
    <col min="9" max="9" width="15.7109375" style="1" customWidth="1"/>
    <col min="10" max="10" width="10.7109375" style="1" customWidth="1"/>
    <col min="11" max="11" width="15.7109375" style="1" customWidth="1"/>
    <col min="12" max="12" width="13.5703125" style="1" customWidth="1"/>
    <col min="13" max="16384" width="9.140625" style="1"/>
  </cols>
  <sheetData>
    <row r="1" spans="1:12" ht="15" customHeight="1" x14ac:dyDescent="0.2">
      <c r="A1" s="317" t="s">
        <v>12</v>
      </c>
      <c r="B1" s="317"/>
      <c r="C1" s="83"/>
    </row>
    <row r="2" spans="1:12" ht="15" customHeight="1" x14ac:dyDescent="0.2">
      <c r="A2" s="318" t="str">
        <f>'Príloha č. 1'!A2:B2</f>
        <v>Chirurgický (excimerový) laser a ateroktomické katétre</v>
      </c>
      <c r="B2" s="318"/>
      <c r="C2" s="318"/>
      <c r="D2" s="318"/>
      <c r="E2" s="318"/>
      <c r="F2" s="318"/>
      <c r="G2" s="318"/>
      <c r="H2" s="318"/>
      <c r="I2" s="318"/>
      <c r="J2" s="318"/>
      <c r="K2" s="318"/>
    </row>
    <row r="3" spans="1:12" ht="15" customHeight="1" x14ac:dyDescent="0.2">
      <c r="A3" s="384"/>
      <c r="B3" s="384"/>
      <c r="C3" s="87"/>
    </row>
    <row r="4" spans="1:12" s="2" customFormat="1" ht="22.5" customHeight="1" x14ac:dyDescent="0.25">
      <c r="A4" s="385" t="s">
        <v>82</v>
      </c>
      <c r="B4" s="385"/>
      <c r="C4" s="385"/>
      <c r="D4" s="385"/>
      <c r="E4" s="385"/>
      <c r="F4" s="385"/>
      <c r="G4" s="385"/>
      <c r="H4" s="385"/>
      <c r="I4" s="385"/>
      <c r="J4" s="385"/>
      <c r="K4" s="385"/>
      <c r="L4" s="385"/>
    </row>
    <row r="5" spans="1:12" s="16" customFormat="1" ht="27.75" customHeight="1" thickBot="1" x14ac:dyDescent="0.25">
      <c r="A5" s="382" t="s">
        <v>98</v>
      </c>
      <c r="B5" s="383"/>
      <c r="C5" s="383"/>
      <c r="D5" s="383"/>
      <c r="E5" s="383"/>
      <c r="F5" s="383"/>
      <c r="G5" s="383"/>
      <c r="H5" s="383"/>
      <c r="I5" s="383"/>
      <c r="J5" s="383"/>
      <c r="K5" s="383"/>
    </row>
    <row r="6" spans="1:12" s="3" customFormat="1" ht="24.75" customHeight="1" x14ac:dyDescent="0.25">
      <c r="A6" s="372" t="s">
        <v>39</v>
      </c>
      <c r="B6" s="374" t="s">
        <v>48</v>
      </c>
      <c r="C6" s="376" t="s">
        <v>49</v>
      </c>
      <c r="D6" s="378" t="s">
        <v>45</v>
      </c>
      <c r="E6" s="378" t="s">
        <v>47</v>
      </c>
      <c r="F6" s="380" t="s">
        <v>46</v>
      </c>
      <c r="G6" s="376" t="s">
        <v>51</v>
      </c>
      <c r="H6" s="358" t="s">
        <v>44</v>
      </c>
      <c r="I6" s="360" t="s">
        <v>58</v>
      </c>
      <c r="J6" s="361"/>
      <c r="K6" s="362"/>
      <c r="L6" s="363" t="s">
        <v>153</v>
      </c>
    </row>
    <row r="7" spans="1:12" s="3" customFormat="1" ht="64.5" customHeight="1" x14ac:dyDescent="0.25">
      <c r="A7" s="373"/>
      <c r="B7" s="375"/>
      <c r="C7" s="377"/>
      <c r="D7" s="379"/>
      <c r="E7" s="379"/>
      <c r="F7" s="381"/>
      <c r="G7" s="377"/>
      <c r="H7" s="359"/>
      <c r="I7" s="4" t="s">
        <v>41</v>
      </c>
      <c r="J7" s="5" t="s">
        <v>60</v>
      </c>
      <c r="K7" s="68" t="s">
        <v>42</v>
      </c>
      <c r="L7" s="364"/>
    </row>
    <row r="8" spans="1:12" s="7" customFormat="1" ht="12" customHeight="1" x14ac:dyDescent="0.25">
      <c r="A8" s="183" t="s">
        <v>26</v>
      </c>
      <c r="B8" s="184" t="s">
        <v>27</v>
      </c>
      <c r="C8" s="184" t="s">
        <v>28</v>
      </c>
      <c r="D8" s="185" t="s">
        <v>29</v>
      </c>
      <c r="E8" s="186" t="s">
        <v>30</v>
      </c>
      <c r="F8" s="187" t="s">
        <v>31</v>
      </c>
      <c r="G8" s="190" t="s">
        <v>32</v>
      </c>
      <c r="H8" s="190" t="s">
        <v>33</v>
      </c>
      <c r="I8" s="188" t="s">
        <v>34</v>
      </c>
      <c r="J8" s="27" t="s">
        <v>35</v>
      </c>
      <c r="K8" s="189" t="s">
        <v>50</v>
      </c>
      <c r="L8" s="191" t="s">
        <v>52</v>
      </c>
    </row>
    <row r="9" spans="1:12" s="8" customFormat="1" ht="29.1" customHeight="1" x14ac:dyDescent="0.25">
      <c r="A9" s="31"/>
      <c r="B9" s="47"/>
      <c r="C9" s="50"/>
      <c r="D9" s="32"/>
      <c r="E9" s="366"/>
      <c r="F9" s="38"/>
      <c r="G9" s="180"/>
      <c r="H9" s="33" t="s">
        <v>38</v>
      </c>
      <c r="I9" s="248"/>
      <c r="J9" s="53"/>
      <c r="K9" s="251">
        <f>I9+(I9*J9)</f>
        <v>0</v>
      </c>
      <c r="L9" s="369">
        <v>1</v>
      </c>
    </row>
    <row r="10" spans="1:12" s="8" customFormat="1" ht="29.1" customHeight="1" x14ac:dyDescent="0.25">
      <c r="A10" s="56"/>
      <c r="B10" s="48"/>
      <c r="C10" s="51"/>
      <c r="D10" s="34"/>
      <c r="E10" s="367"/>
      <c r="F10" s="39"/>
      <c r="G10" s="181"/>
      <c r="H10" s="35"/>
      <c r="I10" s="249"/>
      <c r="J10" s="54"/>
      <c r="K10" s="251">
        <f t="shared" ref="K10:K11" si="0">I10+(I10*J10)</f>
        <v>0</v>
      </c>
      <c r="L10" s="370"/>
    </row>
    <row r="11" spans="1:12" s="8" customFormat="1" ht="29.1" customHeight="1" thickBot="1" x14ac:dyDescent="0.3">
      <c r="A11" s="57"/>
      <c r="B11" s="49"/>
      <c r="C11" s="52"/>
      <c r="D11" s="36"/>
      <c r="E11" s="368"/>
      <c r="F11" s="40"/>
      <c r="G11" s="182"/>
      <c r="H11" s="37"/>
      <c r="I11" s="250"/>
      <c r="J11" s="55"/>
      <c r="K11" s="252">
        <f t="shared" si="0"/>
        <v>0</v>
      </c>
      <c r="L11" s="371"/>
    </row>
    <row r="12" spans="1:12" s="8" customFormat="1" ht="8.25" customHeight="1" x14ac:dyDescent="0.25">
      <c r="A12" s="43"/>
      <c r="B12" s="58"/>
      <c r="C12" s="58"/>
      <c r="D12" s="43"/>
      <c r="E12" s="246"/>
      <c r="F12" s="43"/>
      <c r="G12" s="43"/>
      <c r="H12" s="43"/>
      <c r="I12" s="59"/>
      <c r="J12" s="60"/>
      <c r="K12" s="59"/>
      <c r="L12" s="247"/>
    </row>
    <row r="13" spans="1:12" s="16" customFormat="1" ht="27.75" customHeight="1" thickBot="1" x14ac:dyDescent="0.25">
      <c r="A13" s="382" t="s">
        <v>142</v>
      </c>
      <c r="B13" s="383"/>
      <c r="C13" s="383"/>
      <c r="D13" s="383"/>
      <c r="E13" s="383"/>
      <c r="F13" s="383"/>
      <c r="G13" s="383"/>
      <c r="H13" s="383"/>
      <c r="I13" s="383"/>
      <c r="J13" s="383"/>
      <c r="K13" s="383"/>
    </row>
    <row r="14" spans="1:12" s="3" customFormat="1" ht="24.75" customHeight="1" x14ac:dyDescent="0.25">
      <c r="A14" s="372" t="s">
        <v>39</v>
      </c>
      <c r="B14" s="374" t="s">
        <v>48</v>
      </c>
      <c r="C14" s="376" t="s">
        <v>49</v>
      </c>
      <c r="D14" s="378" t="s">
        <v>45</v>
      </c>
      <c r="E14" s="378" t="s">
        <v>47</v>
      </c>
      <c r="F14" s="380" t="s">
        <v>46</v>
      </c>
      <c r="G14" s="376" t="s">
        <v>51</v>
      </c>
      <c r="H14" s="358" t="s">
        <v>44</v>
      </c>
      <c r="I14" s="360" t="s">
        <v>58</v>
      </c>
      <c r="J14" s="361"/>
      <c r="K14" s="362"/>
      <c r="L14" s="363" t="s">
        <v>153</v>
      </c>
    </row>
    <row r="15" spans="1:12" s="3" customFormat="1" ht="64.5" customHeight="1" x14ac:dyDescent="0.25">
      <c r="A15" s="373"/>
      <c r="B15" s="375"/>
      <c r="C15" s="377"/>
      <c r="D15" s="379"/>
      <c r="E15" s="379"/>
      <c r="F15" s="381"/>
      <c r="G15" s="377"/>
      <c r="H15" s="359"/>
      <c r="I15" s="4" t="s">
        <v>41</v>
      </c>
      <c r="J15" s="5" t="s">
        <v>60</v>
      </c>
      <c r="K15" s="68" t="s">
        <v>42</v>
      </c>
      <c r="L15" s="364"/>
    </row>
    <row r="16" spans="1:12" s="7" customFormat="1" ht="12" customHeight="1" x14ac:dyDescent="0.25">
      <c r="A16" s="183" t="s">
        <v>26</v>
      </c>
      <c r="B16" s="184" t="s">
        <v>27</v>
      </c>
      <c r="C16" s="184" t="s">
        <v>28</v>
      </c>
      <c r="D16" s="185" t="s">
        <v>29</v>
      </c>
      <c r="E16" s="186" t="s">
        <v>30</v>
      </c>
      <c r="F16" s="187" t="s">
        <v>31</v>
      </c>
      <c r="G16" s="190" t="s">
        <v>32</v>
      </c>
      <c r="H16" s="190" t="s">
        <v>33</v>
      </c>
      <c r="I16" s="188" t="s">
        <v>34</v>
      </c>
      <c r="J16" s="27" t="s">
        <v>35</v>
      </c>
      <c r="K16" s="189" t="s">
        <v>50</v>
      </c>
      <c r="L16" s="191" t="s">
        <v>52</v>
      </c>
    </row>
    <row r="17" spans="1:24" s="8" customFormat="1" ht="29.1" customHeight="1" x14ac:dyDescent="0.25">
      <c r="A17" s="31"/>
      <c r="B17" s="47"/>
      <c r="C17" s="50"/>
      <c r="D17" s="32"/>
      <c r="E17" s="366"/>
      <c r="F17" s="38"/>
      <c r="G17" s="180"/>
      <c r="H17" s="33" t="s">
        <v>38</v>
      </c>
      <c r="I17" s="248"/>
      <c r="J17" s="53"/>
      <c r="K17" s="251">
        <f>I17+(I17*J17)</f>
        <v>0</v>
      </c>
      <c r="L17" s="369">
        <v>200</v>
      </c>
    </row>
    <row r="18" spans="1:24" s="8" customFormat="1" ht="29.1" customHeight="1" x14ac:dyDescent="0.25">
      <c r="A18" s="56"/>
      <c r="B18" s="48"/>
      <c r="C18" s="51"/>
      <c r="D18" s="34"/>
      <c r="E18" s="367"/>
      <c r="F18" s="39"/>
      <c r="G18" s="181"/>
      <c r="H18" s="35"/>
      <c r="I18" s="249"/>
      <c r="J18" s="54"/>
      <c r="K18" s="251">
        <f t="shared" ref="K18:K19" si="1">I18+(I18*J18)</f>
        <v>0</v>
      </c>
      <c r="L18" s="370"/>
    </row>
    <row r="19" spans="1:24" s="8" customFormat="1" ht="29.1" customHeight="1" thickBot="1" x14ac:dyDescent="0.3">
      <c r="A19" s="57"/>
      <c r="B19" s="49"/>
      <c r="C19" s="52"/>
      <c r="D19" s="36"/>
      <c r="E19" s="368"/>
      <c r="F19" s="40"/>
      <c r="G19" s="182"/>
      <c r="H19" s="37"/>
      <c r="I19" s="250"/>
      <c r="J19" s="55"/>
      <c r="K19" s="252">
        <f t="shared" si="1"/>
        <v>0</v>
      </c>
      <c r="L19" s="371"/>
    </row>
    <row r="20" spans="1:24" s="8" customFormat="1" ht="8.25" customHeight="1" x14ac:dyDescent="0.25">
      <c r="A20" s="43"/>
      <c r="B20" s="58"/>
      <c r="C20" s="58"/>
      <c r="D20" s="43"/>
      <c r="E20" s="246"/>
      <c r="F20" s="43"/>
      <c r="G20" s="43"/>
      <c r="H20" s="43"/>
      <c r="I20" s="59"/>
      <c r="J20" s="60"/>
      <c r="K20" s="59"/>
      <c r="L20" s="247"/>
    </row>
    <row r="21" spans="1:24" s="16" customFormat="1" ht="27.75" customHeight="1" thickBot="1" x14ac:dyDescent="0.25">
      <c r="A21" s="382" t="s">
        <v>143</v>
      </c>
      <c r="B21" s="383"/>
      <c r="C21" s="383"/>
      <c r="D21" s="383"/>
      <c r="E21" s="383"/>
      <c r="F21" s="383"/>
      <c r="G21" s="383"/>
      <c r="H21" s="383"/>
      <c r="I21" s="383"/>
      <c r="J21" s="383"/>
      <c r="K21" s="383"/>
    </row>
    <row r="22" spans="1:24" s="3" customFormat="1" ht="24.75" customHeight="1" x14ac:dyDescent="0.25">
      <c r="A22" s="372" t="s">
        <v>39</v>
      </c>
      <c r="B22" s="374" t="s">
        <v>48</v>
      </c>
      <c r="C22" s="376" t="s">
        <v>49</v>
      </c>
      <c r="D22" s="378" t="s">
        <v>45</v>
      </c>
      <c r="E22" s="378" t="s">
        <v>47</v>
      </c>
      <c r="F22" s="380" t="s">
        <v>46</v>
      </c>
      <c r="G22" s="376" t="s">
        <v>51</v>
      </c>
      <c r="H22" s="358" t="s">
        <v>44</v>
      </c>
      <c r="I22" s="360" t="s">
        <v>58</v>
      </c>
      <c r="J22" s="361"/>
      <c r="K22" s="362"/>
      <c r="L22" s="363" t="s">
        <v>153</v>
      </c>
    </row>
    <row r="23" spans="1:24" s="3" customFormat="1" ht="64.5" customHeight="1" x14ac:dyDescent="0.25">
      <c r="A23" s="373"/>
      <c r="B23" s="375"/>
      <c r="C23" s="377"/>
      <c r="D23" s="379"/>
      <c r="E23" s="379"/>
      <c r="F23" s="381"/>
      <c r="G23" s="377"/>
      <c r="H23" s="359"/>
      <c r="I23" s="4" t="s">
        <v>41</v>
      </c>
      <c r="J23" s="5" t="s">
        <v>60</v>
      </c>
      <c r="K23" s="68" t="s">
        <v>42</v>
      </c>
      <c r="L23" s="364"/>
    </row>
    <row r="24" spans="1:24" s="7" customFormat="1" ht="12" customHeight="1" x14ac:dyDescent="0.25">
      <c r="A24" s="183" t="s">
        <v>26</v>
      </c>
      <c r="B24" s="184" t="s">
        <v>27</v>
      </c>
      <c r="C24" s="184" t="s">
        <v>28</v>
      </c>
      <c r="D24" s="185" t="s">
        <v>29</v>
      </c>
      <c r="E24" s="186" t="s">
        <v>30</v>
      </c>
      <c r="F24" s="187" t="s">
        <v>31</v>
      </c>
      <c r="G24" s="190" t="s">
        <v>32</v>
      </c>
      <c r="H24" s="190" t="s">
        <v>33</v>
      </c>
      <c r="I24" s="188" t="s">
        <v>34</v>
      </c>
      <c r="J24" s="27" t="s">
        <v>35</v>
      </c>
      <c r="K24" s="189" t="s">
        <v>50</v>
      </c>
      <c r="L24" s="191" t="s">
        <v>52</v>
      </c>
    </row>
    <row r="25" spans="1:24" s="8" customFormat="1" ht="29.1" customHeight="1" x14ac:dyDescent="0.25">
      <c r="A25" s="31"/>
      <c r="B25" s="47"/>
      <c r="C25" s="50"/>
      <c r="D25" s="32"/>
      <c r="E25" s="366"/>
      <c r="F25" s="38"/>
      <c r="G25" s="180"/>
      <c r="H25" s="33" t="s">
        <v>135</v>
      </c>
      <c r="I25" s="248"/>
      <c r="J25" s="53"/>
      <c r="K25" s="251">
        <f>I25+(I25*J25)</f>
        <v>0</v>
      </c>
      <c r="L25" s="369">
        <v>60</v>
      </c>
    </row>
    <row r="26" spans="1:24" s="8" customFormat="1" ht="29.1" customHeight="1" x14ac:dyDescent="0.25">
      <c r="A26" s="56"/>
      <c r="B26" s="48"/>
      <c r="C26" s="51"/>
      <c r="D26" s="34"/>
      <c r="E26" s="367"/>
      <c r="F26" s="39"/>
      <c r="G26" s="181"/>
      <c r="H26" s="35"/>
      <c r="I26" s="249"/>
      <c r="J26" s="54"/>
      <c r="K26" s="251">
        <f t="shared" ref="K26:K27" si="2">I26+(I26*J26)</f>
        <v>0</v>
      </c>
      <c r="L26" s="370"/>
    </row>
    <row r="27" spans="1:24" s="8" customFormat="1" ht="29.1" customHeight="1" thickBot="1" x14ac:dyDescent="0.3">
      <c r="A27" s="57"/>
      <c r="B27" s="49"/>
      <c r="C27" s="52"/>
      <c r="D27" s="36"/>
      <c r="E27" s="368"/>
      <c r="F27" s="40"/>
      <c r="G27" s="182"/>
      <c r="H27" s="37"/>
      <c r="I27" s="250"/>
      <c r="J27" s="55"/>
      <c r="K27" s="252">
        <f t="shared" si="2"/>
        <v>0</v>
      </c>
      <c r="L27" s="371"/>
    </row>
    <row r="28" spans="1:24" s="8" customFormat="1" ht="8.25" customHeight="1" x14ac:dyDescent="0.25">
      <c r="A28" s="43"/>
      <c r="B28" s="58"/>
      <c r="C28" s="58"/>
      <c r="D28" s="43"/>
      <c r="E28" s="43"/>
      <c r="F28" s="43"/>
      <c r="G28" s="43"/>
      <c r="H28" s="43"/>
      <c r="I28" s="59"/>
      <c r="J28" s="60"/>
      <c r="K28" s="59"/>
    </row>
    <row r="29" spans="1:24" s="81" customFormat="1" ht="17.25" customHeight="1" x14ac:dyDescent="0.25">
      <c r="A29" s="365" t="s">
        <v>77</v>
      </c>
      <c r="B29" s="365"/>
      <c r="C29" s="365"/>
      <c r="D29" s="365"/>
      <c r="E29" s="365"/>
      <c r="F29" s="365"/>
      <c r="G29" s="365"/>
      <c r="H29" s="365"/>
      <c r="I29" s="365"/>
      <c r="J29" s="365"/>
      <c r="K29" s="365"/>
    </row>
    <row r="30" spans="1:24" s="81" customFormat="1" ht="8.25" customHeight="1" x14ac:dyDescent="0.25">
      <c r="A30" s="202"/>
      <c r="B30" s="202"/>
      <c r="C30" s="202"/>
      <c r="D30" s="202"/>
      <c r="E30" s="202"/>
      <c r="F30" s="202"/>
      <c r="G30" s="202"/>
      <c r="H30" s="202"/>
      <c r="I30" s="202"/>
      <c r="J30" s="202"/>
      <c r="K30" s="202"/>
    </row>
    <row r="31" spans="1:24" s="256" customFormat="1" ht="13.5" thickBot="1" x14ac:dyDescent="0.25">
      <c r="A31" s="253" t="s">
        <v>144</v>
      </c>
      <c r="B31" s="254"/>
      <c r="C31" s="255"/>
      <c r="E31" s="257"/>
      <c r="F31" s="257"/>
      <c r="G31" s="258"/>
      <c r="H31" s="257"/>
      <c r="I31" s="257"/>
      <c r="J31" s="259"/>
      <c r="K31" s="259"/>
      <c r="L31" s="386"/>
      <c r="M31" s="386"/>
      <c r="N31" s="386"/>
      <c r="O31" s="260"/>
      <c r="P31" s="260"/>
      <c r="Q31" s="261"/>
      <c r="R31" s="262"/>
      <c r="S31" s="257"/>
      <c r="T31" s="257"/>
      <c r="U31" s="257"/>
      <c r="V31" s="257"/>
      <c r="W31" s="263"/>
      <c r="X31" s="262"/>
    </row>
    <row r="32" spans="1:24" s="256" customFormat="1" ht="24" customHeight="1" x14ac:dyDescent="0.2">
      <c r="A32" s="264" t="s">
        <v>26</v>
      </c>
      <c r="B32" s="387" t="s">
        <v>145</v>
      </c>
      <c r="C32" s="388"/>
      <c r="D32" s="388"/>
      <c r="E32" s="389"/>
      <c r="F32" s="265"/>
      <c r="G32" s="266" t="s">
        <v>152</v>
      </c>
      <c r="H32" s="257"/>
      <c r="I32" s="257"/>
      <c r="J32" s="259"/>
      <c r="K32" s="267"/>
      <c r="L32" s="386"/>
      <c r="M32" s="386"/>
      <c r="N32" s="386"/>
      <c r="O32" s="260"/>
      <c r="P32" s="260"/>
      <c r="Q32" s="261"/>
      <c r="R32" s="262"/>
      <c r="S32" s="268"/>
      <c r="T32" s="268"/>
      <c r="U32" s="268"/>
      <c r="V32" s="268"/>
      <c r="W32" s="263"/>
      <c r="X32" s="262"/>
    </row>
    <row r="33" spans="1:24" s="256" customFormat="1" ht="24" customHeight="1" x14ac:dyDescent="0.2">
      <c r="A33" s="269" t="s">
        <v>27</v>
      </c>
      <c r="B33" s="390" t="s">
        <v>146</v>
      </c>
      <c r="C33" s="391"/>
      <c r="D33" s="391"/>
      <c r="E33" s="392"/>
      <c r="F33" s="270"/>
      <c r="G33" s="271" t="s">
        <v>147</v>
      </c>
      <c r="H33" s="257"/>
      <c r="I33" s="257"/>
      <c r="J33" s="259"/>
      <c r="K33" s="272"/>
      <c r="L33" s="386"/>
      <c r="M33" s="386"/>
      <c r="N33" s="386"/>
      <c r="O33" s="260"/>
      <c r="P33" s="260"/>
      <c r="Q33" s="261"/>
      <c r="R33" s="262"/>
      <c r="S33" s="273"/>
      <c r="T33" s="273"/>
      <c r="U33" s="268"/>
      <c r="V33" s="268"/>
      <c r="W33" s="263"/>
      <c r="X33" s="262"/>
    </row>
    <row r="34" spans="1:24" s="256" customFormat="1" ht="24" customHeight="1" x14ac:dyDescent="0.2">
      <c r="A34" s="269" t="s">
        <v>28</v>
      </c>
      <c r="B34" s="390" t="s">
        <v>148</v>
      </c>
      <c r="C34" s="391"/>
      <c r="D34" s="391"/>
      <c r="E34" s="392"/>
      <c r="F34" s="274"/>
      <c r="G34" s="271" t="s">
        <v>149</v>
      </c>
      <c r="H34" s="257"/>
      <c r="I34" s="257"/>
      <c r="J34" s="259"/>
      <c r="K34" s="275"/>
      <c r="L34" s="386"/>
      <c r="M34" s="386"/>
      <c r="N34" s="386"/>
      <c r="O34" s="260"/>
      <c r="P34" s="260"/>
      <c r="Q34" s="261"/>
      <c r="R34" s="262"/>
      <c r="S34" s="273"/>
      <c r="T34" s="273"/>
      <c r="U34" s="268"/>
      <c r="V34" s="273"/>
      <c r="W34" s="263"/>
      <c r="X34" s="262"/>
    </row>
    <row r="35" spans="1:24" s="256" customFormat="1" ht="42" customHeight="1" thickBot="1" x14ac:dyDescent="0.25">
      <c r="A35" s="276" t="s">
        <v>29</v>
      </c>
      <c r="B35" s="393" t="s">
        <v>150</v>
      </c>
      <c r="C35" s="394"/>
      <c r="D35" s="394"/>
      <c r="E35" s="395"/>
      <c r="F35" s="277"/>
      <c r="G35" s="278" t="s">
        <v>151</v>
      </c>
      <c r="H35" s="257"/>
      <c r="I35" s="257"/>
      <c r="J35" s="259"/>
      <c r="K35" s="275"/>
      <c r="L35" s="279"/>
      <c r="M35" s="279"/>
      <c r="N35" s="279"/>
      <c r="O35" s="279"/>
      <c r="P35" s="260"/>
      <c r="Q35" s="261"/>
      <c r="R35" s="262"/>
      <c r="S35" s="273"/>
      <c r="T35" s="273"/>
      <c r="U35" s="268"/>
      <c r="V35" s="273"/>
      <c r="W35" s="263"/>
      <c r="X35" s="262"/>
    </row>
    <row r="36" spans="1:24" s="81" customFormat="1" ht="17.25" customHeight="1" x14ac:dyDescent="0.25">
      <c r="A36" s="202"/>
      <c r="B36" s="202"/>
      <c r="C36" s="202"/>
      <c r="D36" s="202"/>
      <c r="E36" s="202"/>
      <c r="F36" s="202"/>
      <c r="G36" s="202"/>
      <c r="H36" s="202"/>
      <c r="I36" s="202"/>
      <c r="J36" s="202"/>
      <c r="K36" s="202"/>
    </row>
    <row r="37" spans="1:24" s="8" customFormat="1" ht="5.25" customHeight="1" x14ac:dyDescent="0.25">
      <c r="A37" s="43"/>
      <c r="B37" s="58"/>
      <c r="C37" s="58"/>
      <c r="D37" s="43"/>
      <c r="E37" s="43"/>
      <c r="F37" s="43"/>
      <c r="G37" s="43"/>
      <c r="H37" s="43"/>
      <c r="I37" s="59"/>
      <c r="J37" s="60"/>
      <c r="K37" s="59"/>
    </row>
    <row r="38" spans="1:24" s="95" customFormat="1" ht="20.100000000000001" customHeight="1" x14ac:dyDescent="0.25">
      <c r="A38" s="332" t="s">
        <v>37</v>
      </c>
      <c r="B38" s="332"/>
      <c r="C38" s="332"/>
      <c r="D38" s="332"/>
      <c r="E38" s="332"/>
      <c r="F38" s="332"/>
      <c r="G38" s="332"/>
      <c r="H38" s="332"/>
      <c r="I38" s="332"/>
      <c r="J38" s="332"/>
    </row>
    <row r="39" spans="1:24" s="95" customFormat="1" ht="20.100000000000001" customHeight="1" x14ac:dyDescent="0.25">
      <c r="A39" s="96"/>
      <c r="B39" s="96"/>
      <c r="C39" s="96"/>
      <c r="D39" s="96"/>
      <c r="E39" s="96"/>
      <c r="F39" s="96"/>
      <c r="G39" s="96"/>
      <c r="H39" s="96"/>
      <c r="I39" s="96"/>
      <c r="J39" s="96"/>
    </row>
    <row r="40" spans="1:24" s="16" customFormat="1" ht="15" customHeight="1" x14ac:dyDescent="0.25">
      <c r="A40" s="333" t="s">
        <v>1</v>
      </c>
      <c r="B40" s="333"/>
      <c r="C40" s="356" t="str">
        <f>IF('Príloha č. 1'!$C$6="","",'Príloha č. 1'!$C$6)</f>
        <v/>
      </c>
      <c r="D40" s="356"/>
      <c r="E40" s="24"/>
      <c r="F40" s="24"/>
      <c r="I40" s="17"/>
    </row>
    <row r="41" spans="1:24" s="16" customFormat="1" ht="15" customHeight="1" x14ac:dyDescent="0.25">
      <c r="A41" s="335" t="s">
        <v>2</v>
      </c>
      <c r="B41" s="335"/>
      <c r="C41" s="335" t="str">
        <f>IF('Príloha č. 1'!$C$7="","",'Príloha č. 1'!$C$7)</f>
        <v/>
      </c>
      <c r="D41" s="335"/>
      <c r="E41" s="8"/>
      <c r="F41" s="8"/>
    </row>
    <row r="42" spans="1:24" s="16" customFormat="1" ht="15" customHeight="1" x14ac:dyDescent="0.25">
      <c r="A42" s="335" t="s">
        <v>3</v>
      </c>
      <c r="B42" s="335"/>
      <c r="C42" s="338" t="str">
        <f>IF('Príloha č. 1'!C8:D8="","",'Príloha č. 1'!C8:D8)</f>
        <v/>
      </c>
      <c r="D42" s="338"/>
      <c r="E42" s="8"/>
      <c r="F42" s="8"/>
    </row>
    <row r="43" spans="1:24" s="16" customFormat="1" ht="15" customHeight="1" x14ac:dyDescent="0.25">
      <c r="A43" s="335" t="s">
        <v>4</v>
      </c>
      <c r="B43" s="335"/>
      <c r="C43" s="338" t="str">
        <f>IF('Príloha č. 1'!C9:D9="","",'Príloha č. 1'!C9:D9)</f>
        <v/>
      </c>
      <c r="D43" s="338"/>
      <c r="E43" s="8"/>
      <c r="F43" s="8"/>
    </row>
    <row r="46" spans="1:24" ht="15" customHeight="1" x14ac:dyDescent="0.2">
      <c r="A46" s="1" t="s">
        <v>8</v>
      </c>
      <c r="B46" s="101" t="str">
        <f>IF('Príloha č. 1'!B23:B23="","",'Príloha č. 1'!B23:B23)</f>
        <v/>
      </c>
      <c r="C46" s="87"/>
      <c r="F46" s="1"/>
      <c r="G46" s="1"/>
    </row>
    <row r="47" spans="1:24" ht="15" customHeight="1" x14ac:dyDescent="0.2">
      <c r="A47" s="1" t="s">
        <v>9</v>
      </c>
      <c r="B47" s="98" t="str">
        <f>IF('Príloha č. 1'!B24:B24="","",'Príloha č. 1'!B24:B24)</f>
        <v/>
      </c>
      <c r="C47" s="87"/>
      <c r="F47" s="1"/>
      <c r="G47" s="1"/>
    </row>
    <row r="48" spans="1:24" ht="39.950000000000003" customHeight="1" x14ac:dyDescent="0.2">
      <c r="D48" s="357"/>
      <c r="E48" s="357"/>
      <c r="F48" s="357"/>
      <c r="G48" s="179"/>
      <c r="J48" s="44"/>
      <c r="K48" s="88"/>
    </row>
    <row r="49" spans="1:11" ht="18.75" customHeight="1" x14ac:dyDescent="0.2">
      <c r="C49" s="99" t="s">
        <v>79</v>
      </c>
      <c r="D49" s="337" t="str">
        <f>IF('Príloha č. 1'!D27="","",'Príloha č. 1'!D27)</f>
        <v/>
      </c>
      <c r="E49" s="337"/>
      <c r="F49" s="337"/>
      <c r="G49" s="83"/>
      <c r="J49" s="44"/>
      <c r="K49" s="88"/>
    </row>
    <row r="50" spans="1:11" ht="45" customHeight="1" x14ac:dyDescent="0.2">
      <c r="D50" s="339" t="s">
        <v>97</v>
      </c>
      <c r="E50" s="339"/>
      <c r="F50" s="339"/>
      <c r="G50" s="82"/>
      <c r="H50" s="82"/>
      <c r="J50" s="354"/>
      <c r="K50" s="354"/>
    </row>
    <row r="51" spans="1:11" s="18" customFormat="1" x14ac:dyDescent="0.2">
      <c r="A51" s="290" t="s">
        <v>10</v>
      </c>
      <c r="B51" s="290"/>
      <c r="C51" s="85"/>
      <c r="D51" s="21"/>
      <c r="E51" s="87"/>
      <c r="F51" s="87"/>
      <c r="G51" s="87"/>
    </row>
    <row r="52" spans="1:11" s="23" customFormat="1" ht="12" customHeight="1" x14ac:dyDescent="0.2">
      <c r="A52" s="19"/>
      <c r="B52" s="20" t="s">
        <v>11</v>
      </c>
      <c r="C52" s="20"/>
      <c r="D52" s="7"/>
      <c r="E52" s="87"/>
      <c r="F52" s="87"/>
      <c r="G52" s="87"/>
      <c r="H52" s="21"/>
    </row>
  </sheetData>
  <mergeCells count="66">
    <mergeCell ref="B33:E33"/>
    <mergeCell ref="L33:N33"/>
    <mergeCell ref="B34:E34"/>
    <mergeCell ref="L34:N34"/>
    <mergeCell ref="B35:E35"/>
    <mergeCell ref="E25:E27"/>
    <mergeCell ref="L25:L27"/>
    <mergeCell ref="L31:N31"/>
    <mergeCell ref="B32:E32"/>
    <mergeCell ref="L32:N32"/>
    <mergeCell ref="L14:L15"/>
    <mergeCell ref="E17:E19"/>
    <mergeCell ref="L17:L19"/>
    <mergeCell ref="A21:K21"/>
    <mergeCell ref="A22:A23"/>
    <mergeCell ref="B22:B23"/>
    <mergeCell ref="C22:C23"/>
    <mergeCell ref="D22:D23"/>
    <mergeCell ref="E22:E23"/>
    <mergeCell ref="F22:F23"/>
    <mergeCell ref="G22:G23"/>
    <mergeCell ref="H22:H23"/>
    <mergeCell ref="I22:K22"/>
    <mergeCell ref="L22:L23"/>
    <mergeCell ref="A13:K13"/>
    <mergeCell ref="A14:A15"/>
    <mergeCell ref="B14:B15"/>
    <mergeCell ref="C14:C15"/>
    <mergeCell ref="D14:D15"/>
    <mergeCell ref="E14:E15"/>
    <mergeCell ref="F14:F15"/>
    <mergeCell ref="G14:G15"/>
    <mergeCell ref="H14:H15"/>
    <mergeCell ref="I14:K14"/>
    <mergeCell ref="A5:K5"/>
    <mergeCell ref="A1:B1"/>
    <mergeCell ref="A2:K2"/>
    <mergeCell ref="A3:B3"/>
    <mergeCell ref="A4:L4"/>
    <mergeCell ref="H6:H7"/>
    <mergeCell ref="I6:K6"/>
    <mergeCell ref="L6:L7"/>
    <mergeCell ref="A38:J38"/>
    <mergeCell ref="A40:B40"/>
    <mergeCell ref="C40:D40"/>
    <mergeCell ref="A29:K29"/>
    <mergeCell ref="E9:E11"/>
    <mergeCell ref="L9:L11"/>
    <mergeCell ref="A6:A7"/>
    <mergeCell ref="B6:B7"/>
    <mergeCell ref="C6:C7"/>
    <mergeCell ref="D6:D7"/>
    <mergeCell ref="E6:E7"/>
    <mergeCell ref="F6:F7"/>
    <mergeCell ref="G6:G7"/>
    <mergeCell ref="J50:K50"/>
    <mergeCell ref="D50:F50"/>
    <mergeCell ref="D48:F48"/>
    <mergeCell ref="D49:F49"/>
    <mergeCell ref="A51:B51"/>
    <mergeCell ref="A41:B41"/>
    <mergeCell ref="C41:D41"/>
    <mergeCell ref="A42:B42"/>
    <mergeCell ref="C42:D42"/>
    <mergeCell ref="A43:B43"/>
    <mergeCell ref="C43:D43"/>
  </mergeCells>
  <conditionalFormatting sqref="D49:F49 B46:B47 C40:D43">
    <cfRule type="containsBlanks" dxfId="9" priority="11">
      <formula>LEN(TRIM(B40))=0</formula>
    </cfRule>
  </conditionalFormatting>
  <conditionalFormatting sqref="G33">
    <cfRule type="containsBlanks" dxfId="8" priority="6">
      <formula>LEN(TRIM(G33))=0</formula>
    </cfRule>
  </conditionalFormatting>
  <conditionalFormatting sqref="G34:G35">
    <cfRule type="containsBlanks" dxfId="7" priority="5">
      <formula>LEN(TRIM(G34))=0</formula>
    </cfRule>
  </conditionalFormatting>
  <conditionalFormatting sqref="F33">
    <cfRule type="containsBlanks" dxfId="6" priority="4">
      <formula>LEN(TRIM(F33))=0</formula>
    </cfRule>
  </conditionalFormatting>
  <conditionalFormatting sqref="F32">
    <cfRule type="containsBlanks" dxfId="5" priority="3">
      <formula>LEN(TRIM(F32))=0</formula>
    </cfRule>
  </conditionalFormatting>
  <conditionalFormatting sqref="F34:F35">
    <cfRule type="containsBlanks" dxfId="4" priority="2">
      <formula>LEN(TRIM(F34))=0</formula>
    </cfRule>
  </conditionalFormatting>
  <conditionalFormatting sqref="G32">
    <cfRule type="containsBlanks" dxfId="3" priority="1">
      <formula>LEN(TRIM(G32))=0</formula>
    </cfRule>
  </conditionalFormatting>
  <pageMargins left="0.59055118110236227" right="0.39370078740157483" top="0.98425196850393704" bottom="0.39370078740157483" header="0.31496062992125984" footer="0.31496062992125984"/>
  <pageSetup paperSize="9" scale="72" fitToHeight="0" orientation="landscape" r:id="rId1"/>
  <headerFooter>
    <oddHeader>&amp;L&amp;"Arial,Tučné"&amp;10Príloha č. 7 SP&amp;"Arial,Normálne"
Sortiment ponúkaného tovaru (Príloha č. 2 zmluvy)</oddHeader>
    <oddFooter>Strana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8" tint="0.39997558519241921"/>
    <pageSetUpPr fitToPage="1"/>
  </sheetPr>
  <dimension ref="A1:M32"/>
  <sheetViews>
    <sheetView showGridLines="0" zoomScaleNormal="100" workbookViewId="0">
      <selection sqref="A1:B1"/>
    </sheetView>
  </sheetViews>
  <sheetFormatPr defaultColWidth="9.140625" defaultRowHeight="12" x14ac:dyDescent="0.2"/>
  <cols>
    <col min="1" max="1" width="5.28515625" style="148" customWidth="1"/>
    <col min="2" max="2" width="26.7109375" style="148" customWidth="1"/>
    <col min="3" max="3" width="23.85546875" style="148" customWidth="1"/>
    <col min="4" max="4" width="18.5703125" style="148" customWidth="1"/>
    <col min="5" max="5" width="14.85546875" style="148" customWidth="1"/>
    <col min="6" max="6" width="16.5703125" style="148" customWidth="1"/>
    <col min="7" max="16384" width="9.140625" style="148"/>
  </cols>
  <sheetData>
    <row r="1" spans="1:13" ht="12.75" x14ac:dyDescent="0.25">
      <c r="A1" s="404" t="s">
        <v>12</v>
      </c>
      <c r="B1" s="405"/>
      <c r="C1" s="147"/>
      <c r="D1" s="147"/>
      <c r="E1" s="147"/>
      <c r="F1" s="147"/>
    </row>
    <row r="2" spans="1:13" ht="15" customHeight="1" x14ac:dyDescent="0.2">
      <c r="A2" s="318" t="str">
        <f>'Príloha č. 1'!A2:B2</f>
        <v>Chirurgický (excimerový) laser a ateroktomické katétre</v>
      </c>
      <c r="B2" s="318"/>
      <c r="C2" s="318"/>
      <c r="D2" s="318"/>
      <c r="E2" s="318"/>
      <c r="F2" s="318"/>
      <c r="G2" s="318"/>
      <c r="H2" s="318"/>
      <c r="I2" s="318"/>
      <c r="J2" s="318"/>
      <c r="K2" s="318"/>
      <c r="L2" s="318"/>
    </row>
    <row r="3" spans="1:13" ht="24.95" customHeight="1" x14ac:dyDescent="0.2">
      <c r="A3" s="406"/>
      <c r="B3" s="406"/>
      <c r="C3" s="406"/>
      <c r="D3" s="406"/>
      <c r="E3" s="406"/>
      <c r="F3" s="406"/>
    </row>
    <row r="4" spans="1:13" ht="18.75" x14ac:dyDescent="0.3">
      <c r="A4" s="407" t="s">
        <v>66</v>
      </c>
      <c r="B4" s="407"/>
      <c r="C4" s="407"/>
      <c r="D4" s="407"/>
      <c r="E4" s="407"/>
      <c r="F4" s="407"/>
      <c r="G4" s="149"/>
      <c r="H4" s="149"/>
      <c r="I4" s="149"/>
      <c r="J4" s="149"/>
      <c r="K4" s="149"/>
      <c r="L4" s="149"/>
      <c r="M4" s="149"/>
    </row>
    <row r="5" spans="1:13" x14ac:dyDescent="0.2">
      <c r="A5" s="150"/>
      <c r="B5" s="150"/>
      <c r="C5" s="150"/>
      <c r="D5" s="150"/>
      <c r="E5" s="150"/>
      <c r="F5" s="150"/>
    </row>
    <row r="6" spans="1:13" ht="17.25" customHeight="1" x14ac:dyDescent="0.2">
      <c r="A6" s="401" t="s">
        <v>67</v>
      </c>
      <c r="B6" s="401"/>
      <c r="C6" s="401"/>
      <c r="D6" s="401"/>
      <c r="E6" s="401"/>
      <c r="F6" s="401"/>
    </row>
    <row r="7" spans="1:13" ht="17.25" customHeight="1" x14ac:dyDescent="0.2">
      <c r="A7" s="151"/>
      <c r="B7" s="402" t="s">
        <v>68</v>
      </c>
      <c r="C7" s="402"/>
      <c r="D7" s="402"/>
      <c r="E7" s="151"/>
      <c r="F7" s="151"/>
    </row>
    <row r="8" spans="1:13" ht="9.9499999999999993" customHeight="1" thickBot="1" x14ac:dyDescent="0.25">
      <c r="A8" s="151"/>
      <c r="B8" s="151"/>
      <c r="C8" s="151"/>
      <c r="D8" s="151"/>
      <c r="E8" s="151"/>
      <c r="F8" s="151"/>
    </row>
    <row r="9" spans="1:13" ht="90.75" customHeight="1" x14ac:dyDescent="0.2">
      <c r="A9" s="152" t="s">
        <v>36</v>
      </c>
      <c r="B9" s="153" t="s">
        <v>69</v>
      </c>
      <c r="C9" s="153" t="s">
        <v>70</v>
      </c>
      <c r="D9" s="153" t="s">
        <v>56</v>
      </c>
      <c r="E9" s="154" t="s">
        <v>71</v>
      </c>
      <c r="F9" s="155" t="s">
        <v>72</v>
      </c>
    </row>
    <row r="10" spans="1:13" ht="15" customHeight="1" x14ac:dyDescent="0.2">
      <c r="A10" s="156" t="s">
        <v>26</v>
      </c>
      <c r="B10" s="157" t="s">
        <v>27</v>
      </c>
      <c r="C10" s="157" t="s">
        <v>28</v>
      </c>
      <c r="D10" s="157" t="s">
        <v>29</v>
      </c>
      <c r="E10" s="157" t="s">
        <v>30</v>
      </c>
      <c r="F10" s="158" t="s">
        <v>31</v>
      </c>
    </row>
    <row r="11" spans="1:13" ht="24.95" customHeight="1" x14ac:dyDescent="0.2">
      <c r="A11" s="159"/>
      <c r="B11" s="160"/>
      <c r="C11" s="161"/>
      <c r="D11" s="162"/>
      <c r="E11" s="163"/>
      <c r="F11" s="164"/>
    </row>
    <row r="12" spans="1:13" ht="24.95" customHeight="1" x14ac:dyDescent="0.2">
      <c r="A12" s="159"/>
      <c r="B12" s="160"/>
      <c r="C12" s="161"/>
      <c r="D12" s="162"/>
      <c r="E12" s="163"/>
      <c r="F12" s="164"/>
    </row>
    <row r="13" spans="1:13" s="165" customFormat="1" ht="24.95" customHeight="1" x14ac:dyDescent="0.25">
      <c r="A13" s="159"/>
      <c r="B13" s="160"/>
      <c r="C13" s="161"/>
      <c r="D13" s="162"/>
      <c r="E13" s="163"/>
      <c r="F13" s="164"/>
    </row>
    <row r="14" spans="1:13" s="165" customFormat="1" ht="24.95" customHeight="1" thickBot="1" x14ac:dyDescent="0.3">
      <c r="A14" s="166"/>
      <c r="B14" s="167"/>
      <c r="C14" s="168"/>
      <c r="D14" s="169"/>
      <c r="E14" s="170"/>
      <c r="F14" s="171"/>
    </row>
    <row r="15" spans="1:13" s="165" customFormat="1" ht="15" customHeight="1" x14ac:dyDescent="0.25">
      <c r="A15" s="399"/>
      <c r="B15" s="399"/>
      <c r="C15" s="399"/>
      <c r="D15" s="399"/>
      <c r="E15" s="399"/>
      <c r="F15" s="399"/>
    </row>
    <row r="16" spans="1:13" s="173" customFormat="1" ht="49.5" customHeight="1" x14ac:dyDescent="0.25">
      <c r="A16" s="400" t="s">
        <v>73</v>
      </c>
      <c r="B16" s="400"/>
      <c r="C16" s="400"/>
      <c r="D16" s="400"/>
      <c r="E16" s="400"/>
      <c r="F16" s="400"/>
      <c r="G16" s="172"/>
      <c r="H16" s="172"/>
      <c r="I16" s="172"/>
      <c r="J16" s="172"/>
      <c r="K16" s="172"/>
      <c r="L16" s="172"/>
      <c r="M16" s="172"/>
    </row>
    <row r="17" spans="1:13" s="173" customFormat="1" ht="9.9499999999999993" customHeight="1" x14ac:dyDescent="0.25">
      <c r="A17" s="174"/>
      <c r="B17" s="400"/>
      <c r="C17" s="400"/>
      <c r="D17" s="400"/>
      <c r="E17" s="400"/>
      <c r="F17" s="400"/>
      <c r="G17" s="175"/>
      <c r="H17" s="175"/>
      <c r="I17" s="175"/>
      <c r="J17" s="175"/>
      <c r="K17" s="175"/>
      <c r="L17" s="175"/>
      <c r="M17" s="175"/>
    </row>
    <row r="18" spans="1:13" s="173" customFormat="1" ht="20.100000000000001" customHeight="1" x14ac:dyDescent="0.25">
      <c r="A18" s="401" t="s">
        <v>74</v>
      </c>
      <c r="B18" s="401"/>
      <c r="C18" s="401"/>
      <c r="D18" s="401"/>
      <c r="E18" s="401"/>
      <c r="F18" s="401"/>
      <c r="G18" s="175"/>
      <c r="H18" s="175"/>
      <c r="I18" s="175"/>
      <c r="J18" s="175"/>
      <c r="K18" s="175"/>
      <c r="L18" s="175"/>
      <c r="M18" s="175"/>
    </row>
    <row r="19" spans="1:13" s="173" customFormat="1" ht="20.100000000000001" customHeight="1" x14ac:dyDescent="0.25">
      <c r="A19" s="151"/>
      <c r="B19" s="402" t="s">
        <v>75</v>
      </c>
      <c r="C19" s="402"/>
      <c r="D19" s="402"/>
      <c r="E19" s="402"/>
      <c r="F19" s="402"/>
      <c r="G19" s="175"/>
      <c r="H19" s="175"/>
      <c r="I19" s="175"/>
      <c r="J19" s="175"/>
      <c r="K19" s="175"/>
      <c r="L19" s="175"/>
      <c r="M19" s="175"/>
    </row>
    <row r="20" spans="1:13" s="173" customFormat="1" ht="20.100000000000001" customHeight="1" x14ac:dyDescent="0.25">
      <c r="A20" s="174"/>
      <c r="B20" s="176"/>
      <c r="C20" s="176"/>
      <c r="D20" s="176"/>
      <c r="E20" s="176"/>
      <c r="F20" s="176"/>
      <c r="G20" s="175"/>
      <c r="H20" s="175"/>
      <c r="I20" s="175"/>
      <c r="J20" s="175"/>
      <c r="K20" s="175"/>
      <c r="L20" s="175"/>
      <c r="M20" s="175"/>
    </row>
    <row r="21" spans="1:13" ht="15" customHeight="1" x14ac:dyDescent="0.2">
      <c r="A21" s="174"/>
      <c r="B21" s="176"/>
      <c r="C21" s="176"/>
      <c r="D21" s="176"/>
      <c r="E21" s="176"/>
      <c r="F21" s="176"/>
    </row>
    <row r="22" spans="1:13" s="69" customFormat="1" ht="15" customHeight="1" x14ac:dyDescent="0.25">
      <c r="A22" s="174"/>
      <c r="B22" s="176"/>
      <c r="C22" s="176"/>
      <c r="D22" s="176"/>
      <c r="E22" s="176"/>
      <c r="F22" s="176"/>
    </row>
    <row r="23" spans="1:13" s="69" customFormat="1" ht="15" customHeight="1" x14ac:dyDescent="0.25"/>
    <row r="24" spans="1:13" s="69" customFormat="1" ht="15" x14ac:dyDescent="0.25">
      <c r="A24" s="69" t="s">
        <v>8</v>
      </c>
      <c r="B24" s="403" t="str">
        <f>IF('Príloha č. 1'!B23:B23="","",'Príloha č. 1'!B23:B23)</f>
        <v/>
      </c>
      <c r="C24" s="403"/>
    </row>
    <row r="25" spans="1:13" s="69" customFormat="1" ht="15" customHeight="1" x14ac:dyDescent="0.25">
      <c r="A25" s="69" t="s">
        <v>9</v>
      </c>
      <c r="B25" s="408" t="str">
        <f>IF('Príloha č. 1'!B24:B24="","",'Príloha č. 1'!B24:B24)</f>
        <v/>
      </c>
      <c r="C25" s="403"/>
    </row>
    <row r="26" spans="1:13" ht="15" customHeight="1" x14ac:dyDescent="0.25">
      <c r="A26" s="69"/>
      <c r="B26" s="69"/>
      <c r="C26" s="69"/>
      <c r="D26" s="69"/>
      <c r="E26" s="69"/>
      <c r="F26" s="69"/>
    </row>
    <row r="27" spans="1:13" ht="15" customHeight="1" x14ac:dyDescent="0.25">
      <c r="A27" s="69"/>
      <c r="B27" s="69"/>
      <c r="C27" s="69"/>
      <c r="D27" s="69"/>
      <c r="E27" s="69"/>
      <c r="F27" s="69"/>
    </row>
    <row r="28" spans="1:13" ht="15" customHeight="1" x14ac:dyDescent="0.25">
      <c r="A28" s="69"/>
      <c r="B28" s="69"/>
      <c r="C28" s="69"/>
      <c r="D28" s="69"/>
      <c r="E28" s="69"/>
      <c r="F28" s="69"/>
    </row>
    <row r="29" spans="1:13" ht="20.25" customHeight="1" x14ac:dyDescent="0.25">
      <c r="A29" s="69"/>
      <c r="B29" s="69"/>
      <c r="C29" s="99" t="s">
        <v>79</v>
      </c>
      <c r="D29" s="337" t="str">
        <f>IF('Príloha č. 1'!D27="","",'Príloha č. 1'!D27)</f>
        <v/>
      </c>
      <c r="E29" s="337"/>
      <c r="F29" s="337"/>
    </row>
    <row r="30" spans="1:13" s="1" customFormat="1" ht="45" customHeight="1" x14ac:dyDescent="0.2">
      <c r="D30" s="339" t="s">
        <v>97</v>
      </c>
      <c r="E30" s="339"/>
      <c r="F30" s="339"/>
      <c r="G30" s="82"/>
      <c r="H30" s="82"/>
      <c r="I30" s="82"/>
      <c r="K30" s="354"/>
      <c r="L30" s="354"/>
    </row>
    <row r="31" spans="1:13" x14ac:dyDescent="0.2">
      <c r="A31" s="396" t="s">
        <v>10</v>
      </c>
      <c r="B31" s="396"/>
      <c r="C31" s="177"/>
      <c r="D31" s="177"/>
      <c r="E31" s="177"/>
      <c r="F31" s="177"/>
    </row>
    <row r="32" spans="1:13" x14ac:dyDescent="0.2">
      <c r="A32" s="178"/>
      <c r="B32" s="397" t="s">
        <v>11</v>
      </c>
      <c r="C32" s="398"/>
      <c r="D32" s="398"/>
      <c r="E32" s="398"/>
      <c r="F32" s="398"/>
    </row>
  </sheetData>
  <mergeCells count="18">
    <mergeCell ref="K30:L30"/>
    <mergeCell ref="D29:F29"/>
    <mergeCell ref="B7:D7"/>
    <mergeCell ref="A1:B1"/>
    <mergeCell ref="A2:L2"/>
    <mergeCell ref="A3:F3"/>
    <mergeCell ref="A4:F4"/>
    <mergeCell ref="A6:F6"/>
    <mergeCell ref="B25:C25"/>
    <mergeCell ref="A31:B31"/>
    <mergeCell ref="B32:F32"/>
    <mergeCell ref="A15:F15"/>
    <mergeCell ref="A16:F16"/>
    <mergeCell ref="B17:F17"/>
    <mergeCell ref="A18:F18"/>
    <mergeCell ref="B19:F19"/>
    <mergeCell ref="B24:C24"/>
    <mergeCell ref="D30:F30"/>
  </mergeCells>
  <conditionalFormatting sqref="B24:C25 D29:F29">
    <cfRule type="containsBlanks" dxfId="2" priority="3">
      <formula>LEN(TRIM(B24))=0</formula>
    </cfRule>
  </conditionalFormatting>
  <pageMargins left="0.78740157480314965" right="0.39370078740157483" top="0.98425196850393704" bottom="0.19685039370078741" header="0.31496062992125984" footer="0.31496062992125984"/>
  <pageSetup paperSize="9" scale="85" orientation="portrait" copies="5" r:id="rId1"/>
  <headerFooter>
    <oddHeader>&amp;L&amp;"Arial,Tučné"&amp;9Príloha č. 8 SP&amp;10
&amp;"Arial,Normálne"Zoznam známych subdodávateľov (Príloha č. 3 RD)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2529" r:id="rId4" name="Check Box 1">
              <controlPr defaultSize="0" autoFill="0" autoLine="0" autoPict="0">
                <anchor moveWithCells="1">
                  <from>
                    <xdr:col>0</xdr:col>
                    <xdr:colOff>47625</xdr:colOff>
                    <xdr:row>5</xdr:row>
                    <xdr:rowOff>142875</xdr:rowOff>
                  </from>
                  <to>
                    <xdr:col>0</xdr:col>
                    <xdr:colOff>285750</xdr:colOff>
                    <xdr:row>7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0" r:id="rId5" name="Check Box 2">
              <controlPr defaultSize="0" autoFill="0" autoLine="0" autoPict="0">
                <anchor moveWithCells="1">
                  <from>
                    <xdr:col>0</xdr:col>
                    <xdr:colOff>47625</xdr:colOff>
                    <xdr:row>17</xdr:row>
                    <xdr:rowOff>171450</xdr:rowOff>
                  </from>
                  <to>
                    <xdr:col>0</xdr:col>
                    <xdr:colOff>285750</xdr:colOff>
                    <xdr:row>19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  <pageSetUpPr fitToPage="1"/>
  </sheetPr>
  <dimension ref="A1:M29"/>
  <sheetViews>
    <sheetView showGridLines="0" zoomScaleNormal="100" workbookViewId="0">
      <selection sqref="A1:B1"/>
    </sheetView>
  </sheetViews>
  <sheetFormatPr defaultColWidth="9.140625" defaultRowHeight="12" x14ac:dyDescent="0.2"/>
  <cols>
    <col min="1" max="1" width="5.28515625" style="148" customWidth="1"/>
    <col min="2" max="2" width="26.7109375" style="148" customWidth="1"/>
    <col min="3" max="3" width="23.85546875" style="148" customWidth="1"/>
    <col min="4" max="4" width="18.5703125" style="148" customWidth="1"/>
    <col min="5" max="5" width="14.85546875" style="148" customWidth="1"/>
    <col min="6" max="6" width="20.140625" style="148" customWidth="1"/>
    <col min="7" max="16384" width="9.140625" style="148"/>
  </cols>
  <sheetData>
    <row r="1" spans="1:13" ht="12.75" x14ac:dyDescent="0.25">
      <c r="A1" s="404" t="s">
        <v>12</v>
      </c>
      <c r="B1" s="405"/>
      <c r="C1" s="147"/>
      <c r="D1" s="147"/>
      <c r="E1" s="147"/>
      <c r="F1" s="147"/>
    </row>
    <row r="2" spans="1:13" ht="30" customHeight="1" x14ac:dyDescent="0.2">
      <c r="A2" s="318" t="str">
        <f>'Príloha č. 1'!A2:B2</f>
        <v>Chirurgický (excimerový) laser a ateroktomické katétre</v>
      </c>
      <c r="B2" s="318"/>
      <c r="C2" s="318"/>
      <c r="D2" s="318"/>
      <c r="E2" s="318"/>
      <c r="F2" s="318"/>
      <c r="G2" s="318"/>
      <c r="H2" s="318"/>
      <c r="I2" s="318"/>
      <c r="J2" s="318"/>
      <c r="K2" s="318"/>
      <c r="L2" s="318"/>
    </row>
    <row r="3" spans="1:13" s="165" customFormat="1" ht="39.950000000000003" customHeight="1" x14ac:dyDescent="0.25">
      <c r="A3" s="426" t="s">
        <v>94</v>
      </c>
      <c r="B3" s="426"/>
      <c r="C3" s="426"/>
      <c r="D3" s="426"/>
      <c r="E3" s="426"/>
      <c r="F3" s="426"/>
      <c r="G3" s="193"/>
      <c r="H3" s="193"/>
      <c r="I3" s="193"/>
      <c r="J3" s="193"/>
      <c r="K3" s="193"/>
      <c r="L3" s="193"/>
      <c r="M3" s="193"/>
    </row>
    <row r="4" spans="1:13" x14ac:dyDescent="0.2">
      <c r="A4" s="150"/>
      <c r="B4" s="150"/>
      <c r="C4" s="150"/>
      <c r="D4" s="150"/>
      <c r="E4" s="150"/>
      <c r="F4" s="150"/>
    </row>
    <row r="5" spans="1:13" ht="24.95" customHeight="1" x14ac:dyDescent="0.2">
      <c r="A5" s="427" t="s">
        <v>86</v>
      </c>
      <c r="B5" s="427"/>
      <c r="C5" s="427"/>
      <c r="D5" s="427"/>
      <c r="E5" s="427"/>
      <c r="F5" s="427"/>
    </row>
    <row r="6" spans="1:13" s="195" customFormat="1" ht="30.75" customHeight="1" x14ac:dyDescent="0.2">
      <c r="A6" s="194" t="s">
        <v>87</v>
      </c>
      <c r="B6" s="409" t="s">
        <v>88</v>
      </c>
      <c r="C6" s="409"/>
      <c r="D6" s="409"/>
      <c r="E6" s="409"/>
      <c r="F6" s="409"/>
    </row>
    <row r="7" spans="1:13" s="197" customFormat="1" ht="12.75" customHeight="1" x14ac:dyDescent="0.25">
      <c r="A7" s="196"/>
      <c r="B7" s="196"/>
      <c r="C7" s="196"/>
      <c r="D7" s="196"/>
      <c r="E7" s="196"/>
      <c r="F7" s="196"/>
    </row>
    <row r="8" spans="1:13" s="195" customFormat="1" ht="17.25" customHeight="1" x14ac:dyDescent="0.2">
      <c r="A8" s="194" t="s">
        <v>89</v>
      </c>
      <c r="B8" s="409" t="s">
        <v>90</v>
      </c>
      <c r="C8" s="409"/>
      <c r="D8" s="409"/>
      <c r="E8" s="409"/>
      <c r="F8" s="409"/>
    </row>
    <row r="9" spans="1:13" ht="24.95" customHeight="1" thickBot="1" x14ac:dyDescent="0.25">
      <c r="A9" s="192"/>
      <c r="B9" s="192"/>
      <c r="C9" s="192"/>
      <c r="D9" s="192"/>
      <c r="E9" s="192"/>
      <c r="F9" s="192"/>
    </row>
    <row r="10" spans="1:13" ht="24.95" customHeight="1" x14ac:dyDescent="0.2">
      <c r="A10" s="198" t="s">
        <v>36</v>
      </c>
      <c r="B10" s="410" t="s">
        <v>91</v>
      </c>
      <c r="C10" s="411"/>
      <c r="D10" s="411"/>
      <c r="E10" s="411"/>
      <c r="F10" s="412"/>
    </row>
    <row r="11" spans="1:13" ht="15" customHeight="1" x14ac:dyDescent="0.2">
      <c r="A11" s="199" t="s">
        <v>26</v>
      </c>
      <c r="B11" s="413" t="s">
        <v>27</v>
      </c>
      <c r="C11" s="414"/>
      <c r="D11" s="414"/>
      <c r="E11" s="414"/>
      <c r="F11" s="415"/>
    </row>
    <row r="12" spans="1:13" ht="24.95" customHeight="1" x14ac:dyDescent="0.2">
      <c r="A12" s="200"/>
      <c r="B12" s="416"/>
      <c r="C12" s="417"/>
      <c r="D12" s="417"/>
      <c r="E12" s="417"/>
      <c r="F12" s="418"/>
    </row>
    <row r="13" spans="1:13" ht="24.95" customHeight="1" x14ac:dyDescent="0.2">
      <c r="A13" s="200"/>
      <c r="B13" s="419"/>
      <c r="C13" s="420"/>
      <c r="D13" s="420"/>
      <c r="E13" s="420"/>
      <c r="F13" s="421"/>
    </row>
    <row r="14" spans="1:13" s="165" customFormat="1" ht="24.95" customHeight="1" x14ac:dyDescent="0.25">
      <c r="A14" s="200"/>
      <c r="B14" s="419"/>
      <c r="C14" s="420"/>
      <c r="D14" s="420"/>
      <c r="E14" s="420"/>
      <c r="F14" s="421"/>
    </row>
    <row r="15" spans="1:13" s="165" customFormat="1" ht="24.95" customHeight="1" thickBot="1" x14ac:dyDescent="0.3">
      <c r="A15" s="201"/>
      <c r="B15" s="422"/>
      <c r="C15" s="423"/>
      <c r="D15" s="423"/>
      <c r="E15" s="423"/>
      <c r="F15" s="424"/>
    </row>
    <row r="16" spans="1:13" s="165" customFormat="1" ht="15" customHeight="1" x14ac:dyDescent="0.25">
      <c r="A16" s="399"/>
      <c r="B16" s="399"/>
      <c r="C16" s="399"/>
      <c r="D16" s="399"/>
      <c r="E16" s="399"/>
      <c r="F16" s="399"/>
    </row>
    <row r="17" spans="1:12" s="195" customFormat="1" ht="30.75" customHeight="1" x14ac:dyDescent="0.2">
      <c r="A17" s="194" t="s">
        <v>87</v>
      </c>
      <c r="B17" s="425" t="s">
        <v>92</v>
      </c>
      <c r="C17" s="425"/>
      <c r="D17" s="425"/>
      <c r="E17" s="425"/>
      <c r="F17" s="425"/>
    </row>
    <row r="18" spans="1:12" s="197" customFormat="1" ht="12.75" customHeight="1" x14ac:dyDescent="0.25">
      <c r="A18" s="196"/>
      <c r="B18" s="196"/>
      <c r="C18" s="196"/>
      <c r="D18" s="196"/>
      <c r="E18" s="196"/>
      <c r="F18" s="196"/>
    </row>
    <row r="19" spans="1:12" s="195" customFormat="1" ht="17.25" customHeight="1" x14ac:dyDescent="0.2">
      <c r="A19" s="194" t="s">
        <v>89</v>
      </c>
      <c r="B19" s="425" t="s">
        <v>93</v>
      </c>
      <c r="C19" s="425"/>
      <c r="D19" s="425"/>
      <c r="E19" s="425"/>
      <c r="F19" s="425"/>
    </row>
    <row r="20" spans="1:12" s="69" customFormat="1" ht="15" customHeight="1" x14ac:dyDescent="0.25"/>
    <row r="21" spans="1:12" s="69" customFormat="1" ht="15" x14ac:dyDescent="0.25">
      <c r="A21" s="69" t="s">
        <v>8</v>
      </c>
      <c r="B21" s="403" t="str">
        <f>IF('Príloha č. 1'!B23:B23="","",'Príloha č. 1'!B23:B23)</f>
        <v/>
      </c>
      <c r="C21" s="403"/>
    </row>
    <row r="22" spans="1:12" s="69" customFormat="1" ht="15" customHeight="1" x14ac:dyDescent="0.25">
      <c r="A22" s="69" t="s">
        <v>9</v>
      </c>
      <c r="B22" s="408" t="str">
        <f>IF('Príloha č. 1'!B24:B24="","",'Príloha č. 1'!B24:B24)</f>
        <v/>
      </c>
      <c r="C22" s="403"/>
    </row>
    <row r="23" spans="1:12" ht="15" customHeight="1" x14ac:dyDescent="0.25">
      <c r="A23" s="69"/>
      <c r="B23" s="69"/>
      <c r="C23" s="69"/>
      <c r="D23" s="69"/>
      <c r="E23" s="69"/>
      <c r="F23" s="69"/>
    </row>
    <row r="24" spans="1:12" ht="15" customHeight="1" x14ac:dyDescent="0.25">
      <c r="A24" s="69"/>
      <c r="B24" s="69"/>
      <c r="C24" s="69"/>
      <c r="D24" s="69"/>
      <c r="E24" s="69"/>
      <c r="F24" s="69"/>
    </row>
    <row r="25" spans="1:12" ht="15" customHeight="1" x14ac:dyDescent="0.25">
      <c r="A25" s="69"/>
      <c r="B25" s="69"/>
      <c r="C25" s="69"/>
      <c r="D25" s="69"/>
      <c r="E25" s="69"/>
      <c r="F25" s="69"/>
    </row>
    <row r="26" spans="1:12" ht="20.25" customHeight="1" x14ac:dyDescent="0.25">
      <c r="A26" s="69"/>
      <c r="B26" s="69"/>
      <c r="C26" s="99" t="s">
        <v>79</v>
      </c>
      <c r="D26" s="337" t="str">
        <f>IF('Príloha č. 1'!D27="","",'Príloha č. 1'!D27)</f>
        <v/>
      </c>
      <c r="E26" s="337"/>
      <c r="F26" s="337"/>
    </row>
    <row r="27" spans="1:12" s="1" customFormat="1" ht="45" customHeight="1" x14ac:dyDescent="0.2">
      <c r="D27" s="339" t="s">
        <v>97</v>
      </c>
      <c r="E27" s="339"/>
      <c r="F27" s="339"/>
      <c r="G27" s="82"/>
      <c r="H27" s="82"/>
      <c r="I27" s="82"/>
      <c r="K27" s="354"/>
      <c r="L27" s="354"/>
    </row>
    <row r="28" spans="1:12" x14ac:dyDescent="0.2">
      <c r="A28" s="396" t="s">
        <v>10</v>
      </c>
      <c r="B28" s="396"/>
      <c r="C28" s="177"/>
      <c r="D28" s="177"/>
      <c r="E28" s="177"/>
      <c r="F28" s="177"/>
    </row>
    <row r="29" spans="1:12" x14ac:dyDescent="0.2">
      <c r="A29" s="178"/>
      <c r="B29" s="397" t="s">
        <v>11</v>
      </c>
      <c r="C29" s="398"/>
      <c r="D29" s="398"/>
      <c r="E29" s="398"/>
      <c r="F29" s="398"/>
    </row>
  </sheetData>
  <mergeCells count="22">
    <mergeCell ref="A1:B1"/>
    <mergeCell ref="A2:L2"/>
    <mergeCell ref="A3:F3"/>
    <mergeCell ref="A5:F5"/>
    <mergeCell ref="B6:F6"/>
    <mergeCell ref="K27:L27"/>
    <mergeCell ref="A28:B28"/>
    <mergeCell ref="A16:F16"/>
    <mergeCell ref="B17:F17"/>
    <mergeCell ref="B19:F19"/>
    <mergeCell ref="B21:C21"/>
    <mergeCell ref="B22:C22"/>
    <mergeCell ref="B29:F29"/>
    <mergeCell ref="B8:F8"/>
    <mergeCell ref="B10:F10"/>
    <mergeCell ref="B11:F11"/>
    <mergeCell ref="B12:F12"/>
    <mergeCell ref="B13:F13"/>
    <mergeCell ref="B14:F14"/>
    <mergeCell ref="D26:F26"/>
    <mergeCell ref="D27:F27"/>
    <mergeCell ref="B15:F15"/>
  </mergeCells>
  <conditionalFormatting sqref="B21:C22">
    <cfRule type="containsBlanks" dxfId="1" priority="2">
      <formula>LEN(TRIM(B21))=0</formula>
    </cfRule>
  </conditionalFormatting>
  <conditionalFormatting sqref="D26:F26">
    <cfRule type="containsBlanks" dxfId="0" priority="1">
      <formula>LEN(TRIM(D26))=0</formula>
    </cfRule>
  </conditionalFormatting>
  <pageMargins left="0.78740157480314965" right="0.39370078740157483" top="0.84937499999999999" bottom="0.19685039370078741" header="0.31496062992125984" footer="0.31496062992125984"/>
  <pageSetup paperSize="9" scale="82" orientation="portrait" copies="5" r:id="rId1"/>
  <headerFooter>
    <oddHeader>&amp;L&amp;"Arial,Tučné"&amp;9Príloha č. 9 SP
&amp;"Arial,Normálne"&amp;10Čestné vyhlásenie uchádzača podľa § 32 ods. 7 a ods. 8 ZVO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3563" r:id="rId4" name="Check Box 11">
              <controlPr defaultSize="0" autoFill="0" autoLine="0" autoPict="0">
                <anchor moveWithCells="1">
                  <from>
                    <xdr:col>0</xdr:col>
                    <xdr:colOff>152400</xdr:colOff>
                    <xdr:row>5</xdr:row>
                    <xdr:rowOff>276225</xdr:rowOff>
                  </from>
                  <to>
                    <xdr:col>1</xdr:col>
                    <xdr:colOff>38100</xdr:colOff>
                    <xdr:row>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4" r:id="rId5" name="Check Box 12">
              <controlPr defaultSize="0" autoFill="0" autoLine="0" autoPict="0">
                <anchor moveWithCells="1">
                  <from>
                    <xdr:col>0</xdr:col>
                    <xdr:colOff>152400</xdr:colOff>
                    <xdr:row>4</xdr:row>
                    <xdr:rowOff>161925</xdr:rowOff>
                  </from>
                  <to>
                    <xdr:col>1</xdr:col>
                    <xdr:colOff>38100</xdr:colOff>
                    <xdr:row>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5" r:id="rId6" name="Check Box 13">
              <controlPr defaultSize="0" autoFill="0" autoLine="0" autoPict="0">
                <anchor moveWithCells="1">
                  <from>
                    <xdr:col>0</xdr:col>
                    <xdr:colOff>161925</xdr:colOff>
                    <xdr:row>16</xdr:row>
                    <xdr:rowOff>276225</xdr:rowOff>
                  </from>
                  <to>
                    <xdr:col>1</xdr:col>
                    <xdr:colOff>47625</xdr:colOff>
                    <xdr:row>20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6" r:id="rId7" name="Check Box 14">
              <controlPr defaultSize="0" autoFill="0" autoLine="0" autoPict="0">
                <anchor moveWithCells="1">
                  <from>
                    <xdr:col>0</xdr:col>
                    <xdr:colOff>152400</xdr:colOff>
                    <xdr:row>15</xdr:row>
                    <xdr:rowOff>123825</xdr:rowOff>
                  </from>
                  <to>
                    <xdr:col>1</xdr:col>
                    <xdr:colOff>38100</xdr:colOff>
                    <xdr:row>17</xdr:row>
                    <xdr:rowOff>114300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9</vt:i4>
      </vt:variant>
      <vt:variant>
        <vt:lpstr>Pomenované rozsahy</vt:lpstr>
      </vt:variant>
      <vt:variant>
        <vt:i4>9</vt:i4>
      </vt:variant>
    </vt:vector>
  </HeadingPairs>
  <TitlesOfParts>
    <vt:vector size="18" baseType="lpstr">
      <vt:lpstr>Príloha č. 1</vt:lpstr>
      <vt:lpstr>Príloha č. 2</vt:lpstr>
      <vt:lpstr>Príloha č. 3</vt:lpstr>
      <vt:lpstr>Príloha č. 4 </vt:lpstr>
      <vt:lpstr>Príloha č. 5</vt:lpstr>
      <vt:lpstr> Príloha č. 6</vt:lpstr>
      <vt:lpstr>Príloha č. 7</vt:lpstr>
      <vt:lpstr>Príloha č. 8</vt:lpstr>
      <vt:lpstr>Príloha č. 9</vt:lpstr>
      <vt:lpstr>' Príloha č. 6'!Oblasť_tlače</vt:lpstr>
      <vt:lpstr>'Príloha č. 1'!Oblasť_tlače</vt:lpstr>
      <vt:lpstr>'Príloha č. 2'!Oblasť_tlače</vt:lpstr>
      <vt:lpstr>'Príloha č. 3'!Oblasť_tlače</vt:lpstr>
      <vt:lpstr>'Príloha č. 4 '!Oblasť_tlače</vt:lpstr>
      <vt:lpstr>'Príloha č. 5'!Oblasť_tlače</vt:lpstr>
      <vt:lpstr>'Príloha č. 7'!Oblasť_tlače</vt:lpstr>
      <vt:lpstr>'Príloha č. 8'!Oblasť_tlače</vt:lpstr>
      <vt:lpstr>'Príloha č. 9'!Oblasť_tlače</vt:lpstr>
    </vt:vector>
  </TitlesOfParts>
  <Company>VUSCH,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Zuzana Bučeková</dc:creator>
  <cp:lastModifiedBy>Ing. Róbert Lucký</cp:lastModifiedBy>
  <cp:lastPrinted>2025-04-01T09:56:56Z</cp:lastPrinted>
  <dcterms:created xsi:type="dcterms:W3CDTF">2015-02-18T09:10:07Z</dcterms:created>
  <dcterms:modified xsi:type="dcterms:W3CDTF">2025-04-01T09:57:06Z</dcterms:modified>
</cp:coreProperties>
</file>