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70" windowHeight="6030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13" i="1"/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E74" i="1" l="1"/>
  <c r="F74" i="1"/>
  <c r="H74" i="1"/>
  <c r="G74" i="1"/>
  <c r="F13" i="1"/>
</calcChain>
</file>

<file path=xl/sharedStrings.xml><?xml version="1.0" encoding="utf-8"?>
<sst xmlns="http://schemas.openxmlformats.org/spreadsheetml/2006/main" count="85" uniqueCount="85">
  <si>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</si>
  <si>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</si>
  <si>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</si>
  <si>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</si>
  <si>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</si>
  <si>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</si>
  <si>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</si>
  <si>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Jednotková cena  (euro) s DPH</t>
  </si>
  <si>
    <t>Celková cena  (euro) bez DPH</t>
  </si>
  <si>
    <t>Výška DPH v euro</t>
  </si>
  <si>
    <t>Celková cena (euro) s DPH</t>
  </si>
  <si>
    <t>V     , dňa</t>
  </si>
  <si>
    <t>meno, priezvisko, podpis oprávnejnej osoby</t>
  </si>
  <si>
    <t>SKR MV SR</t>
  </si>
  <si>
    <t xml:space="preserve">Drieňová 22, 826 04 Bratislava </t>
  </si>
  <si>
    <t>Cena Celkom</t>
  </si>
  <si>
    <t>Kontrolné chemické laboratórium CO v Nitre, Plynárenská 25, 949 01 Nitra</t>
  </si>
  <si>
    <t>Kontrolné chemické laboratórium CO v Jasove, Ku kachličkárni 653/9, 04423 Jasov</t>
  </si>
  <si>
    <t>Miesta poskytnutia: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</si>
  <si>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</si>
  <si>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Požadované množstvo- zostavy</t>
  </si>
  <si>
    <t>Predmet zákazky</t>
  </si>
  <si>
    <t xml:space="preserve">Kontrolné chemické laboratórium CO v Slovenskej Ľupči, Príboj 559, 976 13 Slovenská Ľupča </t>
  </si>
  <si>
    <t>Predmet zákazky: Laboratórne vybavenie</t>
  </si>
  <si>
    <t>Váhový stôl 1200, pracovná doska - postforming</t>
  </si>
  <si>
    <t xml:space="preserve">Laboratórne stoličky s opierkou </t>
  </si>
  <si>
    <t>Regál 1000</t>
  </si>
  <si>
    <t>I. typ: Skrinka bezpečnostná na horľaviny, typ 90</t>
  </si>
  <si>
    <t xml:space="preserve">II.typ: Skrinka na lúhy a kyseliny polypropylenová, s ventilátorom </t>
  </si>
  <si>
    <t>III.typ: Skrinka z laminátu s ventilátorom</t>
  </si>
  <si>
    <t>Laboratórny digestor s vyložením pre prácu s agresívnymi chemikáliami s príslušenstvom</t>
  </si>
  <si>
    <t>Laboratórny digestor so zavedeným médiom s príslušenstvom</t>
  </si>
  <si>
    <t>I. typ:  Obojstranný mokrý stôl 4800 s príslušenstvom</t>
  </si>
  <si>
    <t>II.typ:  Obojstranný mokrý stôl 4800 s príslušenstvom</t>
  </si>
  <si>
    <t>Obojstranný suchý stôl 3000 s príslušenstvom</t>
  </si>
  <si>
    <t>I. typ:   Jednostranný mokrý stôl 5100 s príslušenstvom</t>
  </si>
  <si>
    <t>II. typ:   Jednostranný mokrý stôl 750 s príslušenstvom</t>
  </si>
  <si>
    <t>III. typ: Jednostranný mokrý stôl 1200 s príslušenstvom</t>
  </si>
  <si>
    <t>IV. typ: Jednostranný mokrý stôl 1600 s príslušenstvom</t>
  </si>
  <si>
    <t>V. typ: Jednostranný mokrý stôl 2100 s príslušenstvom</t>
  </si>
  <si>
    <t>VI. typ: Jednostranný mokrý stôl 2100 s príslušenstvom</t>
  </si>
  <si>
    <t>VII. typ: Jednostranný mokrý stôl do tvaru L s príslušenstvom</t>
  </si>
  <si>
    <t>VIII. typ: Jednostranný mokrý stôl 6750 v tvare U s príslušenstvom</t>
  </si>
  <si>
    <t>I. typ: Pracovný stôl 900</t>
  </si>
  <si>
    <t>II. typ: Pracovný stôl 900</t>
  </si>
  <si>
    <t>III. typ: Pracovný stôl 1200</t>
  </si>
  <si>
    <t>IV. typ: Pracovný stôl 1200</t>
  </si>
  <si>
    <t>V. typ: Pracovný stôl 1200</t>
  </si>
  <si>
    <t>VI. typ: Pracovný stôl 1500</t>
  </si>
  <si>
    <t>VII. typ: Pracovný stôl 1800</t>
  </si>
  <si>
    <t>VIII. typ: Pracovný stôl 1800</t>
  </si>
  <si>
    <t>IX. typ: Pracovný stôl 8100 v tvare U</t>
  </si>
  <si>
    <t>X. typ: Pracovný stôl 1200</t>
  </si>
  <si>
    <t>XI. typ: Pracovný stôl 1200</t>
  </si>
  <si>
    <t>XII. typ: Pracovný stôl 1200</t>
  </si>
  <si>
    <t>I. typ: Nástenné skrinky 600</t>
  </si>
  <si>
    <t>II. typ: Nástenné skrine 900</t>
  </si>
  <si>
    <t>III. typ: Nástenné skrine 900</t>
  </si>
  <si>
    <t>IV. typ: Nástenné skrine 900</t>
  </si>
  <si>
    <t xml:space="preserve">Odťahový box spolu s konštrukciou laboratórneho typu C, pracovná doska – vysokotlakový laminát </t>
  </si>
  <si>
    <t xml:space="preserve">I. typ: Úložné skrine 900 </t>
  </si>
  <si>
    <t>II. typ: Úložné skrine 900</t>
  </si>
  <si>
    <t>I. typ: Šatníková skriňa 450</t>
  </si>
  <si>
    <t>II. typ Šatníková skriňa 450</t>
  </si>
  <si>
    <t>Vozík lekárenský</t>
  </si>
  <si>
    <t>Vozík nemocničný</t>
  </si>
  <si>
    <t xml:space="preserve">Havarijná sprcha </t>
  </si>
  <si>
    <t>Stolné odsávacie systémy</t>
  </si>
  <si>
    <t xml:space="preserve">Nástenný držiak na papierové utierky </t>
  </si>
  <si>
    <t>Laboratórny digestor s príslušenstvom</t>
  </si>
  <si>
    <t>I. typ: Prístrojový stôl UNI 900, laboratórna doska – vysokotlakový laminát</t>
  </si>
  <si>
    <t>II. typ: Prístrojový stôl UNI 900, laboratórna doska – vysokotlakový laminát</t>
  </si>
  <si>
    <t>III. typ: Prístrojový stôl UNI 900, laboratórna doska – vysokotlakový laminát</t>
  </si>
  <si>
    <t>IV. typ: Prístrojový stôl ŠPC 900, laboratórna doska – vysokotlakový laminát, zvýšená nosnosť</t>
  </si>
  <si>
    <t>V. typ: Prístrojový stôl UNI 1200, laboratórna doska – postforming</t>
  </si>
  <si>
    <t>VI. typ: Prístrojový stôl UNI 1200, laboratórna doska – vysokotlakový laminát</t>
  </si>
  <si>
    <t>VII. typ: Prístrojový stôl ŠPC 1200, laboratórna doska – vysokotlakový laminát, zvýšená nosnosť</t>
  </si>
  <si>
    <t>VIII. typ: Prístrojový stôl UNI 1500, laboratórna doska – vysokotlakový laminát</t>
  </si>
  <si>
    <t>IX. typ: Prístrojový stôl UNI 1500, laboratórna doska – vysokotlakový laminát</t>
  </si>
  <si>
    <t>X. typ: Prístrojový stôl UNI 1500, laboratórna doska – vysokotlakový laminát</t>
  </si>
  <si>
    <t>XI. typ: Prístrojový stôl UNI 1500, laboratórna doska – vysokotlakový laminát</t>
  </si>
  <si>
    <t>XII. typ: Prístrojový stôl UNI 1500, laboratórna doska – vysokotlakový laminát</t>
  </si>
  <si>
    <t>XIII. typ: Prístrojový stôl UNI 1800, laboratórna doska – vysokotlakový laminát</t>
  </si>
  <si>
    <t>XIV. typ: Prístrojový stôl UNI 1800, laboratórna doska – vysokotlakový laminát</t>
  </si>
  <si>
    <t>XV. typ: Prístrojový stôl ŠPC 800, laboratórna doska – vysokotlakový laminát, zvýšená nosnosť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</si>
</sst>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  <numFmt numFmtId="170" formatCode="#,##0.00\ &quot;€&quot;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59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10" fillId="0" borderId="0" xfId="2" applyFont="1" applyFill="1" applyAlignment="1">
      <alignment horizontal="left" vertical="center" wrapText="1"/>
    </xf>
    <xf numFmtId="164" fontId="7" fillId="0" borderId="0" xfId="2" applyFont="1" applyFill="1" applyAlignment="1">
      <alignment horizontal="center" vertical="center"/>
    </xf>
    <xf numFmtId="164" fontId="8" fillId="2" borderId="12" xfId="2" applyFont="1" applyFill="1" applyBorder="1" applyAlignment="1">
      <alignment horizontal="center" vertical="center" wrapText="1"/>
    </xf>
    <xf numFmtId="164" fontId="8" fillId="6" borderId="13" xfId="2" applyFont="1" applyFill="1" applyBorder="1" applyAlignment="1"/>
    <xf numFmtId="164" fontId="8" fillId="6" borderId="14" xfId="2" applyFont="1" applyFill="1" applyBorder="1" applyAlignment="1"/>
    <xf numFmtId="164" fontId="8" fillId="6" borderId="15" xfId="2" applyFont="1" applyFill="1" applyBorder="1" applyAlignment="1"/>
    <xf numFmtId="164" fontId="8" fillId="6" borderId="16" xfId="2" applyFont="1" applyFill="1" applyBorder="1" applyAlignment="1"/>
    <xf numFmtId="164" fontId="8" fillId="6" borderId="0" xfId="2" applyFont="1" applyFill="1" applyBorder="1" applyAlignment="1"/>
    <xf numFmtId="164" fontId="8" fillId="6" borderId="17" xfId="2" applyFont="1" applyFill="1" applyBorder="1" applyAlignment="1"/>
    <xf numFmtId="164" fontId="8" fillId="6" borderId="18" xfId="2" applyFont="1" applyFill="1" applyBorder="1" applyAlignment="1"/>
    <xf numFmtId="164" fontId="8" fillId="6" borderId="19" xfId="2" applyFont="1" applyFill="1" applyBorder="1" applyAlignment="1"/>
    <xf numFmtId="164" fontId="8" fillId="6" borderId="20" xfId="2" applyFont="1" applyFill="1" applyBorder="1" applyAlignment="1"/>
    <xf numFmtId="164" fontId="7" fillId="2" borderId="12" xfId="2" applyFont="1" applyFill="1" applyBorder="1" applyAlignment="1">
      <alignment horizontal="center" vertical="center" wrapText="1"/>
    </xf>
    <xf numFmtId="164" fontId="8" fillId="3" borderId="12" xfId="2" applyFont="1" applyFill="1" applyBorder="1" applyAlignment="1">
      <alignment horizontal="center" vertical="center" wrapText="1"/>
    </xf>
    <xf numFmtId="164" fontId="8" fillId="2" borderId="21" xfId="2" applyFont="1" applyFill="1" applyBorder="1" applyAlignment="1">
      <alignment horizontal="center" vertical="center" wrapText="1"/>
    </xf>
    <xf numFmtId="164" fontId="8" fillId="0" borderId="22" xfId="2" applyFont="1" applyFill="1" applyBorder="1" applyAlignment="1">
      <alignment horizontal="center" vertical="center" wrapText="1"/>
    </xf>
    <xf numFmtId="170" fontId="7" fillId="0" borderId="3" xfId="2" applyNumberFormat="1" applyFont="1" applyFill="1" applyBorder="1" applyAlignment="1">
      <alignment wrapText="1"/>
    </xf>
    <xf numFmtId="170" fontId="8" fillId="0" borderId="3" xfId="2" applyNumberFormat="1" applyFont="1" applyFill="1" applyBorder="1" applyAlignment="1">
      <alignment horizontal="right" vertical="center"/>
    </xf>
    <xf numFmtId="170" fontId="11" fillId="0" borderId="3" xfId="2" applyNumberFormat="1" applyFont="1" applyFill="1" applyBorder="1" applyAlignment="1">
      <alignment horizontal="right" vertical="center"/>
    </xf>
    <xf numFmtId="0" fontId="13" fillId="0" borderId="3" xfId="0" applyFont="1" applyBorder="1"/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wrapText="1"/>
    </xf>
    <xf numFmtId="164" fontId="12" fillId="0" borderId="23" xfId="2" applyFont="1" applyFill="1" applyBorder="1" applyAlignment="1">
      <alignment horizontal="center" vertical="center" wrapText="1"/>
    </xf>
    <xf numFmtId="166" fontId="7" fillId="7" borderId="1" xfId="2" applyNumberFormat="1" applyFont="1" applyFill="1" applyBorder="1" applyAlignment="1">
      <alignment horizontal="left" vertical="center"/>
    </xf>
    <xf numFmtId="164" fontId="8" fillId="2" borderId="23" xfId="2" applyFont="1" applyFill="1" applyBorder="1" applyAlignment="1">
      <alignment horizontal="center" vertical="center"/>
    </xf>
    <xf numFmtId="164" fontId="8" fillId="2" borderId="24" xfId="2" applyFont="1" applyFill="1" applyBorder="1" applyAlignment="1">
      <alignment horizontal="center" vertical="center"/>
    </xf>
    <xf numFmtId="164" fontId="8" fillId="2" borderId="22" xfId="2" applyFont="1" applyFill="1" applyBorder="1" applyAlignment="1">
      <alignment horizontal="center" vertical="center"/>
    </xf>
    <xf numFmtId="164" fontId="8" fillId="4" borderId="4" xfId="2" applyFont="1" applyFill="1" applyBorder="1" applyAlignment="1">
      <alignment horizontal="center" wrapText="1"/>
    </xf>
    <xf numFmtId="164" fontId="8" fillId="4" borderId="5" xfId="2" applyFont="1" applyFill="1" applyBorder="1" applyAlignment="1">
      <alignment horizontal="center" wrapText="1"/>
    </xf>
    <xf numFmtId="164" fontId="8" fillId="4" borderId="11" xfId="2" applyFont="1" applyFill="1" applyBorder="1" applyAlignment="1">
      <alignment horizontal="center" wrapText="1"/>
    </xf>
    <xf numFmtId="164" fontId="8" fillId="5" borderId="0" xfId="2" applyFont="1" applyFill="1" applyAlignment="1">
      <alignment horizontal="center" vertical="center"/>
    </xf>
    <xf numFmtId="164" fontId="8" fillId="0" borderId="6" xfId="2" applyFont="1" applyFill="1" applyBorder="1" applyAlignment="1">
      <alignment horizontal="left" vertical="center" wrapText="1"/>
    </xf>
    <xf numFmtId="164" fontId="8" fillId="0" borderId="2" xfId="2" applyFont="1" applyFill="1" applyBorder="1" applyAlignment="1">
      <alignment horizontal="left" vertical="center" wrapText="1"/>
    </xf>
    <xf numFmtId="164" fontId="8" fillId="0" borderId="7" xfId="2" applyFont="1" applyFill="1" applyBorder="1" applyAlignment="1">
      <alignment horizontal="left" vertical="center" wrapText="1"/>
    </xf>
    <xf numFmtId="164" fontId="8" fillId="0" borderId="8" xfId="2" applyFont="1" applyFill="1" applyBorder="1" applyAlignment="1">
      <alignment horizontal="left" vertical="center" wrapText="1"/>
    </xf>
    <xf numFmtId="164" fontId="8" fillId="0" borderId="9" xfId="2" applyFont="1" applyFill="1" applyBorder="1" applyAlignment="1">
      <alignment horizontal="left" vertical="center" wrapText="1"/>
    </xf>
    <xf numFmtId="164" fontId="8" fillId="0" borderId="10" xfId="2" applyFont="1" applyFill="1" applyBorder="1" applyAlignment="1">
      <alignment horizontal="left" vertical="center" wrapText="1"/>
    </xf>
    <xf numFmtId="164" fontId="8" fillId="0" borderId="6" xfId="2" applyFont="1" applyFill="1" applyBorder="1" applyAlignment="1">
      <alignment horizontal="left" vertical="center"/>
    </xf>
    <xf numFmtId="164" fontId="8" fillId="0" borderId="2" xfId="2" applyFont="1" applyFill="1" applyBorder="1" applyAlignment="1">
      <alignment horizontal="left" vertical="center"/>
    </xf>
    <xf numFmtId="164" fontId="8" fillId="0" borderId="7" xfId="2" applyFont="1" applyFill="1" applyBorder="1" applyAlignment="1">
      <alignment horizontal="left" vertical="center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78"/>
  <sheetViews>
    <sheetView tabSelected="1" zoomScale="65" zoomScaleNormal="65" workbookViewId="0">
      <selection activeCell="H73" sqref="H73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8" style="2" bestFit="1" customWidth="1"/>
    <col min="5" max="5" width="20.375" style="2" customWidth="1"/>
    <col min="6" max="6" width="25.375" style="2" bestFit="1" customWidth="1"/>
    <col min="7" max="7" width="18.75" style="3" bestFit="1" customWidth="1"/>
    <col min="8" max="8" width="18.375" style="2" customWidth="1"/>
    <col min="9" max="1021" width="8.5" style="2" customWidth="1"/>
    <col min="1022" max="1022" width="9" customWidth="1"/>
  </cols>
  <sheetData>
    <row r="1" spans="1:8" ht="24.95" customHeight="1" x14ac:dyDescent="0.25">
      <c r="A1" s="7" t="s">
        <v>0</v>
      </c>
      <c r="B1" s="17"/>
      <c r="C1" s="21" t="s">
        <v>2</v>
      </c>
      <c r="D1" s="22"/>
      <c r="E1" s="22"/>
      <c r="F1" s="22"/>
      <c r="G1" s="22"/>
      <c r="H1" s="23"/>
    </row>
    <row r="2" spans="1:8" ht="24.95" customHeight="1" x14ac:dyDescent="0.25">
      <c r="A2" s="5" t="s">
        <v>1</v>
      </c>
      <c r="B2" s="17"/>
      <c r="C2" s="24" t="s">
        <v>3</v>
      </c>
      <c r="D2" s="25"/>
      <c r="E2" s="25"/>
      <c r="F2" s="25"/>
      <c r="G2" s="25"/>
      <c r="H2" s="26"/>
    </row>
    <row r="3" spans="1:8" ht="24.95" customHeight="1" x14ac:dyDescent="0.25">
      <c r="A3" s="8" t="s">
        <v>13</v>
      </c>
      <c r="B3" s="17"/>
      <c r="C3" s="24" t="s">
        <v>4</v>
      </c>
      <c r="D3" s="25"/>
      <c r="E3" s="25"/>
      <c r="F3" s="25"/>
      <c r="G3" s="25"/>
      <c r="H3" s="26"/>
    </row>
    <row r="4" spans="1:8" ht="24.95" customHeight="1" x14ac:dyDescent="0.25">
      <c r="A4" s="8" t="s">
        <v>14</v>
      </c>
      <c r="B4" s="17"/>
      <c r="C4" s="24" t="s">
        <v>5</v>
      </c>
      <c r="D4" s="25"/>
      <c r="E4" s="25"/>
      <c r="F4" s="25"/>
      <c r="G4" s="25"/>
      <c r="H4" s="26"/>
    </row>
    <row r="5" spans="1:8" ht="24.95" customHeight="1" thickBot="1" x14ac:dyDescent="0.3">
      <c r="A5" s="4"/>
      <c r="B5" s="17"/>
      <c r="C5" s="27"/>
      <c r="D5" s="28"/>
      <c r="E5" s="28"/>
      <c r="F5" s="28"/>
      <c r="G5" s="28"/>
      <c r="H5" s="29"/>
    </row>
    <row r="6" spans="1:8" s="10" customFormat="1" ht="24.95" customHeight="1" x14ac:dyDescent="0.2">
      <c r="A6" s="49" t="s">
        <v>23</v>
      </c>
      <c r="B6" s="49"/>
      <c r="F6" s="4"/>
      <c r="G6" s="11"/>
      <c r="H6" s="4"/>
    </row>
    <row r="7" spans="1:8" s="10" customFormat="1" ht="24.6" customHeight="1" x14ac:dyDescent="0.25">
      <c r="A7" s="5"/>
      <c r="B7" s="9"/>
      <c r="F7" s="4"/>
      <c r="G7" s="11"/>
      <c r="H7" s="4"/>
    </row>
    <row r="8" spans="1:8" s="12" customFormat="1" ht="16.5" customHeight="1" x14ac:dyDescent="0.25">
      <c r="A8" s="46" t="s">
        <v>18</v>
      </c>
      <c r="B8" s="47"/>
      <c r="C8" s="47"/>
      <c r="D8" s="47"/>
      <c r="E8" s="47"/>
      <c r="F8" s="48"/>
      <c r="G8" s="11"/>
      <c r="H8" s="4"/>
    </row>
    <row r="9" spans="1:8" s="12" customFormat="1" ht="26.25" customHeight="1" x14ac:dyDescent="0.25">
      <c r="A9" s="50" t="s">
        <v>16</v>
      </c>
      <c r="B9" s="51"/>
      <c r="C9" s="51"/>
      <c r="D9" s="51"/>
      <c r="E9" s="51"/>
      <c r="F9" s="52"/>
      <c r="G9" s="18"/>
    </row>
    <row r="10" spans="1:8" s="12" customFormat="1" ht="26.25" customHeight="1" x14ac:dyDescent="0.25">
      <c r="A10" s="56" t="s">
        <v>22</v>
      </c>
      <c r="B10" s="57"/>
      <c r="C10" s="57"/>
      <c r="D10" s="57"/>
      <c r="E10" s="57"/>
      <c r="F10" s="58"/>
      <c r="G10" s="18"/>
    </row>
    <row r="11" spans="1:8" s="12" customFormat="1" ht="26.25" customHeight="1" x14ac:dyDescent="0.25">
      <c r="A11" s="53" t="s">
        <v>17</v>
      </c>
      <c r="B11" s="54"/>
      <c r="C11" s="54"/>
      <c r="D11" s="54"/>
      <c r="E11" s="54"/>
      <c r="F11" s="55"/>
      <c r="G11" s="18"/>
    </row>
    <row r="12" spans="1:8" s="10" customFormat="1" ht="129" customHeight="1" x14ac:dyDescent="0.2">
      <c r="A12" s="30" t="s">
        <v>6</v>
      </c>
      <c r="B12" s="20" t="s">
        <v>21</v>
      </c>
      <c r="C12" s="20" t="s">
        <v>20</v>
      </c>
      <c r="D12" s="31" t="s">
        <v>19</v>
      </c>
      <c r="E12" s="20" t="s">
        <v>7</v>
      </c>
      <c r="F12" s="20" t="s">
        <v>8</v>
      </c>
      <c r="G12" s="32" t="s">
        <v>9</v>
      </c>
      <c r="H12" s="32" t="s">
        <v>10</v>
      </c>
    </row>
    <row r="13" spans="1:8" s="10" customFormat="1" ht="51" customHeight="1" x14ac:dyDescent="0.25">
      <c r="A13" s="41">
        <v>1</v>
      </c>
      <c r="B13" s="37" t="s">
        <v>69</v>
      </c>
      <c r="C13" s="33">
        <v>27</v>
      </c>
      <c r="D13" s="34"/>
      <c r="E13" s="34">
        <f>D13*1.23</f>
        <v>0</v>
      </c>
      <c r="F13" s="34">
        <f>C13*D13</f>
        <v>0</v>
      </c>
      <c r="G13" s="34">
        <f>D13*0.23*C13</f>
        <v>0</v>
      </c>
      <c r="H13" s="34">
        <f>D13*C13*1.23</f>
        <v>0</v>
      </c>
    </row>
    <row r="14" spans="1:8" s="10" customFormat="1" ht="51" customHeight="1" x14ac:dyDescent="0.2">
      <c r="A14" s="41">
        <v>2</v>
      </c>
      <c r="B14" s="38" t="s">
        <v>30</v>
      </c>
      <c r="C14" s="33">
        <v>9</v>
      </c>
      <c r="D14" s="34"/>
      <c r="E14" s="34">
        <f t="shared" ref="E14:E73" si="0">D14*1.23</f>
        <v>0</v>
      </c>
      <c r="F14" s="34">
        <f t="shared" ref="F14:F73" si="1">C14*D14</f>
        <v>0</v>
      </c>
      <c r="G14" s="34">
        <f t="shared" ref="G14:G73" si="2">D14*0.23*C14</f>
        <v>0</v>
      </c>
      <c r="H14" s="34">
        <f t="shared" ref="H14:H73" si="3">D14*C14*1.23</f>
        <v>0</v>
      </c>
    </row>
    <row r="15" spans="1:8" s="10" customFormat="1" ht="51" customHeight="1" x14ac:dyDescent="0.2">
      <c r="A15" s="41">
        <v>3</v>
      </c>
      <c r="B15" s="38" t="s">
        <v>31</v>
      </c>
      <c r="C15" s="33">
        <v>6</v>
      </c>
      <c r="D15" s="34"/>
      <c r="E15" s="34">
        <f t="shared" si="0"/>
        <v>0</v>
      </c>
      <c r="F15" s="34">
        <f t="shared" si="1"/>
        <v>0</v>
      </c>
      <c r="G15" s="34">
        <f t="shared" si="2"/>
        <v>0</v>
      </c>
      <c r="H15" s="34">
        <f t="shared" si="3"/>
        <v>0</v>
      </c>
    </row>
    <row r="16" spans="1:8" s="10" customFormat="1" ht="51" customHeight="1" x14ac:dyDescent="0.25">
      <c r="A16" s="41">
        <v>4</v>
      </c>
      <c r="B16" s="37" t="s">
        <v>27</v>
      </c>
      <c r="C16" s="33">
        <v>15</v>
      </c>
      <c r="D16" s="34"/>
      <c r="E16" s="34">
        <f t="shared" si="0"/>
        <v>0</v>
      </c>
      <c r="F16" s="34">
        <f t="shared" si="1"/>
        <v>0</v>
      </c>
      <c r="G16" s="34">
        <f t="shared" si="2"/>
        <v>0</v>
      </c>
      <c r="H16" s="34">
        <f t="shared" si="3"/>
        <v>0</v>
      </c>
    </row>
    <row r="17" spans="1:8" s="10" customFormat="1" ht="51" customHeight="1" x14ac:dyDescent="0.25">
      <c r="A17" s="41">
        <v>5</v>
      </c>
      <c r="B17" s="37" t="s">
        <v>28</v>
      </c>
      <c r="C17" s="33">
        <v>6</v>
      </c>
      <c r="D17" s="34"/>
      <c r="E17" s="34">
        <f t="shared" si="0"/>
        <v>0</v>
      </c>
      <c r="F17" s="34">
        <f t="shared" si="1"/>
        <v>0</v>
      </c>
      <c r="G17" s="34">
        <f t="shared" si="2"/>
        <v>0</v>
      </c>
      <c r="H17" s="34">
        <f t="shared" si="3"/>
        <v>0</v>
      </c>
    </row>
    <row r="18" spans="1:8" s="10" customFormat="1" ht="51" customHeight="1" x14ac:dyDescent="0.2">
      <c r="A18" s="41">
        <v>6</v>
      </c>
      <c r="B18" s="39" t="s">
        <v>29</v>
      </c>
      <c r="C18" s="33">
        <v>21</v>
      </c>
      <c r="D18" s="34"/>
      <c r="E18" s="34">
        <f t="shared" si="0"/>
        <v>0</v>
      </c>
      <c r="F18" s="34">
        <f t="shared" si="1"/>
        <v>0</v>
      </c>
      <c r="G18" s="34">
        <f t="shared" si="2"/>
        <v>0</v>
      </c>
      <c r="H18" s="34">
        <f t="shared" si="3"/>
        <v>0</v>
      </c>
    </row>
    <row r="19" spans="1:8" s="10" customFormat="1" ht="51" customHeight="1" x14ac:dyDescent="0.25">
      <c r="A19" s="41">
        <v>7</v>
      </c>
      <c r="B19" s="37" t="s">
        <v>32</v>
      </c>
      <c r="C19" s="33">
        <v>6</v>
      </c>
      <c r="D19" s="34"/>
      <c r="E19" s="34">
        <f t="shared" si="0"/>
        <v>0</v>
      </c>
      <c r="F19" s="34">
        <f t="shared" si="1"/>
        <v>0</v>
      </c>
      <c r="G19" s="34">
        <f t="shared" si="2"/>
        <v>0</v>
      </c>
      <c r="H19" s="34">
        <f t="shared" si="3"/>
        <v>0</v>
      </c>
    </row>
    <row r="20" spans="1:8" s="10" customFormat="1" ht="51" customHeight="1" x14ac:dyDescent="0.25">
      <c r="A20" s="41">
        <v>8</v>
      </c>
      <c r="B20" s="37" t="s">
        <v>33</v>
      </c>
      <c r="C20" s="33">
        <v>3</v>
      </c>
      <c r="D20" s="34"/>
      <c r="E20" s="34">
        <f t="shared" si="0"/>
        <v>0</v>
      </c>
      <c r="F20" s="34">
        <f t="shared" si="1"/>
        <v>0</v>
      </c>
      <c r="G20" s="34">
        <f t="shared" si="2"/>
        <v>0</v>
      </c>
      <c r="H20" s="34">
        <f t="shared" si="3"/>
        <v>0</v>
      </c>
    </row>
    <row r="21" spans="1:8" s="10" customFormat="1" ht="51" customHeight="1" x14ac:dyDescent="0.25">
      <c r="A21" s="41">
        <v>9</v>
      </c>
      <c r="B21" s="37" t="s">
        <v>34</v>
      </c>
      <c r="C21" s="33">
        <v>3</v>
      </c>
      <c r="D21" s="34"/>
      <c r="E21" s="34">
        <f t="shared" si="0"/>
        <v>0</v>
      </c>
      <c r="F21" s="34">
        <f t="shared" si="1"/>
        <v>0</v>
      </c>
      <c r="G21" s="34">
        <f t="shared" si="2"/>
        <v>0</v>
      </c>
      <c r="H21" s="34">
        <f t="shared" si="3"/>
        <v>0</v>
      </c>
    </row>
    <row r="22" spans="1:8" s="10" customFormat="1" ht="51" customHeight="1" x14ac:dyDescent="0.25">
      <c r="A22" s="41">
        <v>10</v>
      </c>
      <c r="B22" s="37" t="s">
        <v>35</v>
      </c>
      <c r="C22" s="33">
        <v>3</v>
      </c>
      <c r="D22" s="34"/>
      <c r="E22" s="34">
        <f t="shared" si="0"/>
        <v>0</v>
      </c>
      <c r="F22" s="34">
        <f t="shared" si="1"/>
        <v>0</v>
      </c>
      <c r="G22" s="34">
        <f t="shared" si="2"/>
        <v>0</v>
      </c>
      <c r="H22" s="34">
        <f t="shared" si="3"/>
        <v>0</v>
      </c>
    </row>
    <row r="23" spans="1:8" s="10" customFormat="1" ht="51" customHeight="1" x14ac:dyDescent="0.25">
      <c r="A23" s="41">
        <v>11</v>
      </c>
      <c r="B23" s="37" t="s">
        <v>36</v>
      </c>
      <c r="C23" s="33">
        <v>3</v>
      </c>
      <c r="D23" s="34"/>
      <c r="E23" s="34">
        <f t="shared" si="0"/>
        <v>0</v>
      </c>
      <c r="F23" s="34">
        <f t="shared" si="1"/>
        <v>0</v>
      </c>
      <c r="G23" s="34">
        <f t="shared" si="2"/>
        <v>0</v>
      </c>
      <c r="H23" s="34">
        <f t="shared" si="3"/>
        <v>0</v>
      </c>
    </row>
    <row r="24" spans="1:8" s="10" customFormat="1" ht="51" customHeight="1" x14ac:dyDescent="0.25">
      <c r="A24" s="41">
        <v>12</v>
      </c>
      <c r="B24" s="37" t="s">
        <v>37</v>
      </c>
      <c r="C24" s="33">
        <v>3</v>
      </c>
      <c r="D24" s="34"/>
      <c r="E24" s="34">
        <f t="shared" si="0"/>
        <v>0</v>
      </c>
      <c r="F24" s="34">
        <f t="shared" si="1"/>
        <v>0</v>
      </c>
      <c r="G24" s="34">
        <f t="shared" si="2"/>
        <v>0</v>
      </c>
      <c r="H24" s="34">
        <f t="shared" si="3"/>
        <v>0</v>
      </c>
    </row>
    <row r="25" spans="1:8" s="10" customFormat="1" ht="51" customHeight="1" x14ac:dyDescent="0.25">
      <c r="A25" s="41">
        <v>13</v>
      </c>
      <c r="B25" s="37" t="s">
        <v>38</v>
      </c>
      <c r="C25" s="33">
        <v>3</v>
      </c>
      <c r="D25" s="34"/>
      <c r="E25" s="34">
        <f t="shared" si="0"/>
        <v>0</v>
      </c>
      <c r="F25" s="34">
        <f t="shared" si="1"/>
        <v>0</v>
      </c>
      <c r="G25" s="34">
        <f t="shared" si="2"/>
        <v>0</v>
      </c>
      <c r="H25" s="34">
        <f t="shared" si="3"/>
        <v>0</v>
      </c>
    </row>
    <row r="26" spans="1:8" s="10" customFormat="1" ht="51" customHeight="1" x14ac:dyDescent="0.25">
      <c r="A26" s="41">
        <v>14</v>
      </c>
      <c r="B26" s="37" t="s">
        <v>39</v>
      </c>
      <c r="C26" s="33">
        <v>3</v>
      </c>
      <c r="D26" s="34"/>
      <c r="E26" s="34">
        <f t="shared" si="0"/>
        <v>0</v>
      </c>
      <c r="F26" s="34">
        <f t="shared" si="1"/>
        <v>0</v>
      </c>
      <c r="G26" s="34">
        <f t="shared" si="2"/>
        <v>0</v>
      </c>
      <c r="H26" s="34">
        <f t="shared" si="3"/>
        <v>0</v>
      </c>
    </row>
    <row r="27" spans="1:8" s="10" customFormat="1" ht="51" customHeight="1" x14ac:dyDescent="0.25">
      <c r="A27" s="41">
        <v>15</v>
      </c>
      <c r="B27" s="37" t="s">
        <v>40</v>
      </c>
      <c r="C27" s="33">
        <v>3</v>
      </c>
      <c r="D27" s="34"/>
      <c r="E27" s="34">
        <f t="shared" si="0"/>
        <v>0</v>
      </c>
      <c r="F27" s="34">
        <f t="shared" si="1"/>
        <v>0</v>
      </c>
      <c r="G27" s="34">
        <f t="shared" si="2"/>
        <v>0</v>
      </c>
      <c r="H27" s="34">
        <f t="shared" si="3"/>
        <v>0</v>
      </c>
    </row>
    <row r="28" spans="1:8" s="10" customFormat="1" ht="51" customHeight="1" x14ac:dyDescent="0.25">
      <c r="A28" s="41">
        <v>16</v>
      </c>
      <c r="B28" s="37" t="s">
        <v>41</v>
      </c>
      <c r="C28" s="33">
        <v>3</v>
      </c>
      <c r="D28" s="34"/>
      <c r="E28" s="34">
        <f t="shared" si="0"/>
        <v>0</v>
      </c>
      <c r="F28" s="34">
        <f t="shared" si="1"/>
        <v>0</v>
      </c>
      <c r="G28" s="34">
        <f t="shared" si="2"/>
        <v>0</v>
      </c>
      <c r="H28" s="34">
        <f t="shared" si="3"/>
        <v>0</v>
      </c>
    </row>
    <row r="29" spans="1:8" s="10" customFormat="1" ht="51" customHeight="1" x14ac:dyDescent="0.25">
      <c r="A29" s="41">
        <v>17</v>
      </c>
      <c r="B29" s="37" t="s">
        <v>42</v>
      </c>
      <c r="C29" s="33">
        <v>3</v>
      </c>
      <c r="D29" s="34"/>
      <c r="E29" s="34">
        <f t="shared" si="0"/>
        <v>0</v>
      </c>
      <c r="F29" s="34">
        <f t="shared" si="1"/>
        <v>0</v>
      </c>
      <c r="G29" s="34">
        <f t="shared" si="2"/>
        <v>0</v>
      </c>
      <c r="H29" s="34">
        <f t="shared" si="3"/>
        <v>0</v>
      </c>
    </row>
    <row r="30" spans="1:8" s="10" customFormat="1" ht="51" customHeight="1" x14ac:dyDescent="0.25">
      <c r="A30" s="41">
        <v>18</v>
      </c>
      <c r="B30" s="40" t="s">
        <v>70</v>
      </c>
      <c r="C30" s="33">
        <v>3</v>
      </c>
      <c r="D30" s="34"/>
      <c r="E30" s="34">
        <f t="shared" si="0"/>
        <v>0</v>
      </c>
      <c r="F30" s="34">
        <f t="shared" si="1"/>
        <v>0</v>
      </c>
      <c r="G30" s="34">
        <f t="shared" si="2"/>
        <v>0</v>
      </c>
      <c r="H30" s="34">
        <f t="shared" si="3"/>
        <v>0</v>
      </c>
    </row>
    <row r="31" spans="1:8" s="10" customFormat="1" ht="51" customHeight="1" x14ac:dyDescent="0.25">
      <c r="A31" s="41">
        <v>19</v>
      </c>
      <c r="B31" s="40" t="s">
        <v>71</v>
      </c>
      <c r="C31" s="33">
        <v>6</v>
      </c>
      <c r="D31" s="34"/>
      <c r="E31" s="34">
        <f t="shared" si="0"/>
        <v>0</v>
      </c>
      <c r="F31" s="34">
        <f t="shared" si="1"/>
        <v>0</v>
      </c>
      <c r="G31" s="34">
        <f t="shared" si="2"/>
        <v>0</v>
      </c>
      <c r="H31" s="34">
        <f t="shared" si="3"/>
        <v>0</v>
      </c>
    </row>
    <row r="32" spans="1:8" s="10" customFormat="1" ht="51" customHeight="1" x14ac:dyDescent="0.25">
      <c r="A32" s="41">
        <v>20</v>
      </c>
      <c r="B32" s="40" t="s">
        <v>72</v>
      </c>
      <c r="C32" s="33">
        <v>3</v>
      </c>
      <c r="D32" s="34"/>
      <c r="E32" s="34">
        <f t="shared" si="0"/>
        <v>0</v>
      </c>
      <c r="F32" s="34">
        <f t="shared" si="1"/>
        <v>0</v>
      </c>
      <c r="G32" s="34">
        <f t="shared" si="2"/>
        <v>0</v>
      </c>
      <c r="H32" s="34">
        <f t="shared" si="3"/>
        <v>0</v>
      </c>
    </row>
    <row r="33" spans="1:8" s="10" customFormat="1" ht="51" customHeight="1" x14ac:dyDescent="0.25">
      <c r="A33" s="41">
        <v>21</v>
      </c>
      <c r="B33" s="40" t="s">
        <v>73</v>
      </c>
      <c r="C33" s="33">
        <v>9</v>
      </c>
      <c r="D33" s="34"/>
      <c r="E33" s="34">
        <f t="shared" si="0"/>
        <v>0</v>
      </c>
      <c r="F33" s="34">
        <f t="shared" si="1"/>
        <v>0</v>
      </c>
      <c r="G33" s="34">
        <f t="shared" si="2"/>
        <v>0</v>
      </c>
      <c r="H33" s="34">
        <f t="shared" si="3"/>
        <v>0</v>
      </c>
    </row>
    <row r="34" spans="1:8" s="10" customFormat="1" ht="51" customHeight="1" x14ac:dyDescent="0.25">
      <c r="A34" s="41">
        <v>22</v>
      </c>
      <c r="B34" s="40" t="s">
        <v>74</v>
      </c>
      <c r="C34" s="33">
        <v>3</v>
      </c>
      <c r="D34" s="34"/>
      <c r="E34" s="34">
        <f t="shared" si="0"/>
        <v>0</v>
      </c>
      <c r="F34" s="34">
        <f t="shared" si="1"/>
        <v>0</v>
      </c>
      <c r="G34" s="34">
        <f t="shared" si="2"/>
        <v>0</v>
      </c>
      <c r="H34" s="34">
        <f t="shared" si="3"/>
        <v>0</v>
      </c>
    </row>
    <row r="35" spans="1:8" s="10" customFormat="1" ht="51" customHeight="1" x14ac:dyDescent="0.25">
      <c r="A35" s="41">
        <v>23</v>
      </c>
      <c r="B35" s="40" t="s">
        <v>75</v>
      </c>
      <c r="C35" s="33">
        <v>3</v>
      </c>
      <c r="D35" s="34"/>
      <c r="E35" s="34">
        <f t="shared" si="0"/>
        <v>0</v>
      </c>
      <c r="F35" s="34">
        <f t="shared" si="1"/>
        <v>0</v>
      </c>
      <c r="G35" s="34">
        <f t="shared" si="2"/>
        <v>0</v>
      </c>
      <c r="H35" s="34">
        <f t="shared" si="3"/>
        <v>0</v>
      </c>
    </row>
    <row r="36" spans="1:8" s="10" customFormat="1" ht="51" customHeight="1" x14ac:dyDescent="0.25">
      <c r="A36" s="41">
        <v>24</v>
      </c>
      <c r="B36" s="40" t="s">
        <v>76</v>
      </c>
      <c r="C36" s="33">
        <v>3</v>
      </c>
      <c r="D36" s="34"/>
      <c r="E36" s="34">
        <f t="shared" si="0"/>
        <v>0</v>
      </c>
      <c r="F36" s="34">
        <f t="shared" si="1"/>
        <v>0</v>
      </c>
      <c r="G36" s="34">
        <f t="shared" si="2"/>
        <v>0</v>
      </c>
      <c r="H36" s="34">
        <f t="shared" si="3"/>
        <v>0</v>
      </c>
    </row>
    <row r="37" spans="1:8" s="10" customFormat="1" ht="51" customHeight="1" x14ac:dyDescent="0.25">
      <c r="A37" s="41">
        <v>25</v>
      </c>
      <c r="B37" s="40" t="s">
        <v>77</v>
      </c>
      <c r="C37" s="33">
        <v>6</v>
      </c>
      <c r="D37" s="34"/>
      <c r="E37" s="34">
        <f t="shared" si="0"/>
        <v>0</v>
      </c>
      <c r="F37" s="34">
        <f t="shared" si="1"/>
        <v>0</v>
      </c>
      <c r="G37" s="34">
        <f t="shared" si="2"/>
        <v>0</v>
      </c>
      <c r="H37" s="34">
        <f t="shared" si="3"/>
        <v>0</v>
      </c>
    </row>
    <row r="38" spans="1:8" s="10" customFormat="1" ht="51" customHeight="1" x14ac:dyDescent="0.25">
      <c r="A38" s="41">
        <v>26</v>
      </c>
      <c r="B38" s="40" t="s">
        <v>78</v>
      </c>
      <c r="C38" s="33">
        <v>3</v>
      </c>
      <c r="D38" s="34"/>
      <c r="E38" s="34">
        <f t="shared" si="0"/>
        <v>0</v>
      </c>
      <c r="F38" s="34">
        <f t="shared" si="1"/>
        <v>0</v>
      </c>
      <c r="G38" s="34">
        <f t="shared" si="2"/>
        <v>0</v>
      </c>
      <c r="H38" s="34">
        <f t="shared" si="3"/>
        <v>0</v>
      </c>
    </row>
    <row r="39" spans="1:8" s="10" customFormat="1" ht="51" customHeight="1" x14ac:dyDescent="0.25">
      <c r="A39" s="41">
        <v>27</v>
      </c>
      <c r="B39" s="40" t="s">
        <v>79</v>
      </c>
      <c r="C39" s="33">
        <v>9</v>
      </c>
      <c r="D39" s="34"/>
      <c r="E39" s="34">
        <f t="shared" si="0"/>
        <v>0</v>
      </c>
      <c r="F39" s="34">
        <f t="shared" si="1"/>
        <v>0</v>
      </c>
      <c r="G39" s="34">
        <f t="shared" si="2"/>
        <v>0</v>
      </c>
      <c r="H39" s="34">
        <f t="shared" si="3"/>
        <v>0</v>
      </c>
    </row>
    <row r="40" spans="1:8" s="10" customFormat="1" ht="51" customHeight="1" x14ac:dyDescent="0.25">
      <c r="A40" s="41">
        <v>28</v>
      </c>
      <c r="B40" s="40" t="s">
        <v>80</v>
      </c>
      <c r="C40" s="33">
        <v>3</v>
      </c>
      <c r="D40" s="34"/>
      <c r="E40" s="34">
        <f t="shared" si="0"/>
        <v>0</v>
      </c>
      <c r="F40" s="34">
        <f t="shared" si="1"/>
        <v>0</v>
      </c>
      <c r="G40" s="34">
        <f t="shared" si="2"/>
        <v>0</v>
      </c>
      <c r="H40" s="34">
        <f t="shared" si="3"/>
        <v>0</v>
      </c>
    </row>
    <row r="41" spans="1:8" s="10" customFormat="1" ht="51" customHeight="1" x14ac:dyDescent="0.25">
      <c r="A41" s="41">
        <v>29</v>
      </c>
      <c r="B41" s="40" t="s">
        <v>81</v>
      </c>
      <c r="C41" s="33">
        <v>9</v>
      </c>
      <c r="D41" s="34"/>
      <c r="E41" s="34">
        <f t="shared" si="0"/>
        <v>0</v>
      </c>
      <c r="F41" s="34">
        <f t="shared" si="1"/>
        <v>0</v>
      </c>
      <c r="G41" s="34">
        <f t="shared" si="2"/>
        <v>0</v>
      </c>
      <c r="H41" s="34">
        <f t="shared" si="3"/>
        <v>0</v>
      </c>
    </row>
    <row r="42" spans="1:8" s="10" customFormat="1" ht="51" customHeight="1" x14ac:dyDescent="0.25">
      <c r="A42" s="41">
        <v>30</v>
      </c>
      <c r="B42" s="40" t="s">
        <v>82</v>
      </c>
      <c r="C42" s="33">
        <v>3</v>
      </c>
      <c r="D42" s="34"/>
      <c r="E42" s="34">
        <f t="shared" si="0"/>
        <v>0</v>
      </c>
      <c r="F42" s="34">
        <f t="shared" si="1"/>
        <v>0</v>
      </c>
      <c r="G42" s="34">
        <f t="shared" si="2"/>
        <v>0</v>
      </c>
      <c r="H42" s="34">
        <f t="shared" si="3"/>
        <v>0</v>
      </c>
    </row>
    <row r="43" spans="1:8" s="10" customFormat="1" ht="51" customHeight="1" x14ac:dyDescent="0.25">
      <c r="A43" s="41">
        <v>31</v>
      </c>
      <c r="B43" s="40" t="s">
        <v>83</v>
      </c>
      <c r="C43" s="33">
        <v>3</v>
      </c>
      <c r="D43" s="34"/>
      <c r="E43" s="34">
        <f t="shared" si="0"/>
        <v>0</v>
      </c>
      <c r="F43" s="34">
        <f t="shared" si="1"/>
        <v>0</v>
      </c>
      <c r="G43" s="34">
        <f t="shared" si="2"/>
        <v>0</v>
      </c>
      <c r="H43" s="34">
        <f t="shared" si="3"/>
        <v>0</v>
      </c>
    </row>
    <row r="44" spans="1:8" s="10" customFormat="1" ht="51" customHeight="1" x14ac:dyDescent="0.25">
      <c r="A44" s="41">
        <v>32</v>
      </c>
      <c r="B44" s="40" t="s">
        <v>84</v>
      </c>
      <c r="C44" s="33">
        <v>3</v>
      </c>
      <c r="D44" s="34"/>
      <c r="E44" s="34">
        <f t="shared" si="0"/>
        <v>0</v>
      </c>
      <c r="F44" s="34">
        <f t="shared" si="1"/>
        <v>0</v>
      </c>
      <c r="G44" s="34">
        <f t="shared" si="2"/>
        <v>0</v>
      </c>
      <c r="H44" s="34">
        <f t="shared" si="3"/>
        <v>0</v>
      </c>
    </row>
    <row r="45" spans="1:8" s="10" customFormat="1" ht="51" customHeight="1" x14ac:dyDescent="0.25">
      <c r="A45" s="41">
        <v>33</v>
      </c>
      <c r="B45" s="37" t="s">
        <v>43</v>
      </c>
      <c r="C45" s="33">
        <v>6</v>
      </c>
      <c r="D45" s="34"/>
      <c r="E45" s="34">
        <f t="shared" si="0"/>
        <v>0</v>
      </c>
      <c r="F45" s="34">
        <f t="shared" si="1"/>
        <v>0</v>
      </c>
      <c r="G45" s="34">
        <f t="shared" si="2"/>
        <v>0</v>
      </c>
      <c r="H45" s="34">
        <f t="shared" si="3"/>
        <v>0</v>
      </c>
    </row>
    <row r="46" spans="1:8" s="10" customFormat="1" ht="51" customHeight="1" x14ac:dyDescent="0.25">
      <c r="A46" s="41">
        <v>34</v>
      </c>
      <c r="B46" s="37" t="s">
        <v>44</v>
      </c>
      <c r="C46" s="33">
        <v>18</v>
      </c>
      <c r="D46" s="34"/>
      <c r="E46" s="34">
        <f t="shared" si="0"/>
        <v>0</v>
      </c>
      <c r="F46" s="34">
        <f t="shared" si="1"/>
        <v>0</v>
      </c>
      <c r="G46" s="34">
        <f t="shared" si="2"/>
        <v>0</v>
      </c>
      <c r="H46" s="34">
        <f t="shared" si="3"/>
        <v>0</v>
      </c>
    </row>
    <row r="47" spans="1:8" s="10" customFormat="1" ht="51" customHeight="1" x14ac:dyDescent="0.25">
      <c r="A47" s="41">
        <v>35</v>
      </c>
      <c r="B47" s="37" t="s">
        <v>45</v>
      </c>
      <c r="C47" s="33">
        <v>3</v>
      </c>
      <c r="D47" s="34"/>
      <c r="E47" s="34">
        <f t="shared" si="0"/>
        <v>0</v>
      </c>
      <c r="F47" s="34">
        <f t="shared" si="1"/>
        <v>0</v>
      </c>
      <c r="G47" s="34">
        <f t="shared" si="2"/>
        <v>0</v>
      </c>
      <c r="H47" s="34">
        <f t="shared" si="3"/>
        <v>0</v>
      </c>
    </row>
    <row r="48" spans="1:8" s="10" customFormat="1" ht="51" customHeight="1" x14ac:dyDescent="0.25">
      <c r="A48" s="41">
        <v>36</v>
      </c>
      <c r="B48" s="37" t="s">
        <v>46</v>
      </c>
      <c r="C48" s="33">
        <v>3</v>
      </c>
      <c r="D48" s="34"/>
      <c r="E48" s="34">
        <f t="shared" si="0"/>
        <v>0</v>
      </c>
      <c r="F48" s="34">
        <f t="shared" si="1"/>
        <v>0</v>
      </c>
      <c r="G48" s="34">
        <f t="shared" si="2"/>
        <v>0</v>
      </c>
      <c r="H48" s="34">
        <f t="shared" si="3"/>
        <v>0</v>
      </c>
    </row>
    <row r="49" spans="1:8" s="10" customFormat="1" ht="51" customHeight="1" x14ac:dyDescent="0.25">
      <c r="A49" s="41">
        <v>37</v>
      </c>
      <c r="B49" s="37" t="s">
        <v>47</v>
      </c>
      <c r="C49" s="33">
        <v>3</v>
      </c>
      <c r="D49" s="34"/>
      <c r="E49" s="34">
        <f t="shared" si="0"/>
        <v>0</v>
      </c>
      <c r="F49" s="34">
        <f t="shared" si="1"/>
        <v>0</v>
      </c>
      <c r="G49" s="34">
        <f t="shared" si="2"/>
        <v>0</v>
      </c>
      <c r="H49" s="34">
        <f t="shared" si="3"/>
        <v>0</v>
      </c>
    </row>
    <row r="50" spans="1:8" s="10" customFormat="1" ht="51" customHeight="1" x14ac:dyDescent="0.25">
      <c r="A50" s="41">
        <v>38</v>
      </c>
      <c r="B50" s="37" t="s">
        <v>48</v>
      </c>
      <c r="C50" s="33">
        <v>9</v>
      </c>
      <c r="D50" s="34"/>
      <c r="E50" s="34">
        <f t="shared" si="0"/>
        <v>0</v>
      </c>
      <c r="F50" s="34">
        <f t="shared" si="1"/>
        <v>0</v>
      </c>
      <c r="G50" s="34">
        <f t="shared" si="2"/>
        <v>0</v>
      </c>
      <c r="H50" s="34">
        <f t="shared" si="3"/>
        <v>0</v>
      </c>
    </row>
    <row r="51" spans="1:8" s="10" customFormat="1" ht="51" customHeight="1" x14ac:dyDescent="0.25">
      <c r="A51" s="41">
        <v>39</v>
      </c>
      <c r="B51" s="37" t="s">
        <v>49</v>
      </c>
      <c r="C51" s="33">
        <v>3</v>
      </c>
      <c r="D51" s="34"/>
      <c r="E51" s="34">
        <f t="shared" si="0"/>
        <v>0</v>
      </c>
      <c r="F51" s="34">
        <f t="shared" si="1"/>
        <v>0</v>
      </c>
      <c r="G51" s="34">
        <f t="shared" si="2"/>
        <v>0</v>
      </c>
      <c r="H51" s="34">
        <f t="shared" si="3"/>
        <v>0</v>
      </c>
    </row>
    <row r="52" spans="1:8" s="10" customFormat="1" ht="51" customHeight="1" x14ac:dyDescent="0.25">
      <c r="A52" s="41">
        <v>40</v>
      </c>
      <c r="B52" s="37" t="s">
        <v>50</v>
      </c>
      <c r="C52" s="33">
        <v>3</v>
      </c>
      <c r="D52" s="34"/>
      <c r="E52" s="34">
        <f t="shared" si="0"/>
        <v>0</v>
      </c>
      <c r="F52" s="34">
        <f t="shared" si="1"/>
        <v>0</v>
      </c>
      <c r="G52" s="34">
        <f t="shared" si="2"/>
        <v>0</v>
      </c>
      <c r="H52" s="34">
        <f t="shared" si="3"/>
        <v>0</v>
      </c>
    </row>
    <row r="53" spans="1:8" s="10" customFormat="1" ht="51" customHeight="1" x14ac:dyDescent="0.25">
      <c r="A53" s="41">
        <v>41</v>
      </c>
      <c r="B53" s="37" t="s">
        <v>51</v>
      </c>
      <c r="C53" s="33">
        <v>3</v>
      </c>
      <c r="D53" s="34"/>
      <c r="E53" s="34">
        <f t="shared" si="0"/>
        <v>0</v>
      </c>
      <c r="F53" s="34">
        <f t="shared" si="1"/>
        <v>0</v>
      </c>
      <c r="G53" s="34">
        <f t="shared" si="2"/>
        <v>0</v>
      </c>
      <c r="H53" s="34">
        <f t="shared" si="3"/>
        <v>0</v>
      </c>
    </row>
    <row r="54" spans="1:8" s="10" customFormat="1" ht="51" customHeight="1" x14ac:dyDescent="0.25">
      <c r="A54" s="41">
        <v>42</v>
      </c>
      <c r="B54" s="37" t="s">
        <v>52</v>
      </c>
      <c r="C54" s="33">
        <v>3</v>
      </c>
      <c r="D54" s="34"/>
      <c r="E54" s="34">
        <f t="shared" si="0"/>
        <v>0</v>
      </c>
      <c r="F54" s="34">
        <f t="shared" si="1"/>
        <v>0</v>
      </c>
      <c r="G54" s="34">
        <f t="shared" si="2"/>
        <v>0</v>
      </c>
      <c r="H54" s="34">
        <f t="shared" si="3"/>
        <v>0</v>
      </c>
    </row>
    <row r="55" spans="1:8" s="10" customFormat="1" ht="51" customHeight="1" x14ac:dyDescent="0.25">
      <c r="A55" s="41">
        <v>43</v>
      </c>
      <c r="B55" s="37" t="s">
        <v>53</v>
      </c>
      <c r="C55" s="33">
        <v>6</v>
      </c>
      <c r="D55" s="34"/>
      <c r="E55" s="34">
        <f t="shared" si="0"/>
        <v>0</v>
      </c>
      <c r="F55" s="34">
        <f t="shared" si="1"/>
        <v>0</v>
      </c>
      <c r="G55" s="34">
        <f t="shared" si="2"/>
        <v>0</v>
      </c>
      <c r="H55" s="34">
        <f t="shared" si="3"/>
        <v>0</v>
      </c>
    </row>
    <row r="56" spans="1:8" s="10" customFormat="1" ht="51" customHeight="1" x14ac:dyDescent="0.25">
      <c r="A56" s="41">
        <v>44</v>
      </c>
      <c r="B56" s="37" t="s">
        <v>54</v>
      </c>
      <c r="C56" s="33">
        <v>3</v>
      </c>
      <c r="D56" s="34"/>
      <c r="E56" s="34">
        <f t="shared" si="0"/>
        <v>0</v>
      </c>
      <c r="F56" s="34">
        <f t="shared" si="1"/>
        <v>0</v>
      </c>
      <c r="G56" s="34">
        <f t="shared" si="2"/>
        <v>0</v>
      </c>
      <c r="H56" s="34">
        <f t="shared" si="3"/>
        <v>0</v>
      </c>
    </row>
    <row r="57" spans="1:8" s="10" customFormat="1" ht="51" customHeight="1" x14ac:dyDescent="0.25">
      <c r="A57" s="41">
        <v>45</v>
      </c>
      <c r="B57" s="37" t="s">
        <v>55</v>
      </c>
      <c r="C57" s="33">
        <v>6</v>
      </c>
      <c r="D57" s="34"/>
      <c r="E57" s="34">
        <f t="shared" si="0"/>
        <v>0</v>
      </c>
      <c r="F57" s="34">
        <f t="shared" si="1"/>
        <v>0</v>
      </c>
      <c r="G57" s="34">
        <f t="shared" si="2"/>
        <v>0</v>
      </c>
      <c r="H57" s="34">
        <f t="shared" si="3"/>
        <v>0</v>
      </c>
    </row>
    <row r="58" spans="1:8" s="10" customFormat="1" ht="51" customHeight="1" x14ac:dyDescent="0.25">
      <c r="A58" s="41">
        <v>46</v>
      </c>
      <c r="B58" s="37" t="s">
        <v>56</v>
      </c>
      <c r="C58" s="33">
        <v>6</v>
      </c>
      <c r="D58" s="34"/>
      <c r="E58" s="34">
        <f t="shared" si="0"/>
        <v>0</v>
      </c>
      <c r="F58" s="34">
        <f t="shared" si="1"/>
        <v>0</v>
      </c>
      <c r="G58" s="34">
        <f t="shared" si="2"/>
        <v>0</v>
      </c>
      <c r="H58" s="34">
        <f t="shared" si="3"/>
        <v>0</v>
      </c>
    </row>
    <row r="59" spans="1:8" s="10" customFormat="1" ht="51" customHeight="1" x14ac:dyDescent="0.25">
      <c r="A59" s="41">
        <v>47</v>
      </c>
      <c r="B59" s="37" t="s">
        <v>57</v>
      </c>
      <c r="C59" s="33">
        <v>36</v>
      </c>
      <c r="D59" s="34"/>
      <c r="E59" s="34">
        <f t="shared" si="0"/>
        <v>0</v>
      </c>
      <c r="F59" s="34">
        <f t="shared" si="1"/>
        <v>0</v>
      </c>
      <c r="G59" s="34">
        <f t="shared" si="2"/>
        <v>0</v>
      </c>
      <c r="H59" s="34">
        <f t="shared" si="3"/>
        <v>0</v>
      </c>
    </row>
    <row r="60" spans="1:8" s="10" customFormat="1" ht="51" customHeight="1" x14ac:dyDescent="0.25">
      <c r="A60" s="41">
        <v>48</v>
      </c>
      <c r="B60" s="37" t="s">
        <v>58</v>
      </c>
      <c r="C60" s="33">
        <v>9</v>
      </c>
      <c r="D60" s="34"/>
      <c r="E60" s="34">
        <f t="shared" si="0"/>
        <v>0</v>
      </c>
      <c r="F60" s="34">
        <f t="shared" si="1"/>
        <v>0</v>
      </c>
      <c r="G60" s="34">
        <f t="shared" si="2"/>
        <v>0</v>
      </c>
      <c r="H60" s="34">
        <f t="shared" si="3"/>
        <v>0</v>
      </c>
    </row>
    <row r="61" spans="1:8" s="10" customFormat="1" ht="51" customHeight="1" x14ac:dyDescent="0.25">
      <c r="A61" s="41">
        <v>49</v>
      </c>
      <c r="B61" s="40" t="s">
        <v>59</v>
      </c>
      <c r="C61" s="33">
        <v>6</v>
      </c>
      <c r="D61" s="34"/>
      <c r="E61" s="34">
        <f t="shared" si="0"/>
        <v>0</v>
      </c>
      <c r="F61" s="34">
        <f t="shared" si="1"/>
        <v>0</v>
      </c>
      <c r="G61" s="34">
        <f t="shared" si="2"/>
        <v>0</v>
      </c>
      <c r="H61" s="34">
        <f t="shared" si="3"/>
        <v>0</v>
      </c>
    </row>
    <row r="62" spans="1:8" s="10" customFormat="1" ht="51" customHeight="1" x14ac:dyDescent="0.25">
      <c r="A62" s="41">
        <v>50</v>
      </c>
      <c r="B62" s="37" t="s">
        <v>60</v>
      </c>
      <c r="C62" s="33">
        <v>9</v>
      </c>
      <c r="D62" s="34"/>
      <c r="E62" s="34">
        <f t="shared" si="0"/>
        <v>0</v>
      </c>
      <c r="F62" s="34">
        <f t="shared" si="1"/>
        <v>0</v>
      </c>
      <c r="G62" s="34">
        <f t="shared" si="2"/>
        <v>0</v>
      </c>
      <c r="H62" s="34">
        <f t="shared" si="3"/>
        <v>0</v>
      </c>
    </row>
    <row r="63" spans="1:8" s="10" customFormat="1" ht="51" customHeight="1" x14ac:dyDescent="0.25">
      <c r="A63" s="41">
        <v>51</v>
      </c>
      <c r="B63" s="37" t="s">
        <v>61</v>
      </c>
      <c r="C63" s="33">
        <v>12</v>
      </c>
      <c r="D63" s="34"/>
      <c r="E63" s="34">
        <f t="shared" si="0"/>
        <v>0</v>
      </c>
      <c r="F63" s="34">
        <f t="shared" si="1"/>
        <v>0</v>
      </c>
      <c r="G63" s="34">
        <f t="shared" si="2"/>
        <v>0</v>
      </c>
      <c r="H63" s="34">
        <f t="shared" si="3"/>
        <v>0</v>
      </c>
    </row>
    <row r="64" spans="1:8" s="10" customFormat="1" ht="51" customHeight="1" x14ac:dyDescent="0.25">
      <c r="A64" s="41">
        <v>52</v>
      </c>
      <c r="B64" s="37" t="s">
        <v>24</v>
      </c>
      <c r="C64" s="33">
        <v>12</v>
      </c>
      <c r="D64" s="34"/>
      <c r="E64" s="34">
        <f t="shared" si="0"/>
        <v>0</v>
      </c>
      <c r="F64" s="34">
        <f t="shared" si="1"/>
        <v>0</v>
      </c>
      <c r="G64" s="34">
        <f t="shared" si="2"/>
        <v>0</v>
      </c>
      <c r="H64" s="34">
        <f t="shared" si="3"/>
        <v>0</v>
      </c>
    </row>
    <row r="65" spans="1:8" s="10" customFormat="1" ht="51" customHeight="1" x14ac:dyDescent="0.25">
      <c r="A65" s="41">
        <v>53</v>
      </c>
      <c r="B65" s="37" t="s">
        <v>62</v>
      </c>
      <c r="C65" s="33">
        <v>24</v>
      </c>
      <c r="D65" s="34"/>
      <c r="E65" s="34">
        <f t="shared" si="0"/>
        <v>0</v>
      </c>
      <c r="F65" s="34">
        <f t="shared" si="1"/>
        <v>0</v>
      </c>
      <c r="G65" s="34">
        <f t="shared" si="2"/>
        <v>0</v>
      </c>
      <c r="H65" s="34">
        <f t="shared" si="3"/>
        <v>0</v>
      </c>
    </row>
    <row r="66" spans="1:8" s="10" customFormat="1" ht="51" customHeight="1" x14ac:dyDescent="0.25">
      <c r="A66" s="41">
        <v>54</v>
      </c>
      <c r="B66" s="37" t="s">
        <v>63</v>
      </c>
      <c r="C66" s="33">
        <v>72</v>
      </c>
      <c r="D66" s="34"/>
      <c r="E66" s="34">
        <f t="shared" si="0"/>
        <v>0</v>
      </c>
      <c r="F66" s="34">
        <f t="shared" si="1"/>
        <v>0</v>
      </c>
      <c r="G66" s="34">
        <f t="shared" si="2"/>
        <v>0</v>
      </c>
      <c r="H66" s="34">
        <f t="shared" si="3"/>
        <v>0</v>
      </c>
    </row>
    <row r="67" spans="1:8" s="10" customFormat="1" ht="51" customHeight="1" x14ac:dyDescent="0.25">
      <c r="A67" s="41">
        <v>55</v>
      </c>
      <c r="B67" s="37" t="s">
        <v>64</v>
      </c>
      <c r="C67" s="33">
        <v>3</v>
      </c>
      <c r="D67" s="34"/>
      <c r="E67" s="34">
        <f t="shared" si="0"/>
        <v>0</v>
      </c>
      <c r="F67" s="34">
        <f t="shared" si="1"/>
        <v>0</v>
      </c>
      <c r="G67" s="34">
        <f t="shared" si="2"/>
        <v>0</v>
      </c>
      <c r="H67" s="34">
        <f t="shared" si="3"/>
        <v>0</v>
      </c>
    </row>
    <row r="68" spans="1:8" s="10" customFormat="1" ht="51" customHeight="1" x14ac:dyDescent="0.25">
      <c r="A68" s="41">
        <v>56</v>
      </c>
      <c r="B68" s="37" t="s">
        <v>65</v>
      </c>
      <c r="C68" s="33">
        <v>3</v>
      </c>
      <c r="D68" s="34"/>
      <c r="E68" s="34">
        <f t="shared" si="0"/>
        <v>0</v>
      </c>
      <c r="F68" s="34">
        <f t="shared" si="1"/>
        <v>0</v>
      </c>
      <c r="G68" s="34">
        <f t="shared" si="2"/>
        <v>0</v>
      </c>
      <c r="H68" s="34">
        <f t="shared" si="3"/>
        <v>0</v>
      </c>
    </row>
    <row r="69" spans="1:8" s="10" customFormat="1" ht="51" customHeight="1" x14ac:dyDescent="0.25">
      <c r="A69" s="41">
        <v>57</v>
      </c>
      <c r="B69" s="37" t="s">
        <v>66</v>
      </c>
      <c r="C69" s="33">
        <v>9</v>
      </c>
      <c r="D69" s="34"/>
      <c r="E69" s="34">
        <f t="shared" si="0"/>
        <v>0</v>
      </c>
      <c r="F69" s="34">
        <f t="shared" si="1"/>
        <v>0</v>
      </c>
      <c r="G69" s="34">
        <f t="shared" si="2"/>
        <v>0</v>
      </c>
      <c r="H69" s="34">
        <f t="shared" si="3"/>
        <v>0</v>
      </c>
    </row>
    <row r="70" spans="1:8" s="10" customFormat="1" ht="51" customHeight="1" x14ac:dyDescent="0.25">
      <c r="A70" s="41">
        <v>58</v>
      </c>
      <c r="B70" s="37" t="s">
        <v>26</v>
      </c>
      <c r="C70" s="33">
        <v>30</v>
      </c>
      <c r="D70" s="34"/>
      <c r="E70" s="34">
        <f t="shared" si="0"/>
        <v>0</v>
      </c>
      <c r="F70" s="34">
        <f t="shared" si="1"/>
        <v>0</v>
      </c>
      <c r="G70" s="34">
        <f t="shared" si="2"/>
        <v>0</v>
      </c>
      <c r="H70" s="34">
        <f t="shared" si="3"/>
        <v>0</v>
      </c>
    </row>
    <row r="71" spans="1:8" s="10" customFormat="1" ht="51" customHeight="1" x14ac:dyDescent="0.25">
      <c r="A71" s="41">
        <v>59</v>
      </c>
      <c r="B71" s="37" t="s">
        <v>25</v>
      </c>
      <c r="C71" s="33">
        <v>60</v>
      </c>
      <c r="D71" s="34"/>
      <c r="E71" s="34">
        <f t="shared" si="0"/>
        <v>0</v>
      </c>
      <c r="F71" s="34">
        <f t="shared" si="1"/>
        <v>0</v>
      </c>
      <c r="G71" s="34">
        <f t="shared" si="2"/>
        <v>0</v>
      </c>
      <c r="H71" s="34">
        <f t="shared" si="3"/>
        <v>0</v>
      </c>
    </row>
    <row r="72" spans="1:8" s="10" customFormat="1" ht="51" customHeight="1" x14ac:dyDescent="0.25">
      <c r="A72" s="41">
        <v>60</v>
      </c>
      <c r="B72" s="37" t="s">
        <v>67</v>
      </c>
      <c r="C72" s="33">
        <v>9</v>
      </c>
      <c r="D72" s="34"/>
      <c r="E72" s="34">
        <f t="shared" si="0"/>
        <v>0</v>
      </c>
      <c r="F72" s="34">
        <f t="shared" si="1"/>
        <v>0</v>
      </c>
      <c r="G72" s="34">
        <f t="shared" si="2"/>
        <v>0</v>
      </c>
      <c r="H72" s="34">
        <f t="shared" si="3"/>
        <v>0</v>
      </c>
    </row>
    <row r="73" spans="1:8" s="10" customFormat="1" ht="51" customHeight="1" x14ac:dyDescent="0.25">
      <c r="A73" s="41">
        <v>61</v>
      </c>
      <c r="B73" s="37" t="s">
        <v>68</v>
      </c>
      <c r="C73" s="33">
        <v>18</v>
      </c>
      <c r="D73" s="34"/>
      <c r="E73" s="34">
        <f t="shared" si="0"/>
        <v>0</v>
      </c>
      <c r="F73" s="34">
        <f t="shared" si="1"/>
        <v>0</v>
      </c>
      <c r="G73" s="34">
        <f t="shared" si="2"/>
        <v>0</v>
      </c>
      <c r="H73" s="34">
        <f t="shared" si="3"/>
        <v>0</v>
      </c>
    </row>
    <row r="74" spans="1:8" s="13" customFormat="1" ht="56.25" customHeight="1" x14ac:dyDescent="0.2">
      <c r="A74" s="43" t="s">
        <v>15</v>
      </c>
      <c r="B74" s="44"/>
      <c r="C74" s="44"/>
      <c r="D74" s="45"/>
      <c r="E74" s="35">
        <f>SUM(E13:E73)</f>
        <v>0</v>
      </c>
      <c r="F74" s="35">
        <f>SUM(F13:F73)</f>
        <v>0</v>
      </c>
      <c r="G74" s="36">
        <f>SUM(G13:G73)</f>
        <v>0</v>
      </c>
      <c r="H74" s="35">
        <f>SUM(H13:H73)</f>
        <v>0</v>
      </c>
    </row>
    <row r="75" spans="1:8" ht="15" x14ac:dyDescent="0.2">
      <c r="A75" s="19"/>
      <c r="B75" s="17"/>
      <c r="C75" s="16"/>
      <c r="D75" s="4"/>
      <c r="E75" s="4"/>
      <c r="F75" s="4"/>
      <c r="G75" s="11"/>
      <c r="H75" s="4"/>
    </row>
    <row r="76" spans="1:8" ht="15" x14ac:dyDescent="0.2">
      <c r="A76" s="19"/>
      <c r="B76" s="17"/>
      <c r="C76" s="16"/>
      <c r="D76" s="4"/>
      <c r="E76" s="4"/>
      <c r="F76" s="4"/>
      <c r="G76" s="11"/>
      <c r="H76" s="4"/>
    </row>
    <row r="77" spans="1:8" ht="34.5" customHeight="1" x14ac:dyDescent="0.2">
      <c r="A77" s="19"/>
      <c r="B77" s="42" t="s">
        <v>11</v>
      </c>
      <c r="C77" s="16"/>
      <c r="D77" s="4"/>
      <c r="E77" s="4"/>
      <c r="F77" s="4"/>
      <c r="G77" s="15"/>
      <c r="H77" s="4"/>
    </row>
    <row r="78" spans="1:8" ht="34.5" customHeight="1" x14ac:dyDescent="0.2">
      <c r="A78" s="19"/>
      <c r="B78" s="42" t="s">
        <v>12</v>
      </c>
      <c r="C78" s="16"/>
      <c r="D78" s="4"/>
      <c r="E78" s="4"/>
      <c r="F78" s="4"/>
      <c r="G78" s="11"/>
      <c r="H78" s="4"/>
    </row>
  </sheetData>
  <mergeCells count="6">
    <mergeCell ref="A74:D74"/>
    <mergeCell ref="A8:F8"/>
    <mergeCell ref="A6:B6"/>
    <mergeCell ref="A9:F9"/>
    <mergeCell ref="A11:F11"/>
    <mergeCell ref="A10:F10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Ondrej Tkáč</dc:creator>
  <cp:lastModifiedBy>Lucia Novotná</cp:lastModifiedBy>
  <cp:lastPrinted>2024-05-17T07:39:55Z</cp:lastPrinted>
  <dcterms:created xsi:type="dcterms:W3CDTF">2022-09-29T11:34:46Z</dcterms:created>
  <dcterms:modified xsi:type="dcterms:W3CDTF">2025-04-01T06:47:14Z</dcterms:modified>
</cp:coreProperties>
</file>