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19320" windowHeight="8235" tabRatio="949"/>
  </bookViews>
  <sheets>
    <sheet name="2710 PT" sheetId="9" r:id="rId1"/>
  </sheet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0" i="9"/>
  <c r="H26"/>
  <c r="G23"/>
  <c r="H23" s="1"/>
  <c r="B18"/>
  <c r="G29" s="1"/>
  <c r="H29" s="1"/>
  <c r="G25" l="1"/>
  <c r="H25" s="1"/>
  <c r="G28"/>
  <c r="H28" s="1"/>
  <c r="G24"/>
  <c r="H24" s="1"/>
  <c r="G27"/>
  <c r="H27" s="1"/>
  <c r="H31" l="1"/>
  <c r="J33" s="1"/>
  <c r="K33" l="1"/>
</calcChain>
</file>

<file path=xl/sharedStrings.xml><?xml version="1.0" encoding="utf-8"?>
<sst xmlns="http://schemas.openxmlformats.org/spreadsheetml/2006/main" count="61" uniqueCount="48">
  <si>
    <t>spolu</t>
  </si>
  <si>
    <t>Zákazka na uskutočnenie stavebných prác:</t>
  </si>
  <si>
    <t>Výkaz výmer</t>
  </si>
  <si>
    <t>Uchádzač:</t>
  </si>
  <si>
    <t>Adresa sídla uchádzača:</t>
  </si>
  <si>
    <t>Názov stavby</t>
  </si>
  <si>
    <t>Číslo cesty/ Názov stavby</t>
  </si>
  <si>
    <t>dĺžka úseku</t>
  </si>
  <si>
    <t>m</t>
  </si>
  <si>
    <t>plocha úseku</t>
  </si>
  <si>
    <t>m2</t>
  </si>
  <si>
    <t>korekcie</t>
  </si>
  <si>
    <t>jednotk.cena</t>
  </si>
  <si>
    <t>spolu bez DPH</t>
  </si>
  <si>
    <t>pol.</t>
  </si>
  <si>
    <t>m.j.</t>
  </si>
  <si>
    <t>špecif.</t>
  </si>
  <si>
    <t>€</t>
  </si>
  <si>
    <t>výmera</t>
  </si>
  <si>
    <t>50 mm</t>
  </si>
  <si>
    <t xml:space="preserve">Postrek spojovací </t>
  </si>
  <si>
    <t>Postrek infiltračný</t>
  </si>
  <si>
    <t xml:space="preserve">Recyklácia za studena s kombinovaným spojivom(cement a asfaltová emulzia alebo cement a asfaltová pena) </t>
  </si>
  <si>
    <t>do 400 mm</t>
  </si>
  <si>
    <t>DPH 20%</t>
  </si>
  <si>
    <t>Spolu s DPH</t>
  </si>
  <si>
    <t>CELKOM:</t>
  </si>
  <si>
    <t>*pri pokládke všetky spoje opatriť asfaltovou zálievkou!</t>
  </si>
  <si>
    <t>*do ceny zahrnúť všetky VRN (dočasné DZ, zriadenie uzávierky, územné a prevádzkové vplyvy a pod.)</t>
  </si>
  <si>
    <t>*objednávateľ poskytne zhotoviteľovi ku dňu odovzdania staveniska ohlásenie stavebných úprav, určenie dočasného DZ a povolenie čiastočnej uzávierky cesty</t>
  </si>
  <si>
    <t>......................................................................................</t>
  </si>
  <si>
    <t xml:space="preserve">V                                   dňa          </t>
  </si>
  <si>
    <t>podpis uchádzača alebo osoby oprávnenej konať za uchádzača</t>
  </si>
  <si>
    <t>šírka voz.m priemer</t>
  </si>
  <si>
    <t>staničenie v km: 2,340 - 7,027    dĺžka 4,687</t>
  </si>
  <si>
    <t>m2 križovatky, vjazdy napojenia na MK</t>
  </si>
  <si>
    <t>Frézovanie s naložením  a odvozom (začiatky a konce + mosty)</t>
  </si>
  <si>
    <t>ACL 16-II  s dovozom rozprestretním a zhutnením</t>
  </si>
  <si>
    <t xml:space="preserve">Príloha č. 2 SP k výzve č. 6 </t>
  </si>
  <si>
    <r>
      <rPr>
        <sz val="11"/>
        <color theme="1"/>
        <rFont val="Calibri"/>
        <family val="2"/>
        <charset val="238"/>
        <scheme val="minor"/>
      </rPr>
      <t>m</t>
    </r>
    <r>
      <rPr>
        <vertAlign val="superscript"/>
        <sz val="11"/>
        <color indexed="8"/>
        <rFont val="Calibri"/>
        <family val="2"/>
        <charset val="238"/>
        <scheme val="minor"/>
      </rPr>
      <t>2</t>
    </r>
  </si>
  <si>
    <r>
      <t>0,5 kg/m</t>
    </r>
    <r>
      <rPr>
        <vertAlign val="superscript"/>
        <sz val="11"/>
        <color indexed="8"/>
        <rFont val="Calibri"/>
        <family val="2"/>
        <charset val="238"/>
        <scheme val="minor"/>
      </rPr>
      <t>2</t>
    </r>
  </si>
  <si>
    <r>
      <t>1,0 kg/m</t>
    </r>
    <r>
      <rPr>
        <vertAlign val="superscript"/>
        <sz val="11"/>
        <color indexed="8"/>
        <rFont val="Calibri"/>
        <family val="2"/>
        <charset val="238"/>
        <scheme val="minor"/>
      </rPr>
      <t>2</t>
    </r>
  </si>
  <si>
    <r>
      <rPr>
        <sz val="11"/>
        <color theme="1"/>
        <rFont val="Calibri"/>
        <family val="2"/>
        <charset val="238"/>
        <scheme val="minor"/>
      </rPr>
      <t>AC</t>
    </r>
    <r>
      <rPr>
        <sz val="11"/>
        <color indexed="8"/>
        <rFont val="Calibri"/>
        <family val="2"/>
        <charset val="238"/>
        <scheme val="minor"/>
      </rPr>
      <t>o</t>
    </r>
    <r>
      <rPr>
        <sz val="11"/>
        <color theme="1"/>
        <rFont val="Calibri"/>
        <family val="2"/>
        <charset val="238"/>
        <scheme val="minor"/>
      </rPr>
      <t xml:space="preserve"> 11-II s dovozom rozprestrením a zhutnením</t>
    </r>
  </si>
  <si>
    <t xml:space="preserve">Zapílenie asfaltu na hr. 50 mm začiatku a konca úseku </t>
  </si>
  <si>
    <t>Asfaltová zálievka pracovných spojov</t>
  </si>
  <si>
    <t>Rekonštrukcia a zosilnenie ciest II. a III. triedy vo vlastníctve BBSK - vybrané úseky ciest v okresoch Lučenec, Poltár a Rimavská Sobota</t>
  </si>
  <si>
    <t>III/2710  Cinobaňa - Hrnčiarky</t>
  </si>
  <si>
    <t>III/2710 Cinobaňa - Hrnčiarky</t>
  </si>
</sst>
</file>

<file path=xl/styles.xml><?xml version="1.0" encoding="utf-8"?>
<styleSheet xmlns="http://schemas.openxmlformats.org/spreadsheetml/2006/main">
  <numFmts count="2">
    <numFmt numFmtId="164" formatCode="_-* #,##0.00\ _€_-;\-* #,##0.00\ _€_-;_-* &quot;-&quot;??\ _€_-;_-@_-"/>
    <numFmt numFmtId="165" formatCode="#,##0.000"/>
  </numFmts>
  <fonts count="13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name val="Calibri"/>
      <family val="2"/>
      <charset val="238"/>
      <scheme val="minor"/>
    </font>
    <font>
      <sz val="11"/>
      <color indexed="8"/>
      <name val="Calibri"/>
      <family val="2"/>
      <charset val="238"/>
      <scheme val="minor"/>
    </font>
    <font>
      <i/>
      <sz val="11"/>
      <color indexed="8"/>
      <name val="Calibri"/>
      <family val="2"/>
      <charset val="238"/>
      <scheme val="minor"/>
    </font>
    <font>
      <b/>
      <sz val="11"/>
      <color indexed="8"/>
      <name val="Calibri"/>
      <family val="2"/>
      <charset val="238"/>
      <scheme val="minor"/>
    </font>
    <font>
      <b/>
      <sz val="11"/>
      <color indexed="12"/>
      <name val="Calibri"/>
      <family val="2"/>
      <charset val="238"/>
      <scheme val="minor"/>
    </font>
    <font>
      <vertAlign val="superscript"/>
      <sz val="11"/>
      <color indexed="8"/>
      <name val="Calibri"/>
      <family val="2"/>
      <charset val="238"/>
      <scheme val="minor"/>
    </font>
    <font>
      <sz val="11"/>
      <color indexed="11"/>
      <name val="Calibri"/>
      <family val="2"/>
      <charset val="238"/>
      <scheme val="minor"/>
    </font>
    <font>
      <sz val="11"/>
      <color indexed="12"/>
      <name val="Calibri"/>
      <family val="2"/>
      <charset val="238"/>
      <scheme val="minor"/>
    </font>
    <font>
      <b/>
      <sz val="11"/>
      <color indexed="1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auto="1"/>
      </patternFill>
    </fill>
    <fill>
      <patternFill patternType="solid">
        <fgColor indexed="13"/>
        <bgColor auto="1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2" fillId="0" borderId="0"/>
    <xf numFmtId="0" fontId="3" fillId="0" borderId="0" applyNumberFormat="0" applyFill="0" applyBorder="0" applyProtection="0"/>
  </cellStyleXfs>
  <cellXfs count="115">
    <xf numFmtId="0" fontId="0" fillId="0" borderId="0" xfId="0"/>
    <xf numFmtId="0" fontId="3" fillId="0" borderId="0" xfId="4" applyNumberFormat="1" applyFont="1" applyAlignment="1"/>
    <xf numFmtId="0" fontId="3" fillId="0" borderId="0" xfId="4" applyFont="1" applyAlignment="1"/>
    <xf numFmtId="0" fontId="4" fillId="0" borderId="0" xfId="3" applyFont="1"/>
    <xf numFmtId="4" fontId="5" fillId="2" borderId="8" xfId="4" applyNumberFormat="1" applyFont="1" applyFill="1" applyBorder="1" applyAlignment="1"/>
    <xf numFmtId="0" fontId="5" fillId="2" borderId="8" xfId="4" applyFont="1" applyFill="1" applyBorder="1" applyAlignment="1"/>
    <xf numFmtId="49" fontId="5" fillId="2" borderId="8" xfId="4" applyNumberFormat="1" applyFont="1" applyFill="1" applyBorder="1" applyAlignment="1"/>
    <xf numFmtId="49" fontId="6" fillId="2" borderId="8" xfId="4" applyNumberFormat="1" applyFont="1" applyFill="1" applyBorder="1" applyAlignment="1"/>
    <xf numFmtId="49" fontId="7" fillId="2" borderId="8" xfId="4" applyNumberFormat="1" applyFont="1" applyFill="1" applyBorder="1" applyAlignment="1"/>
    <xf numFmtId="49" fontId="7" fillId="2" borderId="4" xfId="4" applyNumberFormat="1" applyFont="1" applyFill="1" applyBorder="1" applyAlignment="1"/>
    <xf numFmtId="49" fontId="7" fillId="2" borderId="12" xfId="4" applyNumberFormat="1" applyFont="1" applyFill="1" applyBorder="1" applyAlignment="1"/>
    <xf numFmtId="49" fontId="5" fillId="2" borderId="10" xfId="4" applyNumberFormat="1" applyFont="1" applyFill="1" applyBorder="1" applyAlignment="1">
      <alignment horizontal="center"/>
    </xf>
    <xf numFmtId="49" fontId="5" fillId="2" borderId="19" xfId="4" applyNumberFormat="1" applyFont="1" applyFill="1" applyBorder="1" applyAlignment="1">
      <alignment horizontal="center"/>
    </xf>
    <xf numFmtId="4" fontId="7" fillId="2" borderId="3" xfId="4" applyNumberFormat="1" applyFont="1" applyFill="1" applyBorder="1" applyAlignment="1"/>
    <xf numFmtId="4" fontId="7" fillId="3" borderId="2" xfId="4" applyNumberFormat="1" applyFont="1" applyFill="1" applyBorder="1" applyAlignment="1"/>
    <xf numFmtId="0" fontId="7" fillId="2" borderId="8" xfId="4" applyFont="1" applyFill="1" applyBorder="1" applyAlignment="1">
      <alignment vertical="center"/>
    </xf>
    <xf numFmtId="49" fontId="7" fillId="2" borderId="8" xfId="4" applyNumberFormat="1" applyFont="1" applyFill="1" applyBorder="1" applyAlignment="1">
      <alignment vertical="center"/>
    </xf>
    <xf numFmtId="0" fontId="5" fillId="2" borderId="8" xfId="4" applyFont="1" applyFill="1" applyBorder="1" applyAlignment="1">
      <alignment vertical="center"/>
    </xf>
    <xf numFmtId="4" fontId="5" fillId="2" borderId="8" xfId="4" applyNumberFormat="1" applyFont="1" applyFill="1" applyBorder="1" applyAlignment="1">
      <alignment vertical="center"/>
    </xf>
    <xf numFmtId="4" fontId="5" fillId="2" borderId="11" xfId="4" applyNumberFormat="1" applyFont="1" applyFill="1" applyBorder="1" applyAlignment="1">
      <alignment vertical="center"/>
    </xf>
    <xf numFmtId="4" fontId="7" fillId="2" borderId="8" xfId="4" applyNumberFormat="1" applyFont="1" applyFill="1" applyBorder="1" applyAlignment="1">
      <alignment vertical="center"/>
    </xf>
    <xf numFmtId="4" fontId="8" fillId="2" borderId="8" xfId="4" applyNumberFormat="1" applyFont="1" applyFill="1" applyBorder="1" applyAlignment="1">
      <alignment vertical="center"/>
    </xf>
    <xf numFmtId="0" fontId="7" fillId="2" borderId="8" xfId="4" applyFont="1" applyFill="1" applyBorder="1" applyAlignment="1">
      <alignment horizontal="left" vertical="center" wrapText="1"/>
    </xf>
    <xf numFmtId="0" fontId="5" fillId="2" borderId="7" xfId="4" applyFont="1" applyFill="1" applyBorder="1" applyAlignment="1"/>
    <xf numFmtId="49" fontId="5" fillId="2" borderId="7" xfId="4" applyNumberFormat="1" applyFont="1" applyFill="1" applyBorder="1" applyAlignment="1"/>
    <xf numFmtId="4" fontId="5" fillId="2" borderId="7" xfId="4" applyNumberFormat="1" applyFont="1" applyFill="1" applyBorder="1" applyAlignment="1"/>
    <xf numFmtId="4" fontId="5" fillId="2" borderId="5" xfId="4" applyNumberFormat="1" applyFont="1" applyFill="1" applyBorder="1" applyAlignment="1"/>
    <xf numFmtId="0" fontId="5" fillId="2" borderId="9" xfId="4" applyFont="1" applyFill="1" applyBorder="1" applyAlignment="1"/>
    <xf numFmtId="0" fontId="5" fillId="2" borderId="13" xfId="4" applyFont="1" applyFill="1" applyBorder="1" applyAlignment="1"/>
    <xf numFmtId="0" fontId="5" fillId="2" borderId="23" xfId="4" applyFont="1" applyFill="1" applyBorder="1" applyAlignment="1"/>
    <xf numFmtId="0" fontId="5" fillId="2" borderId="10" xfId="4" applyFont="1" applyFill="1" applyBorder="1" applyAlignment="1"/>
    <xf numFmtId="4" fontId="5" fillId="2" borderId="13" xfId="4" applyNumberFormat="1" applyFont="1" applyFill="1" applyBorder="1" applyAlignment="1"/>
    <xf numFmtId="49" fontId="5" fillId="2" borderId="4" xfId="4" applyNumberFormat="1" applyFont="1" applyFill="1" applyBorder="1" applyAlignment="1"/>
    <xf numFmtId="2" fontId="5" fillId="2" borderId="5" xfId="4" applyNumberFormat="1" applyFont="1" applyFill="1" applyBorder="1" applyAlignment="1"/>
    <xf numFmtId="49" fontId="5" fillId="2" borderId="9" xfId="4" applyNumberFormat="1" applyFont="1" applyFill="1" applyBorder="1" applyAlignment="1"/>
    <xf numFmtId="49" fontId="5" fillId="2" borderId="12" xfId="4" applyNumberFormat="1" applyFont="1" applyFill="1" applyBorder="1" applyAlignment="1"/>
    <xf numFmtId="2" fontId="5" fillId="2" borderId="13" xfId="4" applyNumberFormat="1" applyFont="1" applyFill="1" applyBorder="1" applyAlignment="1"/>
    <xf numFmtId="4" fontId="5" fillId="2" borderId="8" xfId="4" applyNumberFormat="1" applyFont="1" applyFill="1" applyBorder="1" applyAlignment="1">
      <alignment horizontal="center"/>
    </xf>
    <xf numFmtId="49" fontId="5" fillId="2" borderId="14" xfId="4" applyNumberFormat="1" applyFont="1" applyFill="1" applyBorder="1" applyAlignment="1"/>
    <xf numFmtId="2" fontId="5" fillId="2" borderId="16" xfId="4" applyNumberFormat="1" applyFont="1" applyFill="1" applyBorder="1" applyAlignment="1"/>
    <xf numFmtId="0" fontId="5" fillId="2" borderId="24" xfId="4" applyFont="1" applyFill="1" applyBorder="1" applyAlignment="1"/>
    <xf numFmtId="2" fontId="5" fillId="2" borderId="11" xfId="4" applyNumberFormat="1" applyFont="1" applyFill="1" applyBorder="1" applyAlignment="1"/>
    <xf numFmtId="4" fontId="5" fillId="2" borderId="10" xfId="4" applyNumberFormat="1" applyFont="1" applyFill="1" applyBorder="1" applyAlignment="1"/>
    <xf numFmtId="2" fontId="5" fillId="2" borderId="10" xfId="4" applyNumberFormat="1" applyFont="1" applyFill="1" applyBorder="1" applyAlignment="1"/>
    <xf numFmtId="0" fontId="5" fillId="2" borderId="25" xfId="4" applyFont="1" applyFill="1" applyBorder="1" applyAlignment="1"/>
    <xf numFmtId="49" fontId="5" fillId="2" borderId="2" xfId="4" applyNumberFormat="1" applyFont="1" applyFill="1" applyBorder="1" applyAlignment="1">
      <alignment horizontal="center"/>
    </xf>
    <xf numFmtId="0" fontId="5" fillId="2" borderId="26" xfId="4" applyFont="1" applyFill="1" applyBorder="1" applyAlignment="1"/>
    <xf numFmtId="49" fontId="5" fillId="2" borderId="2" xfId="4" applyNumberFormat="1" applyFont="1" applyFill="1" applyBorder="1" applyAlignment="1"/>
    <xf numFmtId="49" fontId="5" fillId="2" borderId="22" xfId="4" applyNumberFormat="1" applyFont="1" applyFill="1" applyBorder="1" applyAlignment="1">
      <alignment horizontal="center"/>
    </xf>
    <xf numFmtId="49" fontId="5" fillId="2" borderId="1" xfId="4" applyNumberFormat="1" applyFont="1" applyFill="1" applyBorder="1" applyAlignment="1">
      <alignment horizontal="center"/>
    </xf>
    <xf numFmtId="49" fontId="5" fillId="2" borderId="6" xfId="4" applyNumberFormat="1" applyFont="1" applyFill="1" applyBorder="1" applyAlignment="1">
      <alignment horizontal="center"/>
    </xf>
    <xf numFmtId="49" fontId="5" fillId="2" borderId="11" xfId="4" applyNumberFormat="1" applyFont="1" applyFill="1" applyBorder="1" applyAlignment="1"/>
    <xf numFmtId="165" fontId="5" fillId="2" borderId="11" xfId="4" applyNumberFormat="1" applyFont="1" applyFill="1" applyBorder="1" applyAlignment="1"/>
    <xf numFmtId="4" fontId="5" fillId="2" borderId="11" xfId="4" applyNumberFormat="1" applyFont="1" applyFill="1" applyBorder="1" applyAlignment="1"/>
    <xf numFmtId="4" fontId="5" fillId="2" borderId="27" xfId="4" applyNumberFormat="1" applyFont="1" applyFill="1" applyBorder="1" applyAlignment="1"/>
    <xf numFmtId="0" fontId="5" fillId="2" borderId="8" xfId="4" applyFont="1" applyFill="1" applyBorder="1" applyAlignment="1">
      <alignment horizontal="center"/>
    </xf>
    <xf numFmtId="165" fontId="5" fillId="2" borderId="8" xfId="4" applyNumberFormat="1" applyFont="1" applyFill="1" applyBorder="1" applyAlignment="1"/>
    <xf numFmtId="49" fontId="9" fillId="2" borderId="8" xfId="4" applyNumberFormat="1" applyFont="1" applyFill="1" applyBorder="1" applyAlignment="1"/>
    <xf numFmtId="49" fontId="5" fillId="2" borderId="15" xfId="4" applyNumberFormat="1" applyFont="1" applyFill="1" applyBorder="1" applyAlignment="1"/>
    <xf numFmtId="0" fontId="5" fillId="2" borderId="15" xfId="4" applyFont="1" applyFill="1" applyBorder="1" applyAlignment="1"/>
    <xf numFmtId="165" fontId="5" fillId="2" borderId="15" xfId="4" applyNumberFormat="1" applyFont="1" applyFill="1" applyBorder="1" applyAlignment="1"/>
    <xf numFmtId="4" fontId="5" fillId="2" borderId="15" xfId="4" applyNumberFormat="1" applyFont="1" applyFill="1" applyBorder="1" applyAlignment="1"/>
    <xf numFmtId="4" fontId="5" fillId="2" borderId="16" xfId="4" applyNumberFormat="1" applyFont="1" applyFill="1" applyBorder="1" applyAlignment="1"/>
    <xf numFmtId="0" fontId="5" fillId="2" borderId="14" xfId="4" applyFont="1" applyFill="1" applyBorder="1" applyAlignment="1"/>
    <xf numFmtId="0" fontId="5" fillId="2" borderId="11" xfId="4" applyFont="1" applyFill="1" applyBorder="1" applyAlignment="1"/>
    <xf numFmtId="0" fontId="7" fillId="2" borderId="11" xfId="4" applyFont="1" applyFill="1" applyBorder="1" applyAlignment="1"/>
    <xf numFmtId="4" fontId="8" fillId="2" borderId="11" xfId="4" applyNumberFormat="1" applyFont="1" applyFill="1" applyBorder="1" applyAlignment="1"/>
    <xf numFmtId="0" fontId="8" fillId="2" borderId="11" xfId="4" applyFont="1" applyFill="1" applyBorder="1" applyAlignment="1"/>
    <xf numFmtId="4" fontId="8" fillId="2" borderId="17" xfId="4" applyNumberFormat="1" applyFont="1" applyFill="1" applyBorder="1" applyAlignment="1"/>
    <xf numFmtId="4" fontId="5" fillId="2" borderId="2" xfId="4" applyNumberFormat="1" applyFont="1" applyFill="1" applyBorder="1" applyAlignment="1"/>
    <xf numFmtId="0" fontId="7" fillId="2" borderId="8" xfId="4" applyFont="1" applyFill="1" applyBorder="1" applyAlignment="1"/>
    <xf numFmtId="0" fontId="7" fillId="2" borderId="10" xfId="4" applyFont="1" applyFill="1" applyBorder="1" applyAlignment="1"/>
    <xf numFmtId="4" fontId="7" fillId="2" borderId="10" xfId="4" applyNumberFormat="1" applyFont="1" applyFill="1" applyBorder="1" applyAlignment="1"/>
    <xf numFmtId="0" fontId="7" fillId="2" borderId="7" xfId="4" applyFont="1" applyFill="1" applyBorder="1" applyAlignment="1"/>
    <xf numFmtId="4" fontId="10" fillId="2" borderId="8" xfId="4" applyNumberFormat="1" applyFont="1" applyFill="1" applyBorder="1" applyAlignment="1"/>
    <xf numFmtId="4" fontId="8" fillId="2" borderId="24" xfId="4" applyNumberFormat="1" applyFont="1" applyFill="1" applyBorder="1" applyAlignment="1"/>
    <xf numFmtId="4" fontId="7" fillId="2" borderId="11" xfId="4" applyNumberFormat="1" applyFont="1" applyFill="1" applyBorder="1" applyAlignment="1"/>
    <xf numFmtId="49" fontId="7" fillId="2" borderId="17" xfId="4" applyNumberFormat="1" applyFont="1" applyFill="1" applyBorder="1" applyAlignment="1"/>
    <xf numFmtId="4" fontId="7" fillId="2" borderId="2" xfId="4" applyNumberFormat="1" applyFont="1" applyFill="1" applyBorder="1" applyAlignment="1"/>
    <xf numFmtId="4" fontId="7" fillId="2" borderId="9" xfId="4" applyNumberFormat="1" applyFont="1" applyFill="1" applyBorder="1" applyAlignment="1"/>
    <xf numFmtId="4" fontId="7" fillId="2" borderId="13" xfId="4" applyNumberFormat="1" applyFont="1" applyFill="1" applyBorder="1" applyAlignment="1"/>
    <xf numFmtId="4" fontId="8" fillId="2" borderId="12" xfId="4" applyNumberFormat="1" applyFont="1" applyFill="1" applyBorder="1" applyAlignment="1"/>
    <xf numFmtId="4" fontId="8" fillId="2" borderId="8" xfId="4" applyNumberFormat="1" applyFont="1" applyFill="1" applyBorder="1" applyAlignment="1"/>
    <xf numFmtId="0" fontId="9" fillId="2" borderId="8" xfId="4" applyFont="1" applyFill="1" applyBorder="1" applyAlignment="1"/>
    <xf numFmtId="4" fontId="7" fillId="2" borderId="8" xfId="4" applyNumberFormat="1" applyFont="1" applyFill="1" applyBorder="1" applyAlignment="1"/>
    <xf numFmtId="49" fontId="7" fillId="2" borderId="18" xfId="4" applyNumberFormat="1" applyFont="1" applyFill="1" applyBorder="1" applyAlignment="1">
      <alignment horizontal="right"/>
    </xf>
    <xf numFmtId="4" fontId="11" fillId="2" borderId="15" xfId="4" applyNumberFormat="1" applyFont="1" applyFill="1" applyBorder="1" applyAlignment="1"/>
    <xf numFmtId="0" fontId="11" fillId="2" borderId="15" xfId="4" applyFont="1" applyFill="1" applyBorder="1" applyAlignment="1"/>
    <xf numFmtId="10" fontId="11" fillId="2" borderId="20" xfId="4" applyNumberFormat="1" applyFont="1" applyFill="1" applyBorder="1" applyAlignment="1"/>
    <xf numFmtId="4" fontId="11" fillId="2" borderId="21" xfId="4" applyNumberFormat="1" applyFont="1" applyFill="1" applyBorder="1" applyAlignment="1"/>
    <xf numFmtId="0" fontId="12" fillId="2" borderId="11" xfId="4" applyFont="1" applyFill="1" applyBorder="1" applyAlignment="1"/>
    <xf numFmtId="0" fontId="7" fillId="2" borderId="8" xfId="4" applyFont="1" applyFill="1" applyBorder="1" applyAlignment="1">
      <alignment horizontal="left"/>
    </xf>
    <xf numFmtId="49" fontId="5" fillId="2" borderId="8" xfId="4" applyNumberFormat="1" applyFont="1" applyFill="1" applyBorder="1" applyAlignment="1">
      <alignment horizontal="center"/>
    </xf>
    <xf numFmtId="49" fontId="5" fillId="2" borderId="18" xfId="4" applyNumberFormat="1" applyFont="1" applyFill="1" applyBorder="1" applyAlignment="1">
      <alignment horizontal="left" vertical="center" wrapText="1"/>
    </xf>
    <xf numFmtId="49" fontId="5" fillId="2" borderId="28" xfId="4" applyNumberFormat="1" applyFont="1" applyFill="1" applyBorder="1" applyAlignment="1">
      <alignment horizontal="left" vertical="center" wrapText="1"/>
    </xf>
    <xf numFmtId="49" fontId="5" fillId="2" borderId="9" xfId="4" applyNumberFormat="1" applyFont="1" applyFill="1" applyBorder="1" applyAlignment="1">
      <alignment horizontal="left" vertical="center" wrapText="1"/>
    </xf>
    <xf numFmtId="49" fontId="5" fillId="2" borderId="8" xfId="4" applyNumberFormat="1" applyFont="1" applyFill="1" applyBorder="1" applyAlignment="1">
      <alignment horizontal="left"/>
    </xf>
    <xf numFmtId="0" fontId="5" fillId="2" borderId="8" xfId="4" applyFont="1" applyFill="1" applyBorder="1" applyAlignment="1">
      <alignment horizontal="left"/>
    </xf>
    <xf numFmtId="49" fontId="5" fillId="2" borderId="34" xfId="4" applyNumberFormat="1" applyFont="1" applyFill="1" applyBorder="1" applyAlignment="1">
      <alignment horizontal="left"/>
    </xf>
    <xf numFmtId="49" fontId="5" fillId="2" borderId="28" xfId="4" applyNumberFormat="1" applyFont="1" applyFill="1" applyBorder="1" applyAlignment="1">
      <alignment horizontal="left"/>
    </xf>
    <xf numFmtId="49" fontId="5" fillId="2" borderId="9" xfId="4" applyNumberFormat="1" applyFont="1" applyFill="1" applyBorder="1" applyAlignment="1">
      <alignment horizontal="left"/>
    </xf>
    <xf numFmtId="49" fontId="5" fillId="2" borderId="34" xfId="4" applyNumberFormat="1" applyFont="1" applyFill="1" applyBorder="1" applyAlignment="1">
      <alignment horizontal="left" wrapText="1"/>
    </xf>
    <xf numFmtId="49" fontId="5" fillId="2" borderId="28" xfId="4" applyNumberFormat="1" applyFont="1" applyFill="1" applyBorder="1" applyAlignment="1">
      <alignment horizontal="left" wrapText="1"/>
    </xf>
    <xf numFmtId="49" fontId="5" fillId="2" borderId="9" xfId="4" applyNumberFormat="1" applyFont="1" applyFill="1" applyBorder="1" applyAlignment="1">
      <alignment horizontal="left" wrapText="1"/>
    </xf>
    <xf numFmtId="49" fontId="5" fillId="2" borderId="35" xfId="4" applyNumberFormat="1" applyFont="1" applyFill="1" applyBorder="1" applyAlignment="1">
      <alignment horizontal="left"/>
    </xf>
    <xf numFmtId="49" fontId="5" fillId="2" borderId="36" xfId="4" applyNumberFormat="1" applyFont="1" applyFill="1" applyBorder="1" applyAlignment="1">
      <alignment horizontal="left"/>
    </xf>
    <xf numFmtId="49" fontId="5" fillId="2" borderId="37" xfId="4" applyNumberFormat="1" applyFont="1" applyFill="1" applyBorder="1" applyAlignment="1">
      <alignment horizontal="left"/>
    </xf>
    <xf numFmtId="49" fontId="7" fillId="2" borderId="8" xfId="4" applyNumberFormat="1" applyFont="1" applyFill="1" applyBorder="1" applyAlignment="1">
      <alignment horizontal="left" vertical="center" wrapText="1"/>
    </xf>
    <xf numFmtId="0" fontId="7" fillId="2" borderId="8" xfId="4" applyFont="1" applyFill="1" applyBorder="1" applyAlignment="1">
      <alignment horizontal="left" vertical="center" wrapText="1"/>
    </xf>
    <xf numFmtId="49" fontId="5" fillId="2" borderId="3" xfId="4" applyNumberFormat="1" applyFont="1" applyFill="1" applyBorder="1" applyAlignment="1">
      <alignment horizontal="center"/>
    </xf>
    <xf numFmtId="49" fontId="5" fillId="2" borderId="29" xfId="4" applyNumberFormat="1" applyFont="1" applyFill="1" applyBorder="1" applyAlignment="1">
      <alignment horizontal="center"/>
    </xf>
    <xf numFmtId="49" fontId="5" fillId="2" borderId="30" xfId="4" applyNumberFormat="1" applyFont="1" applyFill="1" applyBorder="1" applyAlignment="1">
      <alignment horizontal="center"/>
    </xf>
    <xf numFmtId="49" fontId="5" fillId="2" borderId="31" xfId="4" applyNumberFormat="1" applyFont="1" applyFill="1" applyBorder="1" applyAlignment="1">
      <alignment horizontal="center"/>
    </xf>
    <xf numFmtId="49" fontId="5" fillId="2" borderId="32" xfId="4" applyNumberFormat="1" applyFont="1" applyFill="1" applyBorder="1" applyAlignment="1">
      <alignment horizontal="center"/>
    </xf>
    <xf numFmtId="49" fontId="5" fillId="2" borderId="33" xfId="4" applyNumberFormat="1" applyFont="1" applyFill="1" applyBorder="1" applyAlignment="1">
      <alignment horizontal="center"/>
    </xf>
  </cellXfs>
  <cellStyles count="5">
    <cellStyle name="Čiarka 2" xfId="2"/>
    <cellStyle name="Čiarka 3" xfId="1"/>
    <cellStyle name="normálne" xfId="0" builtinId="0"/>
    <cellStyle name="Normálne 2" xfId="4"/>
    <cellStyle name="normálne_30 mil  17 01 2012 (2)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V42"/>
  <sheetViews>
    <sheetView showGridLines="0" tabSelected="1" topLeftCell="A4" zoomScale="90" zoomScaleNormal="90" zoomScaleSheetLayoutView="70" workbookViewId="0">
      <selection activeCell="D10" sqref="D10"/>
    </sheetView>
  </sheetViews>
  <sheetFormatPr defaultColWidth="8.7109375" defaultRowHeight="14.45" customHeight="1"/>
  <cols>
    <col min="1" max="1" width="20" style="1" customWidth="1"/>
    <col min="2" max="2" width="10.7109375" style="1" customWidth="1"/>
    <col min="3" max="3" width="16.7109375" style="1" customWidth="1"/>
    <col min="4" max="5" width="10.7109375" style="1" customWidth="1"/>
    <col min="6" max="6" width="12.28515625" style="1" customWidth="1"/>
    <col min="7" max="7" width="10.7109375" style="1" customWidth="1"/>
    <col min="8" max="8" width="13.7109375" style="1" customWidth="1"/>
    <col min="9" max="9" width="10.7109375" style="1" customWidth="1"/>
    <col min="10" max="11" width="13.42578125" style="1" customWidth="1"/>
    <col min="12" max="256" width="8.85546875" style="1" customWidth="1"/>
    <col min="257" max="16384" width="8.7109375" style="2"/>
  </cols>
  <sheetData>
    <row r="1" spans="1:13" ht="15" customHeight="1">
      <c r="A1" s="3" t="s">
        <v>38</v>
      </c>
      <c r="B1" s="5"/>
      <c r="C1" s="5"/>
      <c r="D1" s="5"/>
      <c r="E1" s="5"/>
      <c r="F1" s="5"/>
      <c r="G1" s="5"/>
      <c r="H1" s="5"/>
      <c r="I1" s="5"/>
      <c r="J1" s="5"/>
      <c r="K1" s="4"/>
      <c r="L1" s="5"/>
      <c r="M1" s="5"/>
    </row>
    <row r="2" spans="1:13" ht="15" customHeight="1">
      <c r="A2" s="5"/>
      <c r="B2" s="5"/>
      <c r="C2" s="5"/>
      <c r="D2" s="5"/>
      <c r="E2" s="5"/>
      <c r="F2" s="5"/>
      <c r="G2" s="5"/>
      <c r="H2" s="5"/>
      <c r="I2" s="5"/>
      <c r="J2" s="5"/>
      <c r="K2" s="4"/>
      <c r="L2" s="5"/>
      <c r="M2" s="5"/>
    </row>
    <row r="3" spans="1:13" ht="15" customHeight="1">
      <c r="A3" s="3" t="s">
        <v>1</v>
      </c>
      <c r="B3" s="5"/>
      <c r="C3" s="5"/>
      <c r="D3" s="5"/>
      <c r="E3" s="5"/>
      <c r="F3" s="5"/>
      <c r="G3" s="5"/>
      <c r="H3" s="5"/>
      <c r="I3" s="5"/>
      <c r="J3" s="5"/>
      <c r="K3" s="4"/>
      <c r="L3" s="5"/>
      <c r="M3" s="5"/>
    </row>
    <row r="4" spans="1:13" ht="34.5" customHeight="1">
      <c r="A4" s="93" t="s">
        <v>45</v>
      </c>
      <c r="B4" s="94"/>
      <c r="C4" s="94"/>
      <c r="D4" s="94"/>
      <c r="E4" s="94"/>
      <c r="F4" s="94"/>
      <c r="G4" s="94"/>
      <c r="H4" s="94"/>
      <c r="I4" s="94"/>
      <c r="J4" s="94"/>
      <c r="K4" s="94"/>
      <c r="L4" s="95"/>
      <c r="M4" s="5"/>
    </row>
    <row r="5" spans="1:13" ht="15" customHeight="1">
      <c r="A5" s="7" t="s">
        <v>2</v>
      </c>
      <c r="B5" s="5"/>
      <c r="C5" s="5"/>
      <c r="D5" s="5"/>
      <c r="E5" s="5"/>
      <c r="F5" s="5"/>
      <c r="G5" s="5"/>
      <c r="H5" s="5"/>
      <c r="I5" s="5"/>
      <c r="J5" s="5"/>
      <c r="K5" s="4"/>
      <c r="L5" s="5"/>
      <c r="M5" s="5"/>
    </row>
    <row r="6" spans="1:13" ht="15" customHeight="1">
      <c r="A6" s="5"/>
      <c r="B6" s="5"/>
      <c r="C6" s="5"/>
      <c r="D6" s="5"/>
      <c r="E6" s="5"/>
      <c r="F6" s="5"/>
      <c r="G6" s="5"/>
      <c r="H6" s="5"/>
      <c r="I6" s="5"/>
      <c r="J6" s="5"/>
      <c r="K6" s="4"/>
      <c r="L6" s="5"/>
      <c r="M6" s="5"/>
    </row>
    <row r="7" spans="1:13" ht="15" customHeight="1">
      <c r="A7" s="6" t="s">
        <v>3</v>
      </c>
      <c r="B7" s="5"/>
      <c r="C7" s="5"/>
      <c r="D7" s="5"/>
      <c r="E7" s="5"/>
      <c r="F7" s="5"/>
      <c r="G7" s="5"/>
      <c r="H7" s="5"/>
      <c r="I7" s="5"/>
      <c r="J7" s="5"/>
      <c r="K7" s="4"/>
      <c r="L7" s="5"/>
      <c r="M7" s="5"/>
    </row>
    <row r="8" spans="1:13" ht="15" customHeight="1">
      <c r="A8" s="6" t="s">
        <v>4</v>
      </c>
      <c r="B8" s="5"/>
      <c r="C8" s="5"/>
      <c r="D8" s="5"/>
      <c r="E8" s="5"/>
      <c r="F8" s="5"/>
      <c r="G8" s="5"/>
      <c r="H8" s="5"/>
      <c r="I8" s="5"/>
      <c r="J8" s="5"/>
      <c r="K8" s="4"/>
      <c r="L8" s="5"/>
      <c r="M8" s="5"/>
    </row>
    <row r="9" spans="1:13" ht="15" customHeight="1">
      <c r="A9" s="5"/>
      <c r="B9" s="5"/>
      <c r="C9" s="5"/>
      <c r="D9" s="5"/>
      <c r="E9" s="5"/>
      <c r="F9" s="5"/>
      <c r="G9" s="5"/>
      <c r="H9" s="5"/>
      <c r="I9" s="5"/>
      <c r="J9" s="5"/>
      <c r="K9" s="4"/>
      <c r="L9" s="5"/>
      <c r="M9" s="5"/>
    </row>
    <row r="10" spans="1:13" ht="15" customHeight="1">
      <c r="A10" s="6" t="s">
        <v>5</v>
      </c>
      <c r="B10" s="5"/>
      <c r="C10" s="5"/>
      <c r="D10" s="5"/>
      <c r="E10" s="5"/>
      <c r="F10" s="5"/>
      <c r="G10" s="5"/>
      <c r="H10" s="5"/>
      <c r="I10" s="5"/>
      <c r="J10" s="5"/>
      <c r="K10" s="4"/>
      <c r="L10" s="5"/>
      <c r="M10" s="5"/>
    </row>
    <row r="11" spans="1:13" ht="15" customHeight="1">
      <c r="A11" s="8" t="s">
        <v>46</v>
      </c>
      <c r="B11" s="5"/>
      <c r="C11" s="70"/>
      <c r="D11" s="5"/>
      <c r="E11" s="70"/>
      <c r="F11" s="5"/>
      <c r="G11" s="5"/>
      <c r="H11" s="5"/>
      <c r="I11" s="5"/>
      <c r="J11" s="5"/>
      <c r="K11" s="4"/>
      <c r="L11" s="5"/>
      <c r="M11" s="5"/>
    </row>
    <row r="12" spans="1:13" ht="16.149999999999999" customHeight="1" thickBot="1">
      <c r="A12" s="71"/>
      <c r="B12" s="71"/>
      <c r="C12" s="71"/>
      <c r="D12" s="71"/>
      <c r="E12" s="71"/>
      <c r="F12" s="72"/>
      <c r="G12" s="71"/>
      <c r="H12" s="72"/>
      <c r="I12" s="71"/>
      <c r="J12" s="72"/>
      <c r="K12" s="72"/>
      <c r="L12" s="5"/>
      <c r="M12" s="5"/>
    </row>
    <row r="13" spans="1:13" ht="15.4" customHeight="1">
      <c r="A13" s="9" t="s">
        <v>6</v>
      </c>
      <c r="B13" s="73"/>
      <c r="C13" s="23"/>
      <c r="D13" s="24" t="s">
        <v>34</v>
      </c>
      <c r="E13" s="23"/>
      <c r="F13" s="25"/>
      <c r="G13" s="23"/>
      <c r="H13" s="25"/>
      <c r="I13" s="23"/>
      <c r="J13" s="25"/>
      <c r="K13" s="26"/>
      <c r="L13" s="27"/>
      <c r="M13" s="5"/>
    </row>
    <row r="14" spans="1:13" ht="15" customHeight="1">
      <c r="A14" s="10" t="s">
        <v>47</v>
      </c>
      <c r="B14" s="5"/>
      <c r="C14" s="5"/>
      <c r="D14" s="6"/>
      <c r="E14" s="5"/>
      <c r="F14" s="4"/>
      <c r="G14" s="5"/>
      <c r="H14" s="5"/>
      <c r="I14" s="5"/>
      <c r="J14" s="5"/>
      <c r="K14" s="28"/>
      <c r="L14" s="27"/>
      <c r="M14" s="5"/>
    </row>
    <row r="15" spans="1:13" ht="15" customHeight="1" thickBot="1">
      <c r="A15" s="29"/>
      <c r="B15" s="30"/>
      <c r="C15" s="5"/>
      <c r="D15" s="5"/>
      <c r="E15" s="5"/>
      <c r="F15" s="4"/>
      <c r="G15" s="5"/>
      <c r="H15" s="4"/>
      <c r="I15" s="5"/>
      <c r="J15" s="4"/>
      <c r="K15" s="31"/>
      <c r="L15" s="27"/>
      <c r="M15" s="5"/>
    </row>
    <row r="16" spans="1:13" ht="15.4" customHeight="1">
      <c r="A16" s="32" t="s">
        <v>7</v>
      </c>
      <c r="B16" s="33">
        <v>4687</v>
      </c>
      <c r="C16" s="34" t="s">
        <v>8</v>
      </c>
      <c r="D16" s="5"/>
      <c r="E16" s="5"/>
      <c r="F16" s="4"/>
      <c r="G16" s="5"/>
      <c r="H16" s="4"/>
      <c r="I16" s="5"/>
      <c r="J16" s="4"/>
      <c r="K16" s="31"/>
      <c r="L16" s="27"/>
      <c r="M16" s="5"/>
    </row>
    <row r="17" spans="1:13" ht="15" customHeight="1">
      <c r="A17" s="35" t="s">
        <v>33</v>
      </c>
      <c r="B17" s="36">
        <v>5.5</v>
      </c>
      <c r="C17" s="34" t="s">
        <v>8</v>
      </c>
      <c r="D17" s="5"/>
      <c r="E17" s="5"/>
      <c r="F17" s="4"/>
      <c r="G17" s="5"/>
      <c r="H17" s="4"/>
      <c r="I17" s="5"/>
      <c r="J17" s="37"/>
      <c r="K17" s="31"/>
      <c r="L17" s="27"/>
      <c r="M17" s="5"/>
    </row>
    <row r="18" spans="1:13" ht="15" customHeight="1">
      <c r="A18" s="35" t="s">
        <v>9</v>
      </c>
      <c r="B18" s="36">
        <f>B16*B17+1000</f>
        <v>26778.5</v>
      </c>
      <c r="C18" s="34" t="s">
        <v>10</v>
      </c>
      <c r="D18" s="5"/>
      <c r="E18" s="5"/>
      <c r="F18" s="4"/>
      <c r="G18" s="5"/>
      <c r="H18" s="4"/>
      <c r="I18" s="5"/>
      <c r="J18" s="37"/>
      <c r="K18" s="31"/>
      <c r="L18" s="27"/>
      <c r="M18" s="5"/>
    </row>
    <row r="19" spans="1:13" ht="15" customHeight="1" thickBot="1">
      <c r="A19" s="38" t="s">
        <v>11</v>
      </c>
      <c r="B19" s="39">
        <v>0</v>
      </c>
      <c r="C19" s="34" t="s">
        <v>35</v>
      </c>
      <c r="D19" s="5"/>
      <c r="E19" s="5"/>
      <c r="F19" s="4"/>
      <c r="G19" s="5"/>
      <c r="H19" s="4"/>
      <c r="I19" s="5"/>
      <c r="J19" s="37"/>
      <c r="K19" s="31"/>
      <c r="L19" s="27"/>
      <c r="M19" s="5"/>
    </row>
    <row r="20" spans="1:13" ht="15" customHeight="1" thickBot="1">
      <c r="A20" s="40"/>
      <c r="B20" s="41"/>
      <c r="C20" s="5"/>
      <c r="D20" s="5"/>
      <c r="E20" s="5"/>
      <c r="F20" s="42"/>
      <c r="G20" s="5"/>
      <c r="H20" s="42"/>
      <c r="I20" s="5"/>
      <c r="J20" s="37"/>
      <c r="K20" s="31"/>
      <c r="L20" s="27"/>
      <c r="M20" s="5"/>
    </row>
    <row r="21" spans="1:13" ht="15" customHeight="1" thickBot="1">
      <c r="A21" s="29"/>
      <c r="B21" s="43"/>
      <c r="C21" s="30"/>
      <c r="D21" s="30"/>
      <c r="E21" s="44"/>
      <c r="F21" s="45" t="s">
        <v>12</v>
      </c>
      <c r="G21" s="46"/>
      <c r="H21" s="47" t="s">
        <v>13</v>
      </c>
      <c r="I21" s="27"/>
      <c r="J21" s="4"/>
      <c r="K21" s="31"/>
      <c r="L21" s="27"/>
      <c r="M21" s="5"/>
    </row>
    <row r="22" spans="1:13" ht="15" customHeight="1" thickBot="1">
      <c r="A22" s="109" t="s">
        <v>14</v>
      </c>
      <c r="B22" s="110"/>
      <c r="C22" s="111"/>
      <c r="D22" s="48" t="s">
        <v>15</v>
      </c>
      <c r="E22" s="49" t="s">
        <v>16</v>
      </c>
      <c r="F22" s="49" t="s">
        <v>17</v>
      </c>
      <c r="G22" s="49" t="s">
        <v>18</v>
      </c>
      <c r="H22" s="50" t="s">
        <v>17</v>
      </c>
      <c r="I22" s="27"/>
      <c r="J22" s="74"/>
      <c r="K22" s="31"/>
      <c r="L22" s="27"/>
      <c r="M22" s="5"/>
    </row>
    <row r="23" spans="1:13" ht="15.4" customHeight="1">
      <c r="A23" s="112" t="s">
        <v>43</v>
      </c>
      <c r="B23" s="113"/>
      <c r="C23" s="114"/>
      <c r="D23" s="51" t="s">
        <v>8</v>
      </c>
      <c r="E23" s="51" t="s">
        <v>19</v>
      </c>
      <c r="F23" s="52"/>
      <c r="G23" s="53">
        <f>B17*2</f>
        <v>11</v>
      </c>
      <c r="H23" s="54">
        <f t="shared" ref="H23:H30" si="0">F23*G23</f>
        <v>0</v>
      </c>
      <c r="I23" s="27"/>
      <c r="J23" s="4"/>
      <c r="K23" s="31"/>
      <c r="L23" s="27"/>
      <c r="M23" s="5"/>
    </row>
    <row r="24" spans="1:13" ht="16.149999999999999" customHeight="1">
      <c r="A24" s="98" t="s">
        <v>20</v>
      </c>
      <c r="B24" s="99"/>
      <c r="C24" s="100"/>
      <c r="D24" s="6" t="s">
        <v>39</v>
      </c>
      <c r="E24" s="6" t="s">
        <v>40</v>
      </c>
      <c r="F24" s="56"/>
      <c r="G24" s="4">
        <f>B18+B19</f>
        <v>26778.5</v>
      </c>
      <c r="H24" s="31">
        <f t="shared" si="0"/>
        <v>0</v>
      </c>
      <c r="I24" s="27"/>
      <c r="J24" s="4"/>
      <c r="K24" s="31"/>
      <c r="L24" s="27"/>
      <c r="M24" s="5"/>
    </row>
    <row r="25" spans="1:13" ht="16.149999999999999" customHeight="1">
      <c r="A25" s="98" t="s">
        <v>21</v>
      </c>
      <c r="B25" s="99"/>
      <c r="C25" s="100"/>
      <c r="D25" s="6" t="s">
        <v>39</v>
      </c>
      <c r="E25" s="6" t="s">
        <v>41</v>
      </c>
      <c r="F25" s="56"/>
      <c r="G25" s="4">
        <f>B18+B19</f>
        <v>26778.5</v>
      </c>
      <c r="H25" s="31">
        <f>F25*G25</f>
        <v>0</v>
      </c>
      <c r="I25" s="27"/>
      <c r="J25" s="4"/>
      <c r="K25" s="31"/>
      <c r="L25" s="27"/>
      <c r="M25" s="5"/>
    </row>
    <row r="26" spans="1:13" ht="30.75" customHeight="1">
      <c r="A26" s="101" t="s">
        <v>36</v>
      </c>
      <c r="B26" s="102"/>
      <c r="C26" s="103"/>
      <c r="D26" s="6" t="s">
        <v>10</v>
      </c>
      <c r="E26" s="6" t="s">
        <v>19</v>
      </c>
      <c r="F26" s="56"/>
      <c r="G26" s="4">
        <v>82</v>
      </c>
      <c r="H26" s="31">
        <f>F26*G26</f>
        <v>0</v>
      </c>
      <c r="I26" s="27"/>
      <c r="J26" s="4"/>
      <c r="K26" s="31"/>
      <c r="L26" s="27"/>
      <c r="M26" s="5"/>
    </row>
    <row r="27" spans="1:13" ht="16.149999999999999" customHeight="1">
      <c r="A27" s="98" t="s">
        <v>42</v>
      </c>
      <c r="B27" s="99"/>
      <c r="C27" s="100"/>
      <c r="D27" s="57" t="s">
        <v>39</v>
      </c>
      <c r="E27" s="6" t="s">
        <v>19</v>
      </c>
      <c r="F27" s="56"/>
      <c r="G27" s="4">
        <f>B18+B19</f>
        <v>26778.5</v>
      </c>
      <c r="H27" s="31">
        <f t="shared" si="0"/>
        <v>0</v>
      </c>
      <c r="I27" s="27"/>
      <c r="J27" s="4"/>
      <c r="K27" s="31"/>
      <c r="L27" s="27"/>
      <c r="M27" s="5"/>
    </row>
    <row r="28" spans="1:13" ht="16.149999999999999" customHeight="1">
      <c r="A28" s="98" t="s">
        <v>37</v>
      </c>
      <c r="B28" s="99"/>
      <c r="C28" s="100"/>
      <c r="D28" s="57" t="s">
        <v>39</v>
      </c>
      <c r="E28" s="6" t="s">
        <v>19</v>
      </c>
      <c r="F28" s="56"/>
      <c r="G28" s="4">
        <f>B18+B19</f>
        <v>26778.5</v>
      </c>
      <c r="H28" s="31">
        <f t="shared" si="0"/>
        <v>0</v>
      </c>
      <c r="I28" s="27"/>
      <c r="J28" s="4"/>
      <c r="K28" s="31"/>
      <c r="L28" s="27"/>
      <c r="M28" s="5"/>
    </row>
    <row r="29" spans="1:13" ht="28.9" customHeight="1">
      <c r="A29" s="101" t="s">
        <v>22</v>
      </c>
      <c r="B29" s="102"/>
      <c r="C29" s="103"/>
      <c r="D29" s="57" t="s">
        <v>39</v>
      </c>
      <c r="E29" s="6" t="s">
        <v>23</v>
      </c>
      <c r="F29" s="56"/>
      <c r="G29" s="4">
        <f>B18+B19-60</f>
        <v>26718.5</v>
      </c>
      <c r="H29" s="31">
        <f t="shared" si="0"/>
        <v>0</v>
      </c>
      <c r="I29" s="27"/>
      <c r="J29" s="4"/>
      <c r="K29" s="31"/>
      <c r="L29" s="27"/>
      <c r="M29" s="5"/>
    </row>
    <row r="30" spans="1:13" ht="15" customHeight="1" thickBot="1">
      <c r="A30" s="104" t="s">
        <v>44</v>
      </c>
      <c r="B30" s="105"/>
      <c r="C30" s="106"/>
      <c r="D30" s="58" t="s">
        <v>8</v>
      </c>
      <c r="E30" s="59"/>
      <c r="F30" s="60"/>
      <c r="G30" s="61">
        <v>11</v>
      </c>
      <c r="H30" s="62">
        <f t="shared" si="0"/>
        <v>0</v>
      </c>
      <c r="I30" s="27"/>
      <c r="J30" s="4"/>
      <c r="K30" s="31"/>
      <c r="L30" s="27"/>
      <c r="M30" s="5"/>
    </row>
    <row r="31" spans="1:13" ht="15" customHeight="1" thickBot="1">
      <c r="A31" s="75"/>
      <c r="B31" s="66"/>
      <c r="C31" s="66"/>
      <c r="D31" s="66"/>
      <c r="E31" s="76"/>
      <c r="F31" s="76"/>
      <c r="G31" s="77" t="s">
        <v>0</v>
      </c>
      <c r="H31" s="78">
        <f>SUM(H23:H30)</f>
        <v>0</v>
      </c>
      <c r="I31" s="79"/>
      <c r="J31" s="37"/>
      <c r="K31" s="80"/>
      <c r="L31" s="27"/>
      <c r="M31" s="5"/>
    </row>
    <row r="32" spans="1:13" ht="16.899999999999999" customHeight="1" thickBot="1">
      <c r="A32" s="81"/>
      <c r="B32" s="82"/>
      <c r="C32" s="82"/>
      <c r="D32" s="82"/>
      <c r="E32" s="83"/>
      <c r="F32" s="84"/>
      <c r="G32" s="84"/>
      <c r="H32" s="76"/>
      <c r="I32" s="84"/>
      <c r="J32" s="11" t="s">
        <v>24</v>
      </c>
      <c r="K32" s="12" t="s">
        <v>25</v>
      </c>
      <c r="L32" s="27"/>
      <c r="M32" s="5"/>
    </row>
    <row r="33" spans="1:13" ht="15" customHeight="1" thickBot="1">
      <c r="A33" s="81"/>
      <c r="B33" s="82"/>
      <c r="C33" s="82"/>
      <c r="D33" s="82"/>
      <c r="E33" s="84"/>
      <c r="F33" s="84"/>
      <c r="G33" s="84"/>
      <c r="H33" s="8" t="s">
        <v>26</v>
      </c>
      <c r="I33" s="85" t="s">
        <v>17</v>
      </c>
      <c r="J33" s="13">
        <f>H31*0.2</f>
        <v>0</v>
      </c>
      <c r="K33" s="14">
        <f>H31*1.2</f>
        <v>0</v>
      </c>
      <c r="L33" s="27"/>
      <c r="M33" s="5"/>
    </row>
    <row r="34" spans="1:13" ht="15" customHeight="1" thickBot="1">
      <c r="A34" s="63"/>
      <c r="B34" s="59"/>
      <c r="C34" s="59"/>
      <c r="D34" s="59"/>
      <c r="E34" s="59"/>
      <c r="F34" s="61"/>
      <c r="G34" s="86"/>
      <c r="H34" s="86"/>
      <c r="I34" s="87"/>
      <c r="J34" s="88"/>
      <c r="K34" s="89"/>
      <c r="L34" s="27"/>
      <c r="M34" s="5"/>
    </row>
    <row r="35" spans="1:13" ht="15" customHeight="1" thickBot="1">
      <c r="A35" s="90"/>
      <c r="B35" s="64"/>
      <c r="C35" s="64"/>
      <c r="D35" s="64"/>
      <c r="E35" s="64"/>
      <c r="F35" s="53"/>
      <c r="G35" s="65"/>
      <c r="H35" s="66"/>
      <c r="I35" s="67"/>
      <c r="J35" s="68"/>
      <c r="K35" s="69"/>
      <c r="L35" s="27"/>
      <c r="M35" s="5"/>
    </row>
    <row r="36" spans="1:13" ht="15.4" customHeight="1">
      <c r="A36" s="16" t="s">
        <v>27</v>
      </c>
      <c r="B36" s="17"/>
      <c r="C36" s="17"/>
      <c r="D36" s="17"/>
      <c r="E36" s="17"/>
      <c r="F36" s="17"/>
      <c r="G36" s="18"/>
      <c r="H36" s="18"/>
      <c r="I36" s="17"/>
      <c r="J36" s="18"/>
      <c r="K36" s="19"/>
      <c r="L36" s="5"/>
      <c r="M36" s="5"/>
    </row>
    <row r="37" spans="1:13" ht="15" customHeight="1">
      <c r="A37" s="16" t="s">
        <v>28</v>
      </c>
      <c r="B37" s="17"/>
      <c r="C37" s="17"/>
      <c r="D37" s="17"/>
      <c r="E37" s="17"/>
      <c r="F37" s="17"/>
      <c r="G37" s="15"/>
      <c r="H37" s="15"/>
      <c r="I37" s="20"/>
      <c r="J37" s="20"/>
      <c r="K37" s="21"/>
      <c r="L37" s="5"/>
      <c r="M37" s="5"/>
    </row>
    <row r="38" spans="1:13" ht="13.7" customHeight="1">
      <c r="A38" s="107" t="s">
        <v>29</v>
      </c>
      <c r="B38" s="108"/>
      <c r="C38" s="108"/>
      <c r="D38" s="108"/>
      <c r="E38" s="108"/>
      <c r="F38" s="108"/>
      <c r="G38" s="108"/>
      <c r="H38" s="108"/>
      <c r="I38" s="108"/>
      <c r="J38" s="108"/>
      <c r="K38" s="108"/>
      <c r="L38" s="108"/>
      <c r="M38" s="108"/>
    </row>
    <row r="39" spans="1:13" ht="13.7" customHeight="1">
      <c r="A39" s="22"/>
      <c r="B39" s="22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</row>
    <row r="40" spans="1:13" ht="15" customHeight="1">
      <c r="A40" s="5"/>
      <c r="B40" s="5"/>
      <c r="C40" s="5"/>
      <c r="D40" s="5"/>
      <c r="E40" s="5"/>
      <c r="F40" s="4"/>
      <c r="G40" s="5"/>
      <c r="H40" s="4"/>
      <c r="I40" s="5"/>
      <c r="J40" s="4"/>
      <c r="K40" s="4"/>
      <c r="L40" s="5"/>
      <c r="M40" s="5"/>
    </row>
    <row r="41" spans="1:13" ht="15" customHeight="1">
      <c r="A41" s="91"/>
      <c r="B41" s="91"/>
      <c r="C41" s="5"/>
      <c r="D41" s="5"/>
      <c r="E41" s="5"/>
      <c r="F41" s="5"/>
      <c r="G41" s="92" t="s">
        <v>30</v>
      </c>
      <c r="H41" s="55"/>
      <c r="I41" s="55"/>
      <c r="J41" s="4"/>
      <c r="K41" s="4"/>
      <c r="L41" s="5"/>
      <c r="M41" s="5"/>
    </row>
    <row r="42" spans="1:13" ht="15" customHeight="1">
      <c r="A42" s="96" t="s">
        <v>31</v>
      </c>
      <c r="B42" s="97"/>
      <c r="C42" s="97"/>
      <c r="D42" s="70"/>
      <c r="E42" s="70"/>
      <c r="F42" s="5"/>
      <c r="G42" s="92" t="s">
        <v>32</v>
      </c>
      <c r="H42" s="55"/>
      <c r="I42" s="55"/>
      <c r="J42" s="4"/>
      <c r="K42" s="4"/>
      <c r="L42" s="5"/>
      <c r="M42" s="5"/>
    </row>
  </sheetData>
  <mergeCells count="12">
    <mergeCell ref="A4:L4"/>
    <mergeCell ref="A42:C42"/>
    <mergeCell ref="A28:C28"/>
    <mergeCell ref="A29:C29"/>
    <mergeCell ref="A30:C30"/>
    <mergeCell ref="A38:M38"/>
    <mergeCell ref="A22:C22"/>
    <mergeCell ref="A23:C23"/>
    <mergeCell ref="A24:C24"/>
    <mergeCell ref="A25:C25"/>
    <mergeCell ref="A26:C26"/>
    <mergeCell ref="A27:C27"/>
  </mergeCells>
  <pageMargins left="0.7" right="0.7" top="0.75" bottom="0.75" header="0.3" footer="0.3"/>
  <pageSetup scale="76" orientation="landscape" r:id="rId1"/>
  <headerFooter>
    <oddFooter>&amp;C&amp;"Helvetica Neue,Regular"&amp;11&amp;K000000&amp;P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Pracovné hárky</vt:lpstr>
      </vt:variant>
      <vt:variant>
        <vt:i4>1</vt:i4>
      </vt:variant>
    </vt:vector>
  </HeadingPairs>
  <TitlesOfParts>
    <vt:vector size="1" baseType="lpstr">
      <vt:lpstr>2710 PT</vt:lpstr>
    </vt:vector>
  </TitlesOfParts>
  <Company>BBRSC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Alena Barlová</dc:creator>
  <cp:lastModifiedBy>DEBNAROVA</cp:lastModifiedBy>
  <cp:lastPrinted>2020-02-06T14:31:41Z</cp:lastPrinted>
  <dcterms:created xsi:type="dcterms:W3CDTF">2020-02-06T10:44:57Z</dcterms:created>
  <dcterms:modified xsi:type="dcterms:W3CDTF">2020-02-19T10:39:19Z</dcterms:modified>
</cp:coreProperties>
</file>