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1EE6EF9B-7DA3-4CAF-9595-84FC8BAFA92A}" xr6:coauthVersionLast="47" xr6:coauthVersionMax="47" xr10:uidLastSave="{00000000-0000-0000-0000-000000000000}"/>
  <bookViews>
    <workbookView xWindow="-120" yWindow="-120" windowWidth="29040" windowHeight="15720" xr2:uid="{00000000-000D-0000-FFFF-FFFF00000000}"/>
  </bookViews>
  <sheets>
    <sheet name="Predmet zákazky" sheetId="1" r:id="rId1"/>
  </sheets>
  <definedNames>
    <definedName name="_Hlk195086642" localSheetId="0">'Predmet zákazky'!#REF!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5" i="1"/>
  <c r="E24" i="1"/>
  <c r="E23" i="1"/>
  <c r="E22" i="1"/>
  <c r="E27" i="1"/>
  <c r="E21" i="1"/>
  <c r="E20" i="1"/>
  <c r="E19" i="1"/>
  <c r="E18" i="1"/>
  <c r="E17" i="1"/>
  <c r="E16" i="1"/>
  <c r="E15" i="1"/>
  <c r="E14" i="1"/>
  <c r="E13" i="1"/>
  <c r="E10" i="1"/>
  <c r="E11" i="1"/>
  <c r="E12" i="1"/>
  <c r="E28" i="1"/>
  <c r="E29" i="1"/>
  <c r="E9" i="1"/>
  <c r="E7" i="1"/>
  <c r="E6" i="1"/>
  <c r="E30" i="1" l="1"/>
  <c r="E32" i="1" s="1"/>
  <c r="E31" i="1" l="1"/>
</calcChain>
</file>

<file path=xl/sharedStrings.xml><?xml version="1.0" encoding="utf-8"?>
<sst xmlns="http://schemas.openxmlformats.org/spreadsheetml/2006/main" count="65" uniqueCount="65">
  <si>
    <t xml:space="preserve">P. č. </t>
  </si>
  <si>
    <t>Jednotková cena v € bez DPH</t>
  </si>
  <si>
    <t>Celková cena v € bez DPH</t>
  </si>
  <si>
    <t>ŠTRUKTUROVANÝ ROZPOČET</t>
  </si>
  <si>
    <t>Príloha č.2</t>
  </si>
  <si>
    <t xml:space="preserve">Opravy </t>
  </si>
  <si>
    <t>Cena celkom za poskytnuté služby za obdobie 48 mesiacov  bez DPH</t>
  </si>
  <si>
    <t>Cena celkom za poskytnuté služby za obdobie 48 mesiacov  s DPH</t>
  </si>
  <si>
    <t>Percentuálna sadzba 23 % a výška DPH</t>
  </si>
  <si>
    <t>Časť 5 – Servis rušiaceho zariadenia URC STAR MANPACK C verzia MOB 2016</t>
  </si>
  <si>
    <r>
      <t xml:space="preserve"> Servis rušiaceho zariadenia URC STAR MANPACK C verzia MOB 2016 </t>
    </r>
    <r>
      <rPr>
        <sz val="11"/>
        <color theme="1"/>
        <rFont val="Calibri"/>
        <family val="2"/>
        <charset val="238"/>
        <scheme val="minor"/>
      </rPr>
      <t>Do ceny servisnej prehliadky je potrebné zahrnúť všetky náklady spojené so servisom napríklad náklady na dopravu robota alebo technika, cestovné náhrady, spotrebný materiál, pravidelne meniace sa súčiastky ako napríklad tesnenia, prašnice alebo iné segmenty, spony a podobne, clo, kurzový prepočet atď.</t>
    </r>
  </si>
  <si>
    <t>5.</t>
  </si>
  <si>
    <t xml:space="preserve">  5.1</t>
  </si>
  <si>
    <t xml:space="preserve">Servisná prehliadka štandardná </t>
  </si>
  <si>
    <t xml:space="preserve">  5.2</t>
  </si>
  <si>
    <t>Servisná prehliadka nefunkčného rušiča a identifikácia rozsahu poškodenia u dodávateľa servisu</t>
  </si>
  <si>
    <t>5.3</t>
  </si>
  <si>
    <t xml:space="preserve">Oprava batériového modulu (BM 2719/1) </t>
  </si>
  <si>
    <t>5.4</t>
  </si>
  <si>
    <t xml:space="preserve">Oprava zosilňovača pásma G </t>
  </si>
  <si>
    <t>5.5</t>
  </si>
  <si>
    <t xml:space="preserve">Oprava zosilňovača pásma D </t>
  </si>
  <si>
    <t>5.6</t>
  </si>
  <si>
    <t xml:space="preserve">Oprava zosilňovača pásma C </t>
  </si>
  <si>
    <t>5.7</t>
  </si>
  <si>
    <t xml:space="preserve">Oprava zosilňovača pásma F </t>
  </si>
  <si>
    <t>5.8</t>
  </si>
  <si>
    <t>Oprava budiče pásma G</t>
  </si>
  <si>
    <t>5.9</t>
  </si>
  <si>
    <t>Oprava budiče pásma D</t>
  </si>
  <si>
    <t>5.10</t>
  </si>
  <si>
    <t>Oprava budiče pásma C</t>
  </si>
  <si>
    <t>5.11</t>
  </si>
  <si>
    <t>Oprava budiče pásma F</t>
  </si>
  <si>
    <t>5.12</t>
  </si>
  <si>
    <t>Oprava Supervízoru</t>
  </si>
  <si>
    <t>5.13</t>
  </si>
  <si>
    <t xml:space="preserve">Oprava antény pásma F      MPDP 2.3-2.7-4 (Hascal Denke) </t>
  </si>
  <si>
    <t>5.14</t>
  </si>
  <si>
    <t xml:space="preserve">Oprava antény pásma G+D a C OMNI A0204 </t>
  </si>
  <si>
    <t>5.15</t>
  </si>
  <si>
    <t>Oprava modulu Pamon</t>
  </si>
  <si>
    <t>5.16</t>
  </si>
  <si>
    <t>5.17</t>
  </si>
  <si>
    <t>5.18</t>
  </si>
  <si>
    <t>5.19</t>
  </si>
  <si>
    <t>5.20</t>
  </si>
  <si>
    <t>5.21</t>
  </si>
  <si>
    <t>5.22</t>
  </si>
  <si>
    <t>5.23</t>
  </si>
  <si>
    <t xml:space="preserve">Oprava VF slučovače (dvou pásmový G+D) </t>
  </si>
  <si>
    <t>Oprava transportného batohu (Kinetic)</t>
  </si>
  <si>
    <t xml:space="preserve">Oprava Alu plášťa rušiče </t>
  </si>
  <si>
    <t>Oprava vonkajšej /  ventilačnej jednotky</t>
  </si>
  <si>
    <t>Oprava konfigurační jednotky (RCU)</t>
  </si>
  <si>
    <t>Oprava kabelu programovacieho K1</t>
  </si>
  <si>
    <t>Oprava nabíjača akumulátoru EM-1424A,  vrátane sieťového a nabíjacieho kabelu K3</t>
  </si>
  <si>
    <t>Oprava klávesnice SMP M1</t>
  </si>
  <si>
    <t xml:space="preserve">Pozn. </t>
  </si>
  <si>
    <t>K bodom 5.3 - 5.23</t>
  </si>
  <si>
    <t>Predpokladaný počet    ks</t>
  </si>
  <si>
    <t xml:space="preserve">Popis  </t>
  </si>
  <si>
    <t>Uchádzač uvedie max. cenu za opravu v zmysle opisu predmetu zákazky uvedenom v prílohe č.1 - časť 5</t>
  </si>
  <si>
    <t xml:space="preserve">V prípade dielčej opravy bude cena fakturovaná na základe objednávky v zodpovedajúcom rozsahu opravy </t>
  </si>
  <si>
    <t>podľa bodu 4.7 Rámcovej dohody.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</si>
</sst>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6"/>
      <color theme="1"/>
      <name val="Calibri"/>
      <family val="2"/>
      <charset val="238"/>
      <scheme val="minor"/>
    </font>
    <font>
      <b/>
      <sz val="11"/>
      <color theme="1"/>
      <name val="Arial Narrow"/>
      <family val="2"/>
      <charset val="238"/>
    </font>
    <font>
      <b/>
      <sz val="10"/>
      <color theme="1"/>
      <name val="Calibri"/>
      <family val="2"/>
      <charset val="238"/>
      <scheme val="minor"/>
    </font>
    <font>
      <sz val="10"/>
      <color theme="1"/>
      <name val="Calibri"/>
      <family val="2"/>
      <charset val="238"/>
      <scheme val="minor"/>
    </font>
  </fonts>
  <fills count="3">
    <fill>
      <patternFill patternType="none"/>
    </fill>
    <fill>
      <patternFill patternType="gray125"/>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Fill="1"/>
    <xf numFmtId="0" fontId="4" fillId="0" borderId="0" xfId="0" applyFont="1" applyFill="1" applyAlignment="1">
      <alignment horizontal="center" vertical="center"/>
    </xf>
    <xf numFmtId="0" fontId="0" fillId="0" borderId="1" xfId="0" applyFill="1" applyBorder="1"/>
    <xf numFmtId="4" fontId="0" fillId="0" borderId="1" xfId="0" applyNumberFormat="1" applyFont="1" applyFill="1" applyBorder="1"/>
    <xf numFmtId="4" fontId="0" fillId="0" borderId="10" xfId="0" applyNumberFormat="1" applyFill="1" applyBorder="1"/>
    <xf numFmtId="49" fontId="4" fillId="0" borderId="5" xfId="0" applyNumberFormat="1" applyFont="1" applyFill="1" applyBorder="1" applyAlignment="1">
      <alignment horizontal="left"/>
    </xf>
    <xf numFmtId="0" fontId="4" fillId="0" borderId="1" xfId="0" applyFont="1" applyFill="1" applyBorder="1"/>
    <xf numFmtId="0" fontId="3" fillId="0" borderId="1" xfId="0" applyFont="1" applyFill="1" applyBorder="1"/>
    <xf numFmtId="0" fontId="3" fillId="0" borderId="1" xfId="0" applyFont="1" applyFill="1" applyBorder="1" applyAlignment="1">
      <alignment horizontal="right" vertical="center"/>
    </xf>
    <xf numFmtId="0" fontId="0" fillId="0" borderId="0" xfId="0" applyFill="1" applyAlignment="1">
      <alignment horizontal="left" vertical="center"/>
    </xf>
    <xf numFmtId="0" fontId="4" fillId="0" borderId="0" xfId="0" applyFont="1" applyFill="1" applyAlignment="1">
      <alignment vertical="center"/>
    </xf>
    <xf numFmtId="49" fontId="0" fillId="0" borderId="0" xfId="0" applyNumberFormat="1" applyFill="1" applyAlignment="1">
      <alignment horizontal="left"/>
    </xf>
    <xf numFmtId="4" fontId="0" fillId="0" borderId="0" xfId="0" applyNumberFormat="1" applyFill="1"/>
    <xf numFmtId="4" fontId="4" fillId="2" borderId="7" xfId="0" applyNumberFormat="1"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4" fontId="4" fillId="2" borderId="12" xfId="0" applyNumberFormat="1" applyFont="1" applyFill="1" applyBorder="1" applyAlignment="1">
      <alignment horizontal="right" vertical="center"/>
    </xf>
    <xf numFmtId="0" fontId="7" fillId="0" borderId="0" xfId="0" applyFont="1" applyAlignment="1">
      <alignment horizontal="justify" vertical="center"/>
    </xf>
    <xf numFmtId="49" fontId="0" fillId="0" borderId="5" xfId="0" applyNumberFormat="1" applyFill="1" applyBorder="1" applyAlignment="1">
      <alignment horizontal="center"/>
    </xf>
    <xf numFmtId="49" fontId="4" fillId="0" borderId="4" xfId="0" applyNumberFormat="1" applyFont="1" applyFill="1" applyBorder="1" applyAlignment="1">
      <alignment horizontal="center"/>
    </xf>
    <xf numFmtId="0" fontId="8" fillId="0" borderId="1" xfId="0" applyFont="1" applyBorder="1"/>
    <xf numFmtId="4" fontId="4" fillId="2" borderId="10" xfId="0" applyNumberFormat="1" applyFont="1" applyFill="1" applyBorder="1" applyAlignment="1">
      <alignmen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4" fontId="4" fillId="2" borderId="23" xfId="0" applyNumberFormat="1" applyFont="1" applyFill="1" applyBorder="1" applyAlignment="1">
      <alignment vertical="center"/>
    </xf>
    <xf numFmtId="0" fontId="9" fillId="0" borderId="0" xfId="0" applyFont="1"/>
    <xf numFmtId="0" fontId="2" fillId="0" borderId="0" xfId="0" applyFont="1"/>
    <xf numFmtId="0" fontId="2" fillId="0" borderId="1" xfId="0" applyFont="1" applyBorder="1"/>
    <xf numFmtId="49" fontId="2" fillId="0" borderId="5" xfId="0" applyNumberFormat="1" applyFont="1" applyFill="1" applyBorder="1" applyAlignment="1">
      <alignment horizontal="center"/>
    </xf>
    <xf numFmtId="49" fontId="2" fillId="0" borderId="5" xfId="0" applyNumberFormat="1" applyFont="1" applyFill="1" applyBorder="1" applyAlignment="1">
      <alignment horizontal="center" vertical="center"/>
    </xf>
    <xf numFmtId="0" fontId="9" fillId="0" borderId="1" xfId="0" applyFont="1" applyBorder="1"/>
    <xf numFmtId="4" fontId="0" fillId="0" borderId="2" xfId="0" applyNumberFormat="1" applyFill="1" applyBorder="1" applyAlignment="1">
      <alignment horizontal="center"/>
    </xf>
    <xf numFmtId="4" fontId="0" fillId="0" borderId="11" xfId="0" applyNumberFormat="1" applyFill="1" applyBorder="1" applyAlignment="1">
      <alignment horizontal="center"/>
    </xf>
    <xf numFmtId="0" fontId="4" fillId="2" borderId="17" xfId="0" applyFont="1" applyFill="1" applyBorder="1" applyAlignment="1">
      <alignment horizontal="left" vertical="center"/>
    </xf>
    <xf numFmtId="0" fontId="4" fillId="2" borderId="3" xfId="0" applyFont="1" applyFill="1" applyBorder="1" applyAlignment="1">
      <alignment horizontal="left" vertical="center"/>
    </xf>
    <xf numFmtId="0" fontId="4" fillId="2" borderId="16"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20" xfId="0" applyFont="1" applyFill="1" applyBorder="1" applyAlignment="1">
      <alignment horizontal="left" vertical="center"/>
    </xf>
    <xf numFmtId="49" fontId="0" fillId="0" borderId="0" xfId="0" applyNumberFormat="1" applyFill="1" applyAlignment="1">
      <alignment horizontal="right"/>
    </xf>
    <xf numFmtId="49" fontId="5"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xf>
    <xf numFmtId="0" fontId="4" fillId="0" borderId="13" xfId="0" applyFont="1" applyFill="1" applyBorder="1" applyAlignment="1">
      <alignment wrapText="1"/>
    </xf>
    <xf numFmtId="0" fontId="0" fillId="0" borderId="14" xfId="0" applyBorder="1" applyAlignment="1">
      <alignment wrapText="1"/>
    </xf>
    <xf numFmtId="0" fontId="0" fillId="0" borderId="15" xfId="0"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abSelected="1" zoomScale="140" zoomScaleNormal="140" workbookViewId="0">
      <pane ySplit="4" topLeftCell="A5" activePane="bottomLeft" state="frozen"/>
      <selection pane="bottomLeft" activeCell="B40" sqref="B40"/>
    </sheetView>
  </sheetViews>
  <sheetFormatPr defaultColWidth="9.140625" defaultRowHeight="15" x14ac:dyDescent="0.25"/>
  <cols>
    <col min="1" max="1" width="8" style="12" customWidth="1"/>
    <col min="2" max="2" width="75.7109375" style="1" customWidth="1"/>
    <col min="3" max="3" width="14.5703125" style="1" customWidth="1"/>
    <col min="4" max="5" width="12.140625" style="13" customWidth="1"/>
    <col min="6" max="16384" width="9.140625" style="1"/>
  </cols>
  <sheetData>
    <row r="1" spans="1:5" ht="16.5" x14ac:dyDescent="0.25">
      <c r="B1" s="20" t="s">
        <v>9</v>
      </c>
      <c r="E1" s="13" t="s">
        <v>4</v>
      </c>
    </row>
    <row r="2" spans="1:5" x14ac:dyDescent="0.25">
      <c r="A2" s="42"/>
      <c r="B2" s="42"/>
      <c r="C2" s="42"/>
      <c r="D2" s="42"/>
      <c r="E2" s="42"/>
    </row>
    <row r="3" spans="1:5" ht="22.5" customHeight="1" thickBot="1" x14ac:dyDescent="0.3">
      <c r="A3" s="43" t="s">
        <v>3</v>
      </c>
      <c r="B3" s="44"/>
      <c r="C3" s="44"/>
      <c r="D3" s="44"/>
      <c r="E3" s="44"/>
    </row>
    <row r="4" spans="1:5" s="2" customFormat="1" ht="45.75" thickBot="1" x14ac:dyDescent="0.3">
      <c r="A4" s="16" t="s">
        <v>0</v>
      </c>
      <c r="B4" s="17" t="s">
        <v>61</v>
      </c>
      <c r="C4" s="18" t="s">
        <v>60</v>
      </c>
      <c r="D4" s="14" t="s">
        <v>1</v>
      </c>
      <c r="E4" s="15" t="s">
        <v>2</v>
      </c>
    </row>
    <row r="5" spans="1:5" ht="66.75" customHeight="1" x14ac:dyDescent="0.25">
      <c r="A5" s="22" t="s">
        <v>11</v>
      </c>
      <c r="B5" s="45" t="s">
        <v>10</v>
      </c>
      <c r="C5" s="46"/>
      <c r="D5" s="46"/>
      <c r="E5" s="47"/>
    </row>
    <row r="6" spans="1:5" x14ac:dyDescent="0.25">
      <c r="A6" s="21" t="s">
        <v>12</v>
      </c>
      <c r="B6" s="33" t="s">
        <v>13</v>
      </c>
      <c r="C6" s="3">
        <v>4</v>
      </c>
      <c r="D6" s="4"/>
      <c r="E6" s="5">
        <f t="shared" ref="E6:E7" si="0">C6*D6</f>
        <v>0</v>
      </c>
    </row>
    <row r="7" spans="1:5" x14ac:dyDescent="0.25">
      <c r="A7" s="21" t="s">
        <v>14</v>
      </c>
      <c r="B7" s="28" t="s">
        <v>15</v>
      </c>
      <c r="C7" s="3">
        <v>1</v>
      </c>
      <c r="D7" s="4"/>
      <c r="E7" s="5">
        <f t="shared" si="0"/>
        <v>0</v>
      </c>
    </row>
    <row r="8" spans="1:5" x14ac:dyDescent="0.25">
      <c r="A8" s="6"/>
      <c r="B8" s="23" t="s">
        <v>5</v>
      </c>
      <c r="C8" s="7"/>
      <c r="D8" s="34"/>
      <c r="E8" s="35"/>
    </row>
    <row r="9" spans="1:5" x14ac:dyDescent="0.25">
      <c r="A9" s="21" t="s">
        <v>16</v>
      </c>
      <c r="B9" s="30" t="s">
        <v>17</v>
      </c>
      <c r="C9" s="3">
        <v>1</v>
      </c>
      <c r="D9" s="4"/>
      <c r="E9" s="5">
        <f t="shared" ref="E9:E29" si="1">C9*D9</f>
        <v>0</v>
      </c>
    </row>
    <row r="10" spans="1:5" x14ac:dyDescent="0.25">
      <c r="A10" s="21" t="s">
        <v>18</v>
      </c>
      <c r="B10" s="30" t="s">
        <v>19</v>
      </c>
      <c r="C10" s="3">
        <v>1</v>
      </c>
      <c r="D10" s="4"/>
      <c r="E10" s="5">
        <f t="shared" si="1"/>
        <v>0</v>
      </c>
    </row>
    <row r="11" spans="1:5" x14ac:dyDescent="0.25">
      <c r="A11" s="21" t="s">
        <v>20</v>
      </c>
      <c r="B11" s="30" t="s">
        <v>21</v>
      </c>
      <c r="C11" s="3">
        <v>1</v>
      </c>
      <c r="D11" s="4"/>
      <c r="E11" s="5">
        <f t="shared" si="1"/>
        <v>0</v>
      </c>
    </row>
    <row r="12" spans="1:5" x14ac:dyDescent="0.25">
      <c r="A12" s="31" t="s">
        <v>22</v>
      </c>
      <c r="B12" s="30" t="s">
        <v>23</v>
      </c>
      <c r="C12" s="8">
        <v>1</v>
      </c>
      <c r="D12" s="4"/>
      <c r="E12" s="5">
        <f t="shared" si="1"/>
        <v>0</v>
      </c>
    </row>
    <row r="13" spans="1:5" x14ac:dyDescent="0.25">
      <c r="A13" s="31" t="s">
        <v>24</v>
      </c>
      <c r="B13" s="28" t="s">
        <v>25</v>
      </c>
      <c r="C13" s="8">
        <v>1</v>
      </c>
      <c r="D13" s="4"/>
      <c r="E13" s="5">
        <f t="shared" si="1"/>
        <v>0</v>
      </c>
    </row>
    <row r="14" spans="1:5" x14ac:dyDescent="0.25">
      <c r="A14" s="31" t="s">
        <v>26</v>
      </c>
      <c r="B14" s="30" t="s">
        <v>27</v>
      </c>
      <c r="C14" s="8">
        <v>1</v>
      </c>
      <c r="D14" s="4"/>
      <c r="E14" s="5">
        <f t="shared" si="1"/>
        <v>0</v>
      </c>
    </row>
    <row r="15" spans="1:5" x14ac:dyDescent="0.25">
      <c r="A15" s="31" t="s">
        <v>28</v>
      </c>
      <c r="B15" s="29" t="s">
        <v>29</v>
      </c>
      <c r="C15" s="8">
        <v>1</v>
      </c>
      <c r="D15" s="4"/>
      <c r="E15" s="5">
        <f t="shared" si="1"/>
        <v>0</v>
      </c>
    </row>
    <row r="16" spans="1:5" x14ac:dyDescent="0.25">
      <c r="A16" s="31" t="s">
        <v>30</v>
      </c>
      <c r="B16" s="30" t="s">
        <v>31</v>
      </c>
      <c r="C16" s="8">
        <v>1</v>
      </c>
      <c r="D16" s="4"/>
      <c r="E16" s="5">
        <f t="shared" si="1"/>
        <v>0</v>
      </c>
    </row>
    <row r="17" spans="1:5" x14ac:dyDescent="0.25">
      <c r="A17" s="31" t="s">
        <v>32</v>
      </c>
      <c r="B17" s="29" t="s">
        <v>33</v>
      </c>
      <c r="C17" s="8">
        <v>1</v>
      </c>
      <c r="D17" s="4"/>
      <c r="E17" s="5">
        <f t="shared" si="1"/>
        <v>0</v>
      </c>
    </row>
    <row r="18" spans="1:5" x14ac:dyDescent="0.25">
      <c r="A18" s="31" t="s">
        <v>34</v>
      </c>
      <c r="B18" s="30" t="s">
        <v>35</v>
      </c>
      <c r="C18" s="8">
        <v>1</v>
      </c>
      <c r="D18" s="4"/>
      <c r="E18" s="5">
        <f t="shared" si="1"/>
        <v>0</v>
      </c>
    </row>
    <row r="19" spans="1:5" x14ac:dyDescent="0.25">
      <c r="A19" s="31" t="s">
        <v>36</v>
      </c>
      <c r="B19" s="30" t="s">
        <v>37</v>
      </c>
      <c r="C19" s="8">
        <v>1</v>
      </c>
      <c r="D19" s="4"/>
      <c r="E19" s="5">
        <f t="shared" si="1"/>
        <v>0</v>
      </c>
    </row>
    <row r="20" spans="1:5" x14ac:dyDescent="0.25">
      <c r="A20" s="31" t="s">
        <v>38</v>
      </c>
      <c r="B20" s="30" t="s">
        <v>39</v>
      </c>
      <c r="C20" s="8">
        <v>2</v>
      </c>
      <c r="D20" s="4"/>
      <c r="E20" s="5">
        <f t="shared" si="1"/>
        <v>0</v>
      </c>
    </row>
    <row r="21" spans="1:5" x14ac:dyDescent="0.25">
      <c r="A21" s="31" t="s">
        <v>40</v>
      </c>
      <c r="B21" s="30" t="s">
        <v>41</v>
      </c>
      <c r="C21" s="8">
        <v>2</v>
      </c>
      <c r="D21" s="4"/>
      <c r="E21" s="5">
        <f t="shared" si="1"/>
        <v>0</v>
      </c>
    </row>
    <row r="22" spans="1:5" x14ac:dyDescent="0.25">
      <c r="A22" s="31" t="s">
        <v>42</v>
      </c>
      <c r="B22" s="30" t="s">
        <v>50</v>
      </c>
      <c r="C22" s="8">
        <v>1</v>
      </c>
      <c r="D22" s="4"/>
      <c r="E22" s="5">
        <f t="shared" si="1"/>
        <v>0</v>
      </c>
    </row>
    <row r="23" spans="1:5" x14ac:dyDescent="0.25">
      <c r="A23" s="31" t="s">
        <v>43</v>
      </c>
      <c r="B23" s="30" t="s">
        <v>51</v>
      </c>
      <c r="C23" s="8">
        <v>1</v>
      </c>
      <c r="D23" s="4"/>
      <c r="E23" s="5">
        <f t="shared" si="1"/>
        <v>0</v>
      </c>
    </row>
    <row r="24" spans="1:5" x14ac:dyDescent="0.25">
      <c r="A24" s="31" t="s">
        <v>44</v>
      </c>
      <c r="B24" s="30" t="s">
        <v>52</v>
      </c>
      <c r="C24" s="8">
        <v>1</v>
      </c>
      <c r="D24" s="4"/>
      <c r="E24" s="5">
        <f t="shared" si="1"/>
        <v>0</v>
      </c>
    </row>
    <row r="25" spans="1:5" x14ac:dyDescent="0.25">
      <c r="A25" s="31" t="s">
        <v>45</v>
      </c>
      <c r="B25" s="30" t="s">
        <v>53</v>
      </c>
      <c r="C25" s="8">
        <v>1</v>
      </c>
      <c r="D25" s="4"/>
      <c r="E25" s="5">
        <f t="shared" si="1"/>
        <v>0</v>
      </c>
    </row>
    <row r="26" spans="1:5" x14ac:dyDescent="0.25">
      <c r="A26" s="31" t="s">
        <v>46</v>
      </c>
      <c r="B26" s="30" t="s">
        <v>54</v>
      </c>
      <c r="C26" s="8">
        <v>1</v>
      </c>
      <c r="D26" s="4"/>
      <c r="E26" s="5">
        <f t="shared" si="1"/>
        <v>0</v>
      </c>
    </row>
    <row r="27" spans="1:5" x14ac:dyDescent="0.25">
      <c r="A27" s="31" t="s">
        <v>47</v>
      </c>
      <c r="B27" s="30" t="s">
        <v>55</v>
      </c>
      <c r="C27" s="8">
        <v>1</v>
      </c>
      <c r="D27" s="4"/>
      <c r="E27" s="5">
        <f t="shared" si="1"/>
        <v>0</v>
      </c>
    </row>
    <row r="28" spans="1:5" x14ac:dyDescent="0.25">
      <c r="A28" s="31" t="s">
        <v>48</v>
      </c>
      <c r="B28" s="30" t="s">
        <v>56</v>
      </c>
      <c r="C28" s="8">
        <v>1</v>
      </c>
      <c r="D28" s="4"/>
      <c r="E28" s="5">
        <f t="shared" si="1"/>
        <v>0</v>
      </c>
    </row>
    <row r="29" spans="1:5" s="10" customFormat="1" x14ac:dyDescent="0.25">
      <c r="A29" s="32" t="s">
        <v>49</v>
      </c>
      <c r="B29" s="30" t="s">
        <v>57</v>
      </c>
      <c r="C29" s="9">
        <v>1</v>
      </c>
      <c r="D29" s="4"/>
      <c r="E29" s="5">
        <f t="shared" si="1"/>
        <v>0</v>
      </c>
    </row>
    <row r="30" spans="1:5" s="11" customFormat="1" ht="22.5" customHeight="1" x14ac:dyDescent="0.25">
      <c r="A30" s="36" t="s">
        <v>6</v>
      </c>
      <c r="B30" s="37"/>
      <c r="C30" s="37"/>
      <c r="D30" s="38"/>
      <c r="E30" s="24">
        <f>SUM(E6:E29)</f>
        <v>0</v>
      </c>
    </row>
    <row r="31" spans="1:5" s="11" customFormat="1" ht="22.5" customHeight="1" x14ac:dyDescent="0.25">
      <c r="A31" s="25" t="s">
        <v>8</v>
      </c>
      <c r="B31" s="25"/>
      <c r="C31" s="25"/>
      <c r="D31" s="26"/>
      <c r="E31" s="27">
        <f>(E30*1.23)-E30</f>
        <v>0</v>
      </c>
    </row>
    <row r="32" spans="1:5" s="11" customFormat="1" ht="22.5" customHeight="1" thickBot="1" x14ac:dyDescent="0.3">
      <c r="A32" s="39" t="s">
        <v>7</v>
      </c>
      <c r="B32" s="40"/>
      <c r="C32" s="40"/>
      <c r="D32" s="41"/>
      <c r="E32" s="19">
        <f>E30*1.23</f>
        <v>0</v>
      </c>
    </row>
    <row r="34" spans="1:2" x14ac:dyDescent="0.25">
      <c r="A34" s="12" t="s">
        <v>58</v>
      </c>
      <c r="B34" s="1" t="s">
        <v>59</v>
      </c>
    </row>
    <row r="35" spans="1:2" x14ac:dyDescent="0.25">
      <c r="B35" s="1" t="s">
        <v>62</v>
      </c>
    </row>
    <row r="36" spans="1:2" x14ac:dyDescent="0.25">
      <c r="B36" s="1" t="s">
        <v>63</v>
      </c>
    </row>
    <row r="37" spans="1:2" x14ac:dyDescent="0.25">
      <c r="B37" s="1" t="s">
        <v>64</v>
      </c>
    </row>
  </sheetData>
  <mergeCells count="6">
    <mergeCell ref="D8:E8"/>
    <mergeCell ref="A30:D30"/>
    <mergeCell ref="A32:D32"/>
    <mergeCell ref="A2:E2"/>
    <mergeCell ref="A3:E3"/>
    <mergeCell ref="B5:E5"/>
  </mergeCells>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Predmet zákazky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2025-05-19T12:57:07Z</dcterms:modified>
</cp:coreProperties>
</file>