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VO\DNS\Asfalty\Vyzva c. 7\Prílohy\Priloha c. 2 SP - Vykazy vymer\"/>
    </mc:Choice>
  </mc:AlternateContent>
  <bookViews>
    <workbookView xWindow="0" yWindow="0" windowWidth="10275" windowHeight="1068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26" i="1"/>
  <c r="H27" i="1"/>
  <c r="H28" i="1"/>
  <c r="H29" i="1"/>
  <c r="H24" i="1"/>
  <c r="H15" i="1"/>
  <c r="H16" i="1"/>
  <c r="H17" i="1"/>
  <c r="H18" i="1"/>
  <c r="H19" i="1"/>
  <c r="H20" i="1"/>
  <c r="H14" i="1"/>
  <c r="H10" i="1"/>
  <c r="H11" i="1"/>
  <c r="H12" i="1"/>
  <c r="H9" i="1"/>
  <c r="H8" i="1"/>
  <c r="H6" i="1"/>
  <c r="H5" i="1"/>
  <c r="G13" i="1" l="1"/>
  <c r="H13" i="1"/>
  <c r="F13" i="1"/>
  <c r="G7" i="1" l="1"/>
  <c r="H7" i="1"/>
  <c r="F7" i="1"/>
  <c r="G30" i="1" l="1"/>
  <c r="H30" i="1"/>
  <c r="F30" i="1"/>
  <c r="G21" i="1" l="1"/>
  <c r="G31" i="1" s="1"/>
  <c r="H21" i="1"/>
  <c r="H31" i="1" s="1"/>
  <c r="F21" i="1"/>
  <c r="F31" i="1" s="1"/>
</calcChain>
</file>

<file path=xl/sharedStrings.xml><?xml version="1.0" encoding="utf-8"?>
<sst xmlns="http://schemas.openxmlformats.org/spreadsheetml/2006/main" count="78" uniqueCount="61">
  <si>
    <t>okres</t>
  </si>
  <si>
    <t>Miestopis</t>
  </si>
  <si>
    <t>staničenie od</t>
  </si>
  <si>
    <t>staničenie do</t>
  </si>
  <si>
    <t>Náklady v € bez DPH</t>
  </si>
  <si>
    <t>Náklady v € s DPH</t>
  </si>
  <si>
    <t>Celkom</t>
  </si>
  <si>
    <t>III/2641</t>
  </si>
  <si>
    <t>PT</t>
  </si>
  <si>
    <t>Točnica - Ozdín</t>
  </si>
  <si>
    <t>III/2712</t>
  </si>
  <si>
    <t xml:space="preserve"> Sušany spojka</t>
  </si>
  <si>
    <t>spolu PT</t>
  </si>
  <si>
    <t>dĺžka opravy v km</t>
  </si>
  <si>
    <t>III/2842</t>
  </si>
  <si>
    <t>RA</t>
  </si>
  <si>
    <t>Lubeník-Turčok</t>
  </si>
  <si>
    <t>III/2836</t>
  </si>
  <si>
    <t>Šivetice-Prihradzany-Kameň.</t>
  </si>
  <si>
    <t>III/2753</t>
  </si>
  <si>
    <t>úsek Ratková - Rybník</t>
  </si>
  <si>
    <t>III/2826</t>
  </si>
  <si>
    <t>Jelšava príjazdná</t>
  </si>
  <si>
    <t>III/2829</t>
  </si>
  <si>
    <t>Predná Hora spojka</t>
  </si>
  <si>
    <t>spolu RA</t>
  </si>
  <si>
    <t>III/2756</t>
  </si>
  <si>
    <t>RS</t>
  </si>
  <si>
    <t>Potok - Rovné - Krokava</t>
  </si>
  <si>
    <t>III/2752</t>
  </si>
  <si>
    <t>Bakta - Uzovská Panica</t>
  </si>
  <si>
    <t>III/2747</t>
  </si>
  <si>
    <t>T. Vrch-križ. 2777-Hrušovo</t>
  </si>
  <si>
    <t>III/2787</t>
  </si>
  <si>
    <t>Blhovce - Konrádovce</t>
  </si>
  <si>
    <t>III/2764</t>
  </si>
  <si>
    <t>Lenka - Hubovo</t>
  </si>
  <si>
    <t>III/2796</t>
  </si>
  <si>
    <t>Chrámec spojka</t>
  </si>
  <si>
    <t>III/2763</t>
  </si>
  <si>
    <t>Neporadza spojka</t>
  </si>
  <si>
    <t>spolu RS</t>
  </si>
  <si>
    <t>III/2632</t>
  </si>
  <si>
    <t>LC</t>
  </si>
  <si>
    <t>Mýtna - Šuľa</t>
  </si>
  <si>
    <t>III/2667</t>
  </si>
  <si>
    <t>Lučenec - Tomášovce</t>
  </si>
  <si>
    <t>III/2673</t>
  </si>
  <si>
    <t xml:space="preserve">Fiľakovo - Rátka </t>
  </si>
  <si>
    <t>III/2635</t>
  </si>
  <si>
    <t>Lentvora spojka</t>
  </si>
  <si>
    <t>III/2675</t>
  </si>
  <si>
    <t>Beliná  spojka</t>
  </si>
  <si>
    <t>III/2665</t>
  </si>
  <si>
    <t>Stará Halič - Tuhár</t>
  </si>
  <si>
    <t>III/2653</t>
  </si>
  <si>
    <t>Mučín - Pleš - Radzovce</t>
  </si>
  <si>
    <t>spolu LC</t>
  </si>
  <si>
    <t>Príloha č. 1 Zmluvy o dielo</t>
  </si>
  <si>
    <t>hárok VV</t>
  </si>
  <si>
    <t>Rekonštrukcia ciest II. a III. triedy v pôsobnosti BBSK – vybrané úseky ciest v okresoch Lučenec, Poltár, Revúca a Rimavská Sobota (výzva č.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</si>
</sst>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2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0" fillId="0" borderId="0" xfId="0" applyNumberFormat="1" applyFont="1" applyFill="1" applyAlignment="1"/>
    <xf numFmtId="0" fontId="0" fillId="0" borderId="0" xfId="0" applyFont="1" applyFill="1" applyAlignment="1"/>
    <xf numFmtId="43" fontId="2" fillId="0" borderId="5" xfId="1" applyFont="1" applyFill="1" applyBorder="1" applyAlignment="1">
      <alignment horizontal="center"/>
    </xf>
    <xf numFmtId="43" fontId="0" fillId="2" borderId="5" xfId="1" applyFont="1" applyFill="1" applyBorder="1" applyAlignment="1">
      <alignment vertical="center"/>
    </xf>
    <xf numFmtId="43" fontId="0" fillId="0" borderId="5" xfId="1" applyFont="1" applyFill="1" applyBorder="1" applyAlignment="1">
      <alignment vertical="center"/>
    </xf>
    <xf numFmtId="43" fontId="0" fillId="2" borderId="5" xfId="1" applyFont="1" applyFill="1" applyBorder="1" applyAlignment="1">
      <alignment horizontal="center"/>
    </xf>
    <xf numFmtId="0" fontId="0" fillId="0" borderId="0" xfId="0" applyFont="1"/>
    <xf numFmtId="164" fontId="4" fillId="0" borderId="5" xfId="0" applyNumberFormat="1" applyFont="1" applyFill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Fill="1" applyBorder="1" applyAlignment="1"/>
    <xf numFmtId="0" fontId="0" fillId="0" borderId="0" xfId="0" applyFont="1" applyFill="1"/>
    <xf numFmtId="49" fontId="0" fillId="3" borderId="5" xfId="0" applyNumberFormat="1" applyFont="1" applyFill="1" applyBorder="1" applyAlignment="1">
      <alignment horizontal="center"/>
    </xf>
    <xf numFmtId="164" fontId="0" fillId="3" borderId="5" xfId="0" applyNumberFormat="1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5" xfId="0" applyFont="1" applyFill="1" applyBorder="1" applyAlignment="1"/>
    <xf numFmtId="43" fontId="2" fillId="0" borderId="11" xfId="0" applyNumberFormat="1" applyFont="1" applyFill="1" applyBorder="1"/>
    <xf numFmtId="0" fontId="0" fillId="3" borderId="6" xfId="0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0" fillId="3" borderId="9" xfId="0" applyNumberFormat="1" applyFont="1" applyFill="1" applyBorder="1" applyAlignment="1">
      <alignment horizontal="center"/>
    </xf>
    <xf numFmtId="49" fontId="0" fillId="3" borderId="9" xfId="0" applyNumberFormat="1" applyFont="1" applyFill="1" applyBorder="1" applyAlignment="1">
      <alignment horizontal="left"/>
    </xf>
    <xf numFmtId="164" fontId="0" fillId="3" borderId="9" xfId="0" applyNumberFormat="1" applyFont="1" applyFill="1" applyBorder="1" applyAlignment="1">
      <alignment horizontal="center"/>
    </xf>
    <xf numFmtId="0" fontId="0" fillId="3" borderId="9" xfId="0" applyNumberFormat="1" applyFont="1" applyFill="1" applyBorder="1" applyAlignment="1">
      <alignment horizontal="center" wrapText="1"/>
    </xf>
    <xf numFmtId="43" fontId="2" fillId="0" borderId="9" xfId="1" applyFont="1" applyFill="1" applyBorder="1" applyAlignment="1">
      <alignment horizontal="center"/>
    </xf>
    <xf numFmtId="43" fontId="2" fillId="0" borderId="10" xfId="0" applyNumberFormat="1" applyFont="1" applyFill="1" applyBorder="1"/>
    <xf numFmtId="0" fontId="0" fillId="0" borderId="20" xfId="0" applyFont="1" applyFill="1" applyBorder="1" applyAlignment="1">
      <alignment horizontal="center"/>
    </xf>
    <xf numFmtId="164" fontId="4" fillId="0" borderId="20" xfId="0" applyNumberFormat="1" applyFont="1" applyFill="1" applyBorder="1" applyAlignment="1">
      <alignment horizontal="left"/>
    </xf>
    <xf numFmtId="164" fontId="0" fillId="0" borderId="20" xfId="0" applyNumberFormat="1" applyFont="1" applyFill="1" applyBorder="1" applyAlignment="1">
      <alignment horizontal="center"/>
    </xf>
    <xf numFmtId="164" fontId="4" fillId="0" borderId="20" xfId="0" applyNumberFormat="1" applyFont="1" applyFill="1" applyBorder="1" applyAlignment="1">
      <alignment horizontal="center"/>
    </xf>
    <xf numFmtId="164" fontId="4" fillId="0" borderId="21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49" fontId="0" fillId="3" borderId="8" xfId="0" applyNumberFormat="1" applyFont="1" applyFill="1" applyBorder="1" applyAlignment="1">
      <alignment horizontal="center"/>
    </xf>
    <xf numFmtId="49" fontId="4" fillId="0" borderId="19" xfId="0" applyNumberFormat="1" applyFont="1" applyFill="1" applyBorder="1" applyAlignment="1">
      <alignment horizontal="center"/>
    </xf>
    <xf numFmtId="49" fontId="3" fillId="3" borderId="6" xfId="0" applyNumberFormat="1" applyFont="1" applyFill="1" applyBorder="1" applyAlignment="1">
      <alignment horizontal="center"/>
    </xf>
    <xf numFmtId="0" fontId="2" fillId="0" borderId="5" xfId="0" applyFont="1" applyFill="1" applyBorder="1" applyAlignment="1"/>
    <xf numFmtId="164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9" xfId="0" applyFont="1" applyBorder="1" applyAlignment="1">
      <alignment horizontal="left"/>
    </xf>
    <xf numFmtId="164" fontId="0" fillId="2" borderId="9" xfId="0" applyNumberFormat="1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164" fontId="0" fillId="2" borderId="5" xfId="0" applyNumberFormat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left"/>
    </xf>
    <xf numFmtId="0" fontId="0" fillId="0" borderId="12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49" fontId="4" fillId="0" borderId="13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3" fillId="0" borderId="3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3" fontId="0" fillId="2" borderId="22" xfId="1" applyFont="1" applyFill="1" applyBorder="1" applyAlignment="1">
      <alignment horizontal="center" vertical="center"/>
    </xf>
    <xf numFmtId="43" fontId="0" fillId="2" borderId="7" xfId="1" applyFont="1" applyFill="1" applyBorder="1" applyAlignment="1">
      <alignment horizontal="center" vertical="center"/>
    </xf>
    <xf numFmtId="43" fontId="0" fillId="2" borderId="10" xfId="0" applyNumberFormat="1" applyFont="1" applyFill="1" applyBorder="1" applyAlignment="1">
      <alignment horizontal="center" vertical="center"/>
    </xf>
    <xf numFmtId="43" fontId="0" fillId="2" borderId="11" xfId="0" applyNumberFormat="1" applyFont="1" applyFill="1" applyBorder="1" applyAlignment="1">
      <alignment horizontal="center" vertical="center"/>
    </xf>
    <xf numFmtId="49" fontId="0" fillId="0" borderId="24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3" borderId="22" xfId="0" applyNumberFormat="1" applyFont="1" applyFill="1" applyBorder="1" applyAlignment="1">
      <alignment horizontal="center" vertical="center"/>
    </xf>
    <xf numFmtId="49" fontId="0" fillId="3" borderId="7" xfId="0" applyNumberFormat="1" applyFont="1" applyFill="1" applyBorder="1" applyAlignment="1">
      <alignment horizontal="center" vertical="center"/>
    </xf>
    <xf numFmtId="49" fontId="0" fillId="3" borderId="22" xfId="0" applyNumberFormat="1" applyFont="1" applyFill="1" applyBorder="1" applyAlignment="1">
      <alignment horizontal="left" vertical="center"/>
    </xf>
    <xf numFmtId="49" fontId="0" fillId="3" borderId="7" xfId="0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1"/>
  <sheetViews>
    <sheetView tabSelected="1" zoomScale="85" zoomScaleNormal="85" workbookViewId="0">
      <selection activeCell="E8" sqref="E8"/>
    </sheetView>
  </sheetViews>
  <sheetFormatPr defaultRowHeight="15" x14ac:dyDescent="0.25"/>
  <cols>
    <col min="1" max="1" width="10.85546875" style="9" bestFit="1" customWidth="1"/>
    <col min="2" max="2" width="8.7109375" style="9" bestFit="1" customWidth="1"/>
    <col min="3" max="3" width="27.5703125" style="9" bestFit="1" customWidth="1"/>
    <col min="4" max="5" width="12.85546875" style="9" customWidth="1"/>
    <col min="6" max="6" width="13.42578125" style="9" bestFit="1" customWidth="1"/>
    <col min="7" max="7" width="11" style="9" bestFit="1" customWidth="1"/>
    <col min="8" max="9" width="12.42578125" style="9" bestFit="1" customWidth="1"/>
    <col min="10" max="16384" width="9.140625" style="9"/>
  </cols>
  <sheetData>
    <row r="1" spans="1:252" s="4" customFormat="1" ht="15" customHeight="1" x14ac:dyDescent="0.25">
      <c r="A1" s="1" t="s">
        <v>58</v>
      </c>
      <c r="B1" s="1"/>
      <c r="C1" s="1"/>
      <c r="D1" s="1"/>
      <c r="E1" s="1"/>
      <c r="F1" s="1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</row>
    <row r="2" spans="1:252" s="4" customFormat="1" ht="29.25" customHeight="1" x14ac:dyDescent="0.25">
      <c r="A2" s="62" t="s">
        <v>60</v>
      </c>
      <c r="B2" s="63"/>
      <c r="C2" s="63"/>
      <c r="D2" s="63"/>
      <c r="E2" s="63"/>
      <c r="F2" s="63"/>
      <c r="G2" s="63"/>
      <c r="H2" s="63"/>
      <c r="I2" s="7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</row>
    <row r="3" spans="1:252" ht="15.75" thickBot="1" x14ac:dyDescent="0.3"/>
    <row r="4" spans="1:252" s="4" customFormat="1" ht="30.75" thickBot="1" x14ac:dyDescent="0.3">
      <c r="A4" s="20" t="s">
        <v>59</v>
      </c>
      <c r="B4" s="21" t="s">
        <v>0</v>
      </c>
      <c r="C4" s="21" t="s">
        <v>1</v>
      </c>
      <c r="D4" s="21" t="s">
        <v>2</v>
      </c>
      <c r="E4" s="21" t="s">
        <v>3</v>
      </c>
      <c r="F4" s="22" t="s">
        <v>13</v>
      </c>
      <c r="G4" s="22" t="s">
        <v>4</v>
      </c>
      <c r="H4" s="23" t="s">
        <v>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</row>
    <row r="5" spans="1:252" x14ac:dyDescent="0.25">
      <c r="A5" s="36" t="s">
        <v>7</v>
      </c>
      <c r="B5" s="24" t="s">
        <v>8</v>
      </c>
      <c r="C5" s="25" t="s">
        <v>9</v>
      </c>
      <c r="D5" s="26">
        <v>9.3049999999999997</v>
      </c>
      <c r="E5" s="26">
        <v>13.03</v>
      </c>
      <c r="F5" s="27">
        <v>3.7250000000000001</v>
      </c>
      <c r="G5" s="28"/>
      <c r="H5" s="29">
        <f>G5*1.2</f>
        <v>0</v>
      </c>
    </row>
    <row r="6" spans="1:252" x14ac:dyDescent="0.25">
      <c r="A6" s="38" t="s">
        <v>10</v>
      </c>
      <c r="B6" s="14" t="s">
        <v>8</v>
      </c>
      <c r="C6" s="39" t="s">
        <v>11</v>
      </c>
      <c r="D6" s="40">
        <v>0</v>
      </c>
      <c r="E6" s="41">
        <v>1.427</v>
      </c>
      <c r="F6" s="41">
        <v>1.427</v>
      </c>
      <c r="G6" s="5"/>
      <c r="H6" s="18">
        <f>G6*1.2</f>
        <v>0</v>
      </c>
    </row>
    <row r="7" spans="1:252" s="4" customFormat="1" ht="15" customHeight="1" thickBot="1" x14ac:dyDescent="0.3">
      <c r="A7" s="37" t="s">
        <v>12</v>
      </c>
      <c r="B7" s="30"/>
      <c r="C7" s="31"/>
      <c r="D7" s="32"/>
      <c r="E7" s="33"/>
      <c r="F7" s="33">
        <f>SUM(F5:F6)</f>
        <v>5.1520000000000001</v>
      </c>
      <c r="G7" s="33">
        <f t="shared" ref="G7:H7" si="0">SUM(G5:G6)</f>
        <v>0</v>
      </c>
      <c r="H7" s="34">
        <f t="shared" si="0"/>
        <v>0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</row>
    <row r="8" spans="1:252" s="4" customFormat="1" ht="15" customHeight="1" x14ac:dyDescent="0.25">
      <c r="A8" s="42" t="s">
        <v>14</v>
      </c>
      <c r="B8" s="43" t="s">
        <v>15</v>
      </c>
      <c r="C8" s="44" t="s">
        <v>16</v>
      </c>
      <c r="D8" s="45">
        <v>0</v>
      </c>
      <c r="E8" s="45">
        <v>5.5</v>
      </c>
      <c r="F8" s="45">
        <v>5.5</v>
      </c>
      <c r="G8" s="35"/>
      <c r="H8" s="29">
        <f>G8*1.2</f>
        <v>0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</row>
    <row r="9" spans="1:252" s="4" customFormat="1" ht="15" customHeight="1" x14ac:dyDescent="0.25">
      <c r="A9" s="46" t="s">
        <v>17</v>
      </c>
      <c r="B9" s="47" t="s">
        <v>15</v>
      </c>
      <c r="C9" s="48" t="s">
        <v>18</v>
      </c>
      <c r="D9" s="49">
        <v>0</v>
      </c>
      <c r="E9" s="50">
        <v>6.6260000000000003</v>
      </c>
      <c r="F9" s="49">
        <v>6.6260000000000003</v>
      </c>
      <c r="G9" s="10"/>
      <c r="H9" s="18">
        <f>G9*1.2</f>
        <v>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</row>
    <row r="10" spans="1:252" s="4" customFormat="1" ht="15" customHeight="1" x14ac:dyDescent="0.25">
      <c r="A10" s="46" t="s">
        <v>19</v>
      </c>
      <c r="B10" s="47" t="s">
        <v>15</v>
      </c>
      <c r="C10" s="48" t="s">
        <v>20</v>
      </c>
      <c r="D10" s="49">
        <v>24.053000000000001</v>
      </c>
      <c r="E10" s="50">
        <v>29.928000000000001</v>
      </c>
      <c r="F10" s="49">
        <v>5.875</v>
      </c>
      <c r="G10" s="10"/>
      <c r="H10" s="18">
        <f t="shared" ref="H10:H12" si="1">G10*1.2</f>
        <v>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</row>
    <row r="11" spans="1:252" s="4" customFormat="1" ht="15" customHeight="1" x14ac:dyDescent="0.25">
      <c r="A11" s="46" t="s">
        <v>21</v>
      </c>
      <c r="B11" s="47" t="s">
        <v>15</v>
      </c>
      <c r="C11" s="48" t="s">
        <v>22</v>
      </c>
      <c r="D11" s="49">
        <v>0</v>
      </c>
      <c r="E11" s="49">
        <v>0.26200000000000001</v>
      </c>
      <c r="F11" s="49">
        <v>0.26200000000000001</v>
      </c>
      <c r="G11" s="10"/>
      <c r="H11" s="18">
        <f t="shared" si="1"/>
        <v>0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</row>
    <row r="12" spans="1:252" s="4" customFormat="1" ht="15" customHeight="1" x14ac:dyDescent="0.25">
      <c r="A12" s="46" t="s">
        <v>23</v>
      </c>
      <c r="B12" s="47" t="s">
        <v>15</v>
      </c>
      <c r="C12" s="48" t="s">
        <v>24</v>
      </c>
      <c r="D12" s="49">
        <v>0</v>
      </c>
      <c r="E12" s="50">
        <v>1.054</v>
      </c>
      <c r="F12" s="49">
        <v>1.054</v>
      </c>
      <c r="G12" s="10"/>
      <c r="H12" s="18">
        <f t="shared" si="1"/>
        <v>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</row>
    <row r="13" spans="1:252" s="4" customFormat="1" ht="15" customHeight="1" thickBot="1" x14ac:dyDescent="0.3">
      <c r="A13" s="37" t="s">
        <v>25</v>
      </c>
      <c r="B13" s="30"/>
      <c r="C13" s="31"/>
      <c r="D13" s="32"/>
      <c r="E13" s="33"/>
      <c r="F13" s="33">
        <f>SUM(F8:F12)</f>
        <v>19.317</v>
      </c>
      <c r="G13" s="33">
        <f t="shared" ref="G13:H13" si="2">SUM(G8:G12)</f>
        <v>0</v>
      </c>
      <c r="H13" s="34">
        <f t="shared" si="2"/>
        <v>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</row>
    <row r="14" spans="1:252" ht="15" customHeight="1" x14ac:dyDescent="0.25">
      <c r="A14" s="42" t="s">
        <v>26</v>
      </c>
      <c r="B14" s="43" t="s">
        <v>27</v>
      </c>
      <c r="C14" s="44" t="s">
        <v>28</v>
      </c>
      <c r="D14" s="45">
        <v>6.1150000000000002</v>
      </c>
      <c r="E14" s="51">
        <v>11.621</v>
      </c>
      <c r="F14" s="45">
        <v>5.5060000000000002</v>
      </c>
      <c r="G14" s="28"/>
      <c r="H14" s="29">
        <f>G14*1.2</f>
        <v>0</v>
      </c>
    </row>
    <row r="15" spans="1:252" ht="15" customHeight="1" x14ac:dyDescent="0.25">
      <c r="A15" s="46" t="s">
        <v>29</v>
      </c>
      <c r="B15" s="47" t="s">
        <v>27</v>
      </c>
      <c r="C15" s="48" t="s">
        <v>30</v>
      </c>
      <c r="D15" s="49">
        <v>0.7</v>
      </c>
      <c r="E15" s="49">
        <v>5.22</v>
      </c>
      <c r="F15" s="49">
        <v>4.5199999999999996</v>
      </c>
      <c r="G15" s="5"/>
      <c r="H15" s="18">
        <f t="shared" ref="H15:H20" si="3">G15*1.2</f>
        <v>0</v>
      </c>
    </row>
    <row r="16" spans="1:252" ht="15" customHeight="1" x14ac:dyDescent="0.25">
      <c r="A16" s="46" t="s">
        <v>31</v>
      </c>
      <c r="B16" s="47" t="s">
        <v>27</v>
      </c>
      <c r="C16" s="48" t="s">
        <v>32</v>
      </c>
      <c r="D16" s="49">
        <v>1.1319999999999999</v>
      </c>
      <c r="E16" s="49">
        <v>3.4969999999999999</v>
      </c>
      <c r="F16" s="49">
        <v>2.3650000000000002</v>
      </c>
      <c r="G16" s="5"/>
      <c r="H16" s="18">
        <f t="shared" si="3"/>
        <v>0</v>
      </c>
    </row>
    <row r="17" spans="1:251" ht="15" customHeight="1" x14ac:dyDescent="0.25">
      <c r="A17" s="52" t="s">
        <v>33</v>
      </c>
      <c r="B17" s="50" t="s">
        <v>27</v>
      </c>
      <c r="C17" s="53" t="s">
        <v>34</v>
      </c>
      <c r="D17" s="49">
        <v>0</v>
      </c>
      <c r="E17" s="50">
        <v>4.258</v>
      </c>
      <c r="F17" s="49">
        <v>4.258</v>
      </c>
      <c r="G17" s="5"/>
      <c r="H17" s="18">
        <f t="shared" si="3"/>
        <v>0</v>
      </c>
    </row>
    <row r="18" spans="1:251" ht="15" customHeight="1" x14ac:dyDescent="0.25">
      <c r="A18" s="46" t="s">
        <v>35</v>
      </c>
      <c r="B18" s="47" t="s">
        <v>27</v>
      </c>
      <c r="C18" s="48" t="s">
        <v>36</v>
      </c>
      <c r="D18" s="49">
        <v>6.8000000000000005E-2</v>
      </c>
      <c r="E18" s="50">
        <v>5.5730000000000004</v>
      </c>
      <c r="F18" s="49">
        <v>5.5049999999999999</v>
      </c>
      <c r="G18" s="5"/>
      <c r="H18" s="18">
        <f t="shared" si="3"/>
        <v>0</v>
      </c>
    </row>
    <row r="19" spans="1:251" ht="15" customHeight="1" x14ac:dyDescent="0.25">
      <c r="A19" s="46" t="s">
        <v>37</v>
      </c>
      <c r="B19" s="47" t="s">
        <v>27</v>
      </c>
      <c r="C19" s="48" t="s">
        <v>38</v>
      </c>
      <c r="D19" s="49">
        <v>0</v>
      </c>
      <c r="E19" s="50">
        <v>2.827</v>
      </c>
      <c r="F19" s="49">
        <v>2.827</v>
      </c>
      <c r="G19" s="5"/>
      <c r="H19" s="18">
        <f t="shared" si="3"/>
        <v>0</v>
      </c>
    </row>
    <row r="20" spans="1:251" ht="15" customHeight="1" x14ac:dyDescent="0.25">
      <c r="A20" s="52" t="s">
        <v>39</v>
      </c>
      <c r="B20" s="50" t="s">
        <v>27</v>
      </c>
      <c r="C20" s="53" t="s">
        <v>40</v>
      </c>
      <c r="D20" s="49">
        <v>1.6040000000000001</v>
      </c>
      <c r="E20" s="50">
        <v>4.9660000000000002</v>
      </c>
      <c r="F20" s="49">
        <v>3.3620000000000001</v>
      </c>
      <c r="G20" s="5"/>
      <c r="H20" s="18">
        <f t="shared" si="3"/>
        <v>0</v>
      </c>
    </row>
    <row r="21" spans="1:251" s="4" customFormat="1" ht="15" customHeight="1" thickBot="1" x14ac:dyDescent="0.3">
      <c r="A21" s="37" t="s">
        <v>41</v>
      </c>
      <c r="B21" s="30"/>
      <c r="C21" s="31"/>
      <c r="D21" s="32"/>
      <c r="E21" s="33"/>
      <c r="F21" s="33">
        <f>SUM(F14:F20)</f>
        <v>28.343000000000004</v>
      </c>
      <c r="G21" s="33">
        <f>SUM(G14:G20)</f>
        <v>0</v>
      </c>
      <c r="H21" s="34">
        <f>SUM(H14:H20)</f>
        <v>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</row>
    <row r="22" spans="1:251" x14ac:dyDescent="0.25">
      <c r="A22" s="68" t="s">
        <v>42</v>
      </c>
      <c r="B22" s="70" t="s">
        <v>43</v>
      </c>
      <c r="C22" s="72" t="s">
        <v>44</v>
      </c>
      <c r="D22" s="26">
        <v>6.1</v>
      </c>
      <c r="E22" s="26">
        <v>7.15</v>
      </c>
      <c r="F22" s="26">
        <v>1.05</v>
      </c>
      <c r="G22" s="64"/>
      <c r="H22" s="66">
        <v>0</v>
      </c>
      <c r="I22" s="11"/>
      <c r="J22" s="11"/>
      <c r="K22" s="11"/>
      <c r="L22" s="11"/>
      <c r="M22" s="11"/>
      <c r="N22" s="11"/>
    </row>
    <row r="23" spans="1:251" x14ac:dyDescent="0.25">
      <c r="A23" s="69"/>
      <c r="B23" s="71"/>
      <c r="C23" s="73"/>
      <c r="D23" s="15">
        <v>16.524999999999999</v>
      </c>
      <c r="E23" s="15">
        <v>21.960999999999999</v>
      </c>
      <c r="F23" s="15">
        <v>5.4359999999999999</v>
      </c>
      <c r="G23" s="65"/>
      <c r="H23" s="67"/>
      <c r="I23" s="11"/>
      <c r="J23" s="11"/>
      <c r="K23" s="11"/>
      <c r="L23" s="11"/>
      <c r="M23" s="11"/>
      <c r="N23" s="11"/>
    </row>
    <row r="24" spans="1:251" x14ac:dyDescent="0.25">
      <c r="A24" s="19" t="s">
        <v>45</v>
      </c>
      <c r="B24" s="16" t="s">
        <v>43</v>
      </c>
      <c r="C24" s="17" t="s">
        <v>46</v>
      </c>
      <c r="D24" s="15">
        <v>1.4390000000000001</v>
      </c>
      <c r="E24" s="15">
        <v>1.7390000000000001</v>
      </c>
      <c r="F24" s="15">
        <v>0.3</v>
      </c>
      <c r="G24" s="6"/>
      <c r="H24" s="18">
        <f>G24*1.2</f>
        <v>0</v>
      </c>
      <c r="I24" s="11"/>
      <c r="J24" s="11"/>
      <c r="K24" s="11"/>
      <c r="L24" s="11"/>
      <c r="M24" s="11"/>
      <c r="N24" s="11"/>
    </row>
    <row r="25" spans="1:251" x14ac:dyDescent="0.25">
      <c r="A25" s="19" t="s">
        <v>47</v>
      </c>
      <c r="B25" s="16" t="s">
        <v>43</v>
      </c>
      <c r="C25" s="17" t="s">
        <v>48</v>
      </c>
      <c r="D25" s="15">
        <v>0.84</v>
      </c>
      <c r="E25" s="15">
        <v>2.37</v>
      </c>
      <c r="F25" s="15">
        <v>1.53</v>
      </c>
      <c r="G25" s="6"/>
      <c r="H25" s="18">
        <f t="shared" ref="H25:H29" si="4">G25*1.2</f>
        <v>0</v>
      </c>
      <c r="I25" s="11"/>
      <c r="J25" s="11"/>
      <c r="K25" s="11"/>
      <c r="L25" s="11"/>
      <c r="M25" s="11"/>
      <c r="N25" s="11"/>
    </row>
    <row r="26" spans="1:251" x14ac:dyDescent="0.25">
      <c r="A26" s="19" t="s">
        <v>49</v>
      </c>
      <c r="B26" s="16" t="s">
        <v>43</v>
      </c>
      <c r="C26" s="17" t="s">
        <v>50</v>
      </c>
      <c r="D26" s="15">
        <v>0</v>
      </c>
      <c r="E26" s="15">
        <v>5.3940000000000001</v>
      </c>
      <c r="F26" s="15">
        <v>5.3940000000000001</v>
      </c>
      <c r="G26" s="6"/>
      <c r="H26" s="18">
        <f t="shared" si="4"/>
        <v>0</v>
      </c>
      <c r="I26" s="11"/>
      <c r="J26" s="11"/>
      <c r="K26" s="11"/>
      <c r="L26" s="11"/>
      <c r="M26" s="11"/>
      <c r="N26" s="11"/>
    </row>
    <row r="27" spans="1:251" s="13" customFormat="1" x14ac:dyDescent="0.25">
      <c r="A27" s="19" t="s">
        <v>51</v>
      </c>
      <c r="B27" s="16" t="s">
        <v>43</v>
      </c>
      <c r="C27" s="17" t="s">
        <v>52</v>
      </c>
      <c r="D27" s="15">
        <v>0</v>
      </c>
      <c r="E27" s="15">
        <v>0.4</v>
      </c>
      <c r="F27" s="15">
        <v>0.4</v>
      </c>
      <c r="G27" s="7"/>
      <c r="H27" s="18">
        <f t="shared" si="4"/>
        <v>0</v>
      </c>
      <c r="I27" s="12"/>
      <c r="J27" s="12"/>
      <c r="K27" s="12"/>
      <c r="L27" s="12"/>
      <c r="M27" s="12"/>
      <c r="N27" s="12"/>
    </row>
    <row r="28" spans="1:251" x14ac:dyDescent="0.25">
      <c r="A28" s="19" t="s">
        <v>53</v>
      </c>
      <c r="B28" s="16" t="s">
        <v>43</v>
      </c>
      <c r="C28" s="17" t="s">
        <v>54</v>
      </c>
      <c r="D28" s="15">
        <v>7.08</v>
      </c>
      <c r="E28" s="15">
        <v>7.86</v>
      </c>
      <c r="F28" s="15">
        <v>0.78</v>
      </c>
      <c r="G28" s="6"/>
      <c r="H28" s="18">
        <f t="shared" si="4"/>
        <v>0</v>
      </c>
      <c r="I28" s="11"/>
      <c r="J28" s="11"/>
      <c r="K28" s="11"/>
      <c r="L28" s="11"/>
      <c r="M28" s="11"/>
      <c r="N28" s="11"/>
    </row>
    <row r="29" spans="1:251" x14ac:dyDescent="0.25">
      <c r="A29" s="19" t="s">
        <v>55</v>
      </c>
      <c r="B29" s="16" t="s">
        <v>43</v>
      </c>
      <c r="C29" s="17" t="s">
        <v>56</v>
      </c>
      <c r="D29" s="15">
        <v>1.958</v>
      </c>
      <c r="E29" s="15">
        <v>3.1080000000000001</v>
      </c>
      <c r="F29" s="15">
        <v>1.1499999999999999</v>
      </c>
      <c r="G29" s="8"/>
      <c r="H29" s="18">
        <f t="shared" si="4"/>
        <v>0</v>
      </c>
      <c r="I29" s="11"/>
      <c r="J29" s="11"/>
      <c r="K29" s="11"/>
      <c r="L29" s="11"/>
      <c r="M29" s="11"/>
      <c r="N29" s="11"/>
    </row>
    <row r="30" spans="1:251" s="4" customFormat="1" ht="15" customHeight="1" thickBot="1" x14ac:dyDescent="0.3">
      <c r="A30" s="37" t="s">
        <v>57</v>
      </c>
      <c r="B30" s="30"/>
      <c r="C30" s="31"/>
      <c r="D30" s="32"/>
      <c r="E30" s="33"/>
      <c r="F30" s="33">
        <f>SUM(F22:F29)</f>
        <v>16.04</v>
      </c>
      <c r="G30" s="33">
        <f t="shared" ref="G30:H30" si="5">SUM(G22:G29)</f>
        <v>0</v>
      </c>
      <c r="H30" s="34">
        <f t="shared" si="5"/>
        <v>0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</row>
    <row r="31" spans="1:251" s="61" customFormat="1" ht="22.15" customHeight="1" thickBot="1" x14ac:dyDescent="0.3">
      <c r="A31" s="54"/>
      <c r="B31" s="55"/>
      <c r="C31" s="56" t="s">
        <v>6</v>
      </c>
      <c r="D31" s="55"/>
      <c r="E31" s="57"/>
      <c r="F31" s="58">
        <f>SUM(F7,F13,F21,F30)</f>
        <v>68.852000000000004</v>
      </c>
      <c r="G31" s="58">
        <f>SUM(G7,G13,G21,G30)</f>
        <v>0</v>
      </c>
      <c r="H31" s="59">
        <f>SUM(H7,H13,H21,H30)</f>
        <v>0</v>
      </c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0"/>
      <c r="IB31" s="60"/>
      <c r="IC31" s="60"/>
      <c r="ID31" s="60"/>
      <c r="IE31" s="60"/>
      <c r="IF31" s="60"/>
      <c r="IG31" s="60"/>
      <c r="IH31" s="60"/>
      <c r="II31" s="60"/>
      <c r="IJ31" s="60"/>
      <c r="IK31" s="60"/>
      <c r="IL31" s="60"/>
      <c r="IM31" s="60"/>
      <c r="IN31" s="60"/>
      <c r="IO31" s="60"/>
      <c r="IP31" s="60"/>
      <c r="IQ31" s="60"/>
    </row>
  </sheetData>
  <mergeCells count="6">
    <mergeCell ref="G22:G23"/>
    <mergeCell ref="H22:H23"/>
    <mergeCell ref="A22:A23"/>
    <mergeCell ref="B22:B23"/>
    <mergeCell ref="C22:C23"/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Mesiariková Ivana</dc:creator>
  <cp:lastModifiedBy>Mesiariková Ivana</cp:lastModifiedBy>
  <dcterms:created xsi:type="dcterms:W3CDTF">2020-02-17T09:14:12Z</dcterms:created>
  <dcterms:modified xsi:type="dcterms:W3CDTF">2020-02-19T08:33:26Z</dcterms:modified>
</cp:coreProperties>
</file>