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H:\VO\DNS\Asfalty\Vyzva c. 9\Prilohy\Priloha c. 2 SP - Vykazy vymer\"/>
    </mc:Choice>
  </mc:AlternateContent>
  <bookViews>
    <workbookView xWindow="0" yWindow="0" windowWidth="23040" windowHeight="8235"/>
  </bookViews>
  <sheets>
    <sheet name="2538" sheetId="11" r:id="rId1"/>
    <sheet name="BS" sheetId="1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7" i="11" l="1"/>
  <c r="G30" i="11" l="1"/>
  <c r="H30" i="11" s="1"/>
  <c r="B18" i="11"/>
  <c r="G25" i="11" l="1"/>
  <c r="H25" i="11" s="1"/>
  <c r="G24" i="11"/>
  <c r="H24" i="11" s="1"/>
  <c r="G23" i="11"/>
  <c r="H23" i="11" l="1"/>
  <c r="G26" i="11" l="1"/>
  <c r="H26" i="11" s="1"/>
  <c r="G28" i="11"/>
  <c r="H28" i="11" s="1"/>
  <c r="G29" i="11" l="1"/>
  <c r="H29" i="11" s="1"/>
  <c r="H31" i="11" l="1"/>
  <c r="K33" i="11" l="1"/>
  <c r="J33" i="11"/>
</calcChain>
</file>

<file path=xl/sharedStrings.xml><?xml version="1.0" encoding="utf-8"?>
<sst xmlns="http://schemas.openxmlformats.org/spreadsheetml/2006/main" count="79" uniqueCount="63">
  <si>
    <t>Príloha č. 1</t>
  </si>
  <si>
    <t>Zákazka na uskutočnenie stavebných prác:</t>
  </si>
  <si>
    <t>Výkaz výmer</t>
  </si>
  <si>
    <t>Uchádzač:</t>
  </si>
  <si>
    <t>Adresa sídla uchádzača:</t>
  </si>
  <si>
    <t>Názov stavby</t>
  </si>
  <si>
    <t>Číslo cesty/ Názov stavby</t>
  </si>
  <si>
    <t>dĺžka úseku</t>
  </si>
  <si>
    <t>m</t>
  </si>
  <si>
    <t>šírka voz.m</t>
  </si>
  <si>
    <t>plocha úseku</t>
  </si>
  <si>
    <t>m2</t>
  </si>
  <si>
    <t>korekcie</t>
  </si>
  <si>
    <t>jednotk.cena</t>
  </si>
  <si>
    <t>spolu bez DPH</t>
  </si>
  <si>
    <t>pol.</t>
  </si>
  <si>
    <t>m.j.</t>
  </si>
  <si>
    <t>špecif.</t>
  </si>
  <si>
    <t>€</t>
  </si>
  <si>
    <t>výmera</t>
  </si>
  <si>
    <t xml:space="preserve">zapílenie asfaltu na hr. 50 mm začiatku a konca úseku </t>
  </si>
  <si>
    <t>50 mm</t>
  </si>
  <si>
    <r>
      <t>m</t>
    </r>
    <r>
      <rPr>
        <vertAlign val="superscript"/>
        <sz val="10"/>
        <rFont val="Arial"/>
        <family val="2"/>
        <charset val="238"/>
      </rPr>
      <t>2</t>
    </r>
  </si>
  <si>
    <t xml:space="preserve">Postrek spojovací </t>
  </si>
  <si>
    <r>
      <t>0,7 kg/m</t>
    </r>
    <r>
      <rPr>
        <vertAlign val="superscript"/>
        <sz val="10"/>
        <rFont val="Arial CE"/>
        <charset val="238"/>
      </rPr>
      <t>2</t>
    </r>
  </si>
  <si>
    <r>
      <t>AC</t>
    </r>
    <r>
      <rPr>
        <sz val="9"/>
        <rFont val="Arial"/>
        <family val="2"/>
        <charset val="238"/>
      </rPr>
      <t>o</t>
    </r>
    <r>
      <rPr>
        <sz val="11"/>
        <color theme="1"/>
        <rFont val="Calibri"/>
        <family val="2"/>
        <charset val="238"/>
        <scheme val="minor"/>
      </rPr>
      <t xml:space="preserve"> 11-II s dovozom rozprestrením a zhutnením</t>
    </r>
  </si>
  <si>
    <r>
      <rPr>
        <sz val="11"/>
        <color theme="1"/>
        <rFont val="Calibri"/>
        <family val="2"/>
        <charset val="238"/>
        <scheme val="minor"/>
      </rPr>
      <t>m</t>
    </r>
    <r>
      <rPr>
        <vertAlign val="superscript"/>
        <sz val="10"/>
        <rFont val="Arial"/>
        <family val="2"/>
        <charset val="238"/>
      </rPr>
      <t>2</t>
    </r>
  </si>
  <si>
    <t>spolu</t>
  </si>
  <si>
    <t>DPH 20%</t>
  </si>
  <si>
    <t>Spolu s DPH</t>
  </si>
  <si>
    <t>CELKOM:</t>
  </si>
  <si>
    <t>*pri pokládke všetky spoje opatriť asfaltovou zálievkou!</t>
  </si>
  <si>
    <t>*do ceny zahrnúť všetky VRN (dočasné DZ, zriadenie uzávierky, územné a prevádzkové vplyvy a pod.)</t>
  </si>
  <si>
    <t>*objednávateľ poskytne zhotoviteľovi ku dňu odovzdania staveniska ohlásenie stavebných úprav, určenie dočasného DZ a povolenie čiastočnej uzávierky cesty</t>
  </si>
  <si>
    <t>......................................................................................</t>
  </si>
  <si>
    <t xml:space="preserve">V                                   dňa          </t>
  </si>
  <si>
    <t>podpis uchádzača alebo osoby oprávnenej konať za uchádzača</t>
  </si>
  <si>
    <t>asfaltová zálievka pracovných spojov</t>
  </si>
  <si>
    <t xml:space="preserve">frézovanie s naložením a odvozom do 10 km </t>
  </si>
  <si>
    <t>Postrek infiltračný</t>
  </si>
  <si>
    <r>
      <t>1,0 kg/m</t>
    </r>
    <r>
      <rPr>
        <vertAlign val="superscript"/>
        <sz val="10"/>
        <rFont val="Arial CE"/>
        <charset val="238"/>
      </rPr>
      <t>2</t>
    </r>
  </si>
  <si>
    <r>
      <rPr>
        <sz val="11"/>
        <color theme="1"/>
        <rFont val="Calibri"/>
        <family val="2"/>
        <charset val="238"/>
        <scheme val="minor"/>
      </rPr>
      <t>m</t>
    </r>
    <r>
      <rPr>
        <vertAlign val="superscript"/>
        <sz val="10"/>
        <color indexed="8"/>
        <rFont val="Arial"/>
        <family val="2"/>
        <charset val="238"/>
      </rPr>
      <t>2</t>
    </r>
  </si>
  <si>
    <t>do 400 mm</t>
  </si>
  <si>
    <t>ACL 16-II   s dovozom rozprestrením a zhutnením</t>
  </si>
  <si>
    <t>staničenie v km: 0,000-3,121</t>
  </si>
  <si>
    <t>III/2538 B.Štiavnica - Podhorie</t>
  </si>
  <si>
    <t xml:space="preserve">Recyklácia za studena s kombinovaným spojivom(cement a asfaltová emulzia alebo cement a asfaltová pena) </t>
  </si>
  <si>
    <t xml:space="preserve">Rekonštrukcie ciest  II. a III. tried v okrese Banská Štiavnica </t>
  </si>
  <si>
    <t>Rekonštrukcie ciest  II. a III. tried v okrese Banská Štiavnica - RI 2020</t>
  </si>
  <si>
    <t>p.č.</t>
  </si>
  <si>
    <t>cesta</t>
  </si>
  <si>
    <t>okres</t>
  </si>
  <si>
    <t>Miestopis</t>
  </si>
  <si>
    <t>staničenie od</t>
  </si>
  <si>
    <t>staničenie do</t>
  </si>
  <si>
    <t>dĺžka opravy v km</t>
  </si>
  <si>
    <t>Náklady  v € bez DPH</t>
  </si>
  <si>
    <t>Náklady  v € s DPH</t>
  </si>
  <si>
    <t>III/2538</t>
  </si>
  <si>
    <t>BS</t>
  </si>
  <si>
    <t>B.Štiavnica-Podhorie</t>
  </si>
  <si>
    <t xml:space="preserve"> -     </t>
  </si>
  <si>
    <t>Spolu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</si>
</sst>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8" formatCode="#,##0.00\ &quot;€&quot;;[Red]\-#,##0.00\ &quot;€&quot;"/>
    <numFmt numFmtId="43" formatCode="_-* #,##0.00\ _€_-;\-* #,##0.00\ _€_-;_-* &quot;-&quot;??\ _€_-;_-@_-"/>
    <numFmt numFmtId="164" formatCode="#,##0.000"/>
    <numFmt numFmtId="165" formatCode="#,##0.00;[Red]#,##0.00"/>
  </numFmts>
  <fonts count="21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b/>
      <sz val="12"/>
      <name val="Arial"/>
      <family val="2"/>
      <charset val="238"/>
    </font>
    <font>
      <sz val="9"/>
      <name val="Arial"/>
      <family val="2"/>
      <charset val="238"/>
    </font>
    <font>
      <sz val="10"/>
      <name val="Arial CE"/>
      <family val="2"/>
      <charset val="238"/>
    </font>
    <font>
      <sz val="10"/>
      <color indexed="10"/>
      <name val="Arial CE"/>
      <family val="2"/>
      <charset val="238"/>
    </font>
    <font>
      <vertAlign val="superscript"/>
      <sz val="10"/>
      <name val="Arial"/>
      <family val="2"/>
      <charset val="238"/>
    </font>
    <font>
      <vertAlign val="superscript"/>
      <sz val="10"/>
      <name val="Arial CE"/>
      <charset val="238"/>
    </font>
    <font>
      <b/>
      <sz val="10"/>
      <color indexed="17"/>
      <name val="Arial"/>
      <family val="2"/>
      <charset val="238"/>
    </font>
    <font>
      <b/>
      <sz val="10"/>
      <name val="Arial CE"/>
      <family val="2"/>
      <charset val="238"/>
    </font>
    <font>
      <sz val="10"/>
      <color indexed="17"/>
      <name val="Arial CE"/>
      <family val="2"/>
      <charset val="238"/>
    </font>
    <font>
      <b/>
      <sz val="10"/>
      <color indexed="10"/>
      <name val="Arial"/>
      <family val="2"/>
      <charset val="238"/>
    </font>
    <font>
      <b/>
      <sz val="11"/>
      <name val="Arial"/>
      <family val="2"/>
      <charset val="238"/>
    </font>
    <font>
      <b/>
      <sz val="11"/>
      <color indexed="17"/>
      <name val="Arial"/>
      <family val="2"/>
      <charset val="238"/>
    </font>
    <font>
      <b/>
      <sz val="10"/>
      <color indexed="17"/>
      <name val="Arial CE"/>
      <family val="2"/>
      <charset val="238"/>
    </font>
    <font>
      <sz val="11"/>
      <color theme="1"/>
      <name val="Calibri"/>
      <family val="2"/>
      <charset val="238"/>
      <scheme val="minor"/>
    </font>
    <font>
      <vertAlign val="superscript"/>
      <sz val="10"/>
      <color indexed="8"/>
      <name val="Arial"/>
      <family val="2"/>
      <charset val="238"/>
    </font>
    <font>
      <sz val="10"/>
      <color indexed="8"/>
      <name val="Arial CE"/>
    </font>
    <font>
      <b/>
      <sz val="11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26"/>
      </patternFill>
    </fill>
    <fill>
      <patternFill patternType="solid">
        <fgColor indexed="9"/>
        <bgColor auto="1"/>
      </patternFill>
    </fill>
  </fills>
  <borders count="49">
    <border>
      <left/>
      <right/>
      <top/>
      <bottom/>
      <diagonal/>
    </border>
    <border>
      <left style="medium">
        <color indexed="8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64"/>
      </right>
      <top style="medium">
        <color indexed="8"/>
      </top>
      <bottom style="medium">
        <color indexed="8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</cellStyleXfs>
  <cellXfs count="165">
    <xf numFmtId="0" fontId="0" fillId="0" borderId="0" xfId="0"/>
    <xf numFmtId="0" fontId="2" fillId="0" borderId="0" xfId="1" applyFont="1"/>
    <xf numFmtId="0" fontId="1" fillId="0" borderId="0" xfId="1"/>
    <xf numFmtId="4" fontId="0" fillId="0" borderId="0" xfId="0" applyNumberFormat="1"/>
    <xf numFmtId="0" fontId="0" fillId="0" borderId="0" xfId="1" applyFont="1"/>
    <xf numFmtId="0" fontId="3" fillId="0" borderId="0" xfId="1" applyFont="1"/>
    <xf numFmtId="0" fontId="0" fillId="0" borderId="0" xfId="1" applyFont="1" applyFill="1"/>
    <xf numFmtId="0" fontId="1" fillId="0" borderId="0" xfId="1" applyFont="1" applyFill="1"/>
    <xf numFmtId="0" fontId="2" fillId="0" borderId="1" xfId="0" applyFont="1" applyFill="1" applyBorder="1"/>
    <xf numFmtId="0" fontId="0" fillId="0" borderId="0" xfId="0" applyFill="1" applyBorder="1"/>
    <xf numFmtId="0" fontId="2" fillId="0" borderId="0" xfId="0" applyFont="1" applyFill="1" applyBorder="1"/>
    <xf numFmtId="0" fontId="4" fillId="0" borderId="0" xfId="0" applyFont="1"/>
    <xf numFmtId="4" fontId="4" fillId="0" borderId="0" xfId="0" applyNumberFormat="1" applyFont="1"/>
    <xf numFmtId="0" fontId="2" fillId="0" borderId="2" xfId="0" applyFont="1" applyFill="1" applyBorder="1"/>
    <xf numFmtId="0" fontId="2" fillId="0" borderId="3" xfId="0" applyFont="1" applyFill="1" applyBorder="1"/>
    <xf numFmtId="0" fontId="0" fillId="0" borderId="3" xfId="0" applyFont="1" applyFill="1" applyBorder="1"/>
    <xf numFmtId="0" fontId="0" fillId="0" borderId="3" xfId="0" applyFill="1" applyBorder="1"/>
    <xf numFmtId="4" fontId="0" fillId="0" borderId="3" xfId="0" applyNumberFormat="1" applyFont="1" applyFill="1" applyBorder="1"/>
    <xf numFmtId="4" fontId="0" fillId="0" borderId="4" xfId="0" applyNumberFormat="1" applyFill="1" applyBorder="1"/>
    <xf numFmtId="4" fontId="0" fillId="0" borderId="0" xfId="0" applyNumberFormat="1" applyFill="1" applyBorder="1"/>
    <xf numFmtId="0" fontId="0" fillId="0" borderId="0" xfId="0" applyFont="1" applyFill="1" applyBorder="1" applyAlignment="1"/>
    <xf numFmtId="0" fontId="0" fillId="0" borderId="6" xfId="0" applyFont="1" applyFill="1" applyBorder="1" applyAlignment="1"/>
    <xf numFmtId="0" fontId="0" fillId="0" borderId="5" xfId="0" applyFill="1" applyBorder="1"/>
    <xf numFmtId="4" fontId="5" fillId="0" borderId="0" xfId="0" applyNumberFormat="1" applyFont="1" applyFill="1" applyBorder="1"/>
    <xf numFmtId="0" fontId="5" fillId="0" borderId="0" xfId="0" applyFont="1" applyFill="1" applyBorder="1"/>
    <xf numFmtId="4" fontId="0" fillId="0" borderId="6" xfId="0" applyNumberFormat="1" applyFill="1" applyBorder="1"/>
    <xf numFmtId="0" fontId="0" fillId="0" borderId="7" xfId="0" applyFont="1" applyFill="1" applyBorder="1"/>
    <xf numFmtId="2" fontId="0" fillId="0" borderId="8" xfId="0" applyNumberFormat="1" applyFill="1" applyBorder="1"/>
    <xf numFmtId="4" fontId="5" fillId="0" borderId="6" xfId="0" applyNumberFormat="1" applyFont="1" applyFill="1" applyBorder="1"/>
    <xf numFmtId="0" fontId="0" fillId="0" borderId="9" xfId="0" applyFont="1" applyFill="1" applyBorder="1"/>
    <xf numFmtId="2" fontId="0" fillId="0" borderId="10" xfId="0" applyNumberFormat="1" applyFill="1" applyBorder="1"/>
    <xf numFmtId="4" fontId="0" fillId="0" borderId="0" xfId="0" applyNumberFormat="1" applyFill="1" applyBorder="1" applyAlignment="1">
      <alignment horizontal="center"/>
    </xf>
    <xf numFmtId="0" fontId="0" fillId="0" borderId="11" xfId="0" applyFont="1" applyFill="1" applyBorder="1"/>
    <xf numFmtId="2" fontId="0" fillId="0" borderId="12" xfId="0" applyNumberFormat="1" applyFill="1" applyBorder="1"/>
    <xf numFmtId="0" fontId="0" fillId="0" borderId="13" xfId="0" applyFont="1" applyFill="1" applyBorder="1"/>
    <xf numFmtId="2" fontId="0" fillId="0" borderId="14" xfId="0" applyNumberFormat="1" applyFill="1" applyBorder="1"/>
    <xf numFmtId="0" fontId="0" fillId="0" borderId="5" xfId="0" applyFont="1" applyFill="1" applyBorder="1"/>
    <xf numFmtId="2" fontId="0" fillId="0" borderId="0" xfId="0" applyNumberFormat="1" applyFill="1" applyBorder="1"/>
    <xf numFmtId="0" fontId="0" fillId="0" borderId="0" xfId="0" applyBorder="1"/>
    <xf numFmtId="0" fontId="0" fillId="0" borderId="5" xfId="0" applyBorder="1" applyAlignment="1"/>
    <xf numFmtId="4" fontId="0" fillId="0" borderId="0" xfId="0" applyNumberFormat="1" applyBorder="1" applyAlignment="1"/>
    <xf numFmtId="4" fontId="0" fillId="0" borderId="6" xfId="0" applyNumberFormat="1" applyBorder="1" applyAlignment="1"/>
    <xf numFmtId="0" fontId="6" fillId="0" borderId="0" xfId="0" applyFont="1" applyFill="1" applyBorder="1"/>
    <xf numFmtId="4" fontId="7" fillId="0" borderId="0" xfId="0" applyNumberFormat="1" applyFont="1" applyFill="1" applyBorder="1"/>
    <xf numFmtId="4" fontId="6" fillId="0" borderId="0" xfId="0" applyNumberFormat="1" applyFont="1" applyFill="1" applyBorder="1"/>
    <xf numFmtId="4" fontId="0" fillId="0" borderId="6" xfId="0" applyNumberFormat="1" applyFont="1" applyFill="1" applyBorder="1"/>
    <xf numFmtId="4" fontId="6" fillId="0" borderId="6" xfId="0" applyNumberFormat="1" applyFont="1" applyFill="1" applyBorder="1"/>
    <xf numFmtId="165" fontId="0" fillId="0" borderId="0" xfId="0" applyNumberFormat="1" applyFont="1" applyFill="1" applyBorder="1" applyAlignment="1">
      <alignment horizontal="right"/>
    </xf>
    <xf numFmtId="4" fontId="11" fillId="0" borderId="0" xfId="0" applyNumberFormat="1" applyFont="1" applyFill="1" applyBorder="1"/>
    <xf numFmtId="4" fontId="5" fillId="0" borderId="0" xfId="0" applyNumberFormat="1" applyFont="1" applyFill="1" applyBorder="1" applyAlignment="1">
      <alignment horizontal="center"/>
    </xf>
    <xf numFmtId="4" fontId="11" fillId="0" borderId="6" xfId="0" applyNumberFormat="1" applyFont="1" applyFill="1" applyBorder="1"/>
    <xf numFmtId="4" fontId="10" fillId="0" borderId="5" xfId="0" applyNumberFormat="1" applyFont="1" applyFill="1" applyBorder="1"/>
    <xf numFmtId="4" fontId="10" fillId="0" borderId="0" xfId="0" applyNumberFormat="1" applyFont="1" applyFill="1" applyBorder="1"/>
    <xf numFmtId="0" fontId="8" fillId="0" borderId="0" xfId="0" applyFont="1" applyFill="1" applyBorder="1"/>
    <xf numFmtId="4" fontId="5" fillId="0" borderId="6" xfId="0" applyNumberFormat="1" applyFont="1" applyFill="1" applyBorder="1" applyAlignment="1">
      <alignment horizontal="center"/>
    </xf>
    <xf numFmtId="4" fontId="2" fillId="0" borderId="0" xfId="0" applyNumberFormat="1" applyFont="1" applyFill="1" applyBorder="1" applyAlignment="1">
      <alignment horizontal="right"/>
    </xf>
    <xf numFmtId="4" fontId="11" fillId="0" borderId="19" xfId="0" applyNumberFormat="1" applyFont="1" applyFill="1" applyBorder="1"/>
    <xf numFmtId="4" fontId="11" fillId="2" borderId="20" xfId="0" applyNumberFormat="1" applyFont="1" applyFill="1" applyBorder="1"/>
    <xf numFmtId="0" fontId="0" fillId="0" borderId="21" xfId="0" applyFill="1" applyBorder="1"/>
    <xf numFmtId="0" fontId="0" fillId="0" borderId="22" xfId="0" applyFill="1" applyBorder="1"/>
    <xf numFmtId="4" fontId="0" fillId="0" borderId="22" xfId="0" applyNumberFormat="1" applyFill="1" applyBorder="1"/>
    <xf numFmtId="4" fontId="12" fillId="0" borderId="22" xfId="0" applyNumberFormat="1" applyFont="1" applyFill="1" applyBorder="1"/>
    <xf numFmtId="0" fontId="12" fillId="0" borderId="22" xfId="0" applyFont="1" applyFill="1" applyBorder="1"/>
    <xf numFmtId="10" fontId="12" fillId="0" borderId="22" xfId="0" applyNumberFormat="1" applyFont="1" applyFill="1" applyBorder="1"/>
    <xf numFmtId="4" fontId="12" fillId="0" borderId="23" xfId="0" applyNumberFormat="1" applyFont="1" applyFill="1" applyBorder="1"/>
    <xf numFmtId="0" fontId="13" fillId="0" borderId="0" xfId="0" applyFont="1" applyFill="1" applyAlignment="1"/>
    <xf numFmtId="0" fontId="0" fillId="0" borderId="0" xfId="0" applyFont="1" applyFill="1" applyAlignment="1"/>
    <xf numFmtId="4" fontId="0" fillId="0" borderId="0" xfId="0" applyNumberFormat="1" applyFont="1" applyFill="1" applyAlignment="1"/>
    <xf numFmtId="0" fontId="14" fillId="0" borderId="0" xfId="0" applyFont="1" applyFill="1" applyAlignment="1"/>
    <xf numFmtId="4" fontId="15" fillId="0" borderId="0" xfId="0" applyNumberFormat="1" applyFont="1" applyFill="1" applyAlignment="1"/>
    <xf numFmtId="0" fontId="15" fillId="0" borderId="0" xfId="0" applyFont="1" applyFill="1" applyAlignment="1"/>
    <xf numFmtId="4" fontId="15" fillId="0" borderId="0" xfId="0" applyNumberFormat="1" applyFont="1" applyFill="1"/>
    <xf numFmtId="4" fontId="0" fillId="0" borderId="24" xfId="0" applyNumberFormat="1" applyFill="1" applyBorder="1"/>
    <xf numFmtId="0" fontId="2" fillId="0" borderId="0" xfId="1" applyFont="1" applyFill="1" applyBorder="1" applyAlignment="1">
      <alignment vertical="center"/>
    </xf>
    <xf numFmtId="0" fontId="1" fillId="0" borderId="0" xfId="1" applyFont="1" applyFill="1" applyBorder="1" applyAlignment="1">
      <alignment vertical="center"/>
    </xf>
    <xf numFmtId="4" fontId="6" fillId="0" borderId="0" xfId="1" applyNumberFormat="1" applyFont="1" applyFill="1" applyBorder="1" applyAlignment="1">
      <alignment vertical="center"/>
    </xf>
    <xf numFmtId="0" fontId="6" fillId="0" borderId="0" xfId="1" applyFont="1" applyFill="1" applyBorder="1" applyAlignment="1">
      <alignment vertical="center"/>
    </xf>
    <xf numFmtId="0" fontId="1" fillId="0" borderId="0" xfId="1" applyFill="1"/>
    <xf numFmtId="0" fontId="2" fillId="0" borderId="0" xfId="1" applyFont="1" applyFill="1" applyAlignment="1">
      <alignment vertical="center"/>
    </xf>
    <xf numFmtId="0" fontId="1" fillId="0" borderId="0" xfId="1" applyFont="1" applyFill="1" applyAlignment="1">
      <alignment vertical="center"/>
    </xf>
    <xf numFmtId="0" fontId="14" fillId="0" borderId="0" xfId="1" applyFont="1" applyFill="1" applyAlignment="1">
      <alignment vertical="center"/>
    </xf>
    <xf numFmtId="4" fontId="11" fillId="0" borderId="0" xfId="1" applyNumberFormat="1" applyFont="1" applyFill="1" applyBorder="1" applyAlignment="1">
      <alignment vertical="center"/>
    </xf>
    <xf numFmtId="4" fontId="11" fillId="0" borderId="0" xfId="0" applyNumberFormat="1" applyFont="1" applyFill="1" applyBorder="1" applyAlignment="1">
      <alignment vertical="center"/>
    </xf>
    <xf numFmtId="4" fontId="16" fillId="0" borderId="0" xfId="0" applyNumberFormat="1" applyFont="1" applyFill="1" applyBorder="1" applyAlignment="1">
      <alignment vertical="center"/>
    </xf>
    <xf numFmtId="0" fontId="2" fillId="0" borderId="0" xfId="1" applyFont="1" applyFill="1" applyBorder="1" applyAlignment="1">
      <alignment horizontal="left"/>
    </xf>
    <xf numFmtId="0" fontId="1" fillId="0" borderId="0" xfId="1" applyFont="1" applyFill="1" applyBorder="1"/>
    <xf numFmtId="0" fontId="1" fillId="0" borderId="0" xfId="1" applyFont="1" applyFill="1" applyBorder="1" applyAlignment="1"/>
    <xf numFmtId="0" fontId="1" fillId="0" borderId="0" xfId="1" applyFont="1" applyFill="1" applyBorder="1" applyAlignment="1">
      <alignment horizontal="center"/>
    </xf>
    <xf numFmtId="0" fontId="2" fillId="0" borderId="0" xfId="1" applyFont="1" applyFill="1" applyBorder="1" applyAlignment="1"/>
    <xf numFmtId="0" fontId="2" fillId="0" borderId="0" xfId="1" applyFont="1" applyFill="1" applyBorder="1" applyAlignment="1">
      <alignment horizontal="left" vertical="center" wrapText="1"/>
    </xf>
    <xf numFmtId="0" fontId="2" fillId="0" borderId="0" xfId="1" applyFont="1"/>
    <xf numFmtId="0" fontId="2" fillId="0" borderId="0" xfId="1" applyFont="1" applyFill="1"/>
    <xf numFmtId="0" fontId="0" fillId="0" borderId="25" xfId="0" applyFill="1" applyBorder="1" applyAlignment="1">
      <alignment horizontal="center"/>
    </xf>
    <xf numFmtId="4" fontId="11" fillId="0" borderId="28" xfId="0" applyNumberFormat="1" applyFont="1" applyFill="1" applyBorder="1"/>
    <xf numFmtId="4" fontId="11" fillId="0" borderId="29" xfId="0" applyNumberFormat="1" applyFont="1" applyFill="1" applyBorder="1"/>
    <xf numFmtId="0" fontId="0" fillId="0" borderId="30" xfId="0" applyFont="1" applyFill="1" applyBorder="1"/>
    <xf numFmtId="0" fontId="6" fillId="0" borderId="30" xfId="0" applyFont="1" applyFill="1" applyBorder="1"/>
    <xf numFmtId="164" fontId="6" fillId="0" borderId="30" xfId="0" applyNumberFormat="1" applyFont="1" applyFill="1" applyBorder="1"/>
    <xf numFmtId="4" fontId="0" fillId="0" borderId="32" xfId="0" applyNumberFormat="1" applyBorder="1" applyAlignment="1">
      <alignment horizontal="center"/>
    </xf>
    <xf numFmtId="4" fontId="0" fillId="0" borderId="32" xfId="0" applyNumberFormat="1" applyBorder="1" applyAlignment="1"/>
    <xf numFmtId="164" fontId="6" fillId="0" borderId="31" xfId="0" applyNumberFormat="1" applyFont="1" applyFill="1" applyBorder="1"/>
    <xf numFmtId="0" fontId="0" fillId="0" borderId="31" xfId="0" applyFont="1" applyFill="1" applyBorder="1"/>
    <xf numFmtId="0" fontId="6" fillId="0" borderId="31" xfId="0" applyFont="1" applyFill="1" applyBorder="1"/>
    <xf numFmtId="49" fontId="18" fillId="3" borderId="31" xfId="0" applyNumberFormat="1" applyFont="1" applyFill="1" applyBorder="1" applyAlignment="1"/>
    <xf numFmtId="49" fontId="19" fillId="3" borderId="31" xfId="0" applyNumberFormat="1" applyFont="1" applyFill="1" applyBorder="1" applyAlignment="1"/>
    <xf numFmtId="164" fontId="19" fillId="3" borderId="31" xfId="0" applyNumberFormat="1" applyFont="1" applyFill="1" applyBorder="1" applyAlignment="1"/>
    <xf numFmtId="0" fontId="0" fillId="0" borderId="31" xfId="0" applyFill="1" applyBorder="1"/>
    <xf numFmtId="0" fontId="0" fillId="0" borderId="31" xfId="0" applyFill="1" applyBorder="1" applyAlignment="1">
      <alignment vertical="center"/>
    </xf>
    <xf numFmtId="0" fontId="6" fillId="0" borderId="31" xfId="0" applyFont="1" applyFill="1" applyBorder="1" applyAlignment="1">
      <alignment vertical="center"/>
    </xf>
    <xf numFmtId="164" fontId="6" fillId="0" borderId="31" xfId="0" applyNumberFormat="1" applyFont="1" applyFill="1" applyBorder="1" applyAlignment="1">
      <alignment vertical="center"/>
    </xf>
    <xf numFmtId="0" fontId="8" fillId="0" borderId="31" xfId="0" applyFont="1" applyFill="1" applyBorder="1"/>
    <xf numFmtId="0" fontId="1" fillId="0" borderId="17" xfId="1" applyFill="1" applyBorder="1" applyAlignment="1">
      <alignment horizontal="left"/>
    </xf>
    <xf numFmtId="0" fontId="0" fillId="0" borderId="17" xfId="1" applyFont="1" applyFill="1" applyBorder="1"/>
    <xf numFmtId="0" fontId="6" fillId="0" borderId="17" xfId="1" applyNumberFormat="1" applyFont="1" applyFill="1" applyBorder="1"/>
    <xf numFmtId="164" fontId="6" fillId="0" borderId="17" xfId="0" applyNumberFormat="1" applyFont="1" applyFill="1" applyBorder="1"/>
    <xf numFmtId="0" fontId="0" fillId="0" borderId="25" xfId="0" applyFont="1" applyFill="1" applyBorder="1" applyAlignment="1">
      <alignment horizontal="center"/>
    </xf>
    <xf numFmtId="4" fontId="0" fillId="0" borderId="25" xfId="0" applyNumberFormat="1" applyFont="1" applyFill="1" applyBorder="1" applyAlignment="1">
      <alignment horizontal="center"/>
    </xf>
    <xf numFmtId="0" fontId="0" fillId="0" borderId="16" xfId="1" applyFont="1" applyFill="1" applyBorder="1" applyAlignment="1">
      <alignment horizontal="left"/>
    </xf>
    <xf numFmtId="0" fontId="0" fillId="0" borderId="33" xfId="0" applyFill="1" applyBorder="1"/>
    <xf numFmtId="0" fontId="0" fillId="0" borderId="26" xfId="0" applyFont="1" applyFill="1" applyBorder="1" applyAlignment="1">
      <alignment horizontal="center"/>
    </xf>
    <xf numFmtId="4" fontId="6" fillId="0" borderId="18" xfId="0" applyNumberFormat="1" applyFont="1" applyFill="1" applyBorder="1"/>
    <xf numFmtId="4" fontId="6" fillId="0" borderId="34" xfId="0" applyNumberFormat="1" applyFont="1" applyFill="1" applyBorder="1"/>
    <xf numFmtId="4" fontId="19" fillId="3" borderId="34" xfId="0" applyNumberFormat="1" applyFont="1" applyFill="1" applyBorder="1" applyAlignment="1"/>
    <xf numFmtId="4" fontId="6" fillId="0" borderId="34" xfId="0" applyNumberFormat="1" applyFont="1" applyFill="1" applyBorder="1" applyAlignment="1">
      <alignment vertical="center"/>
    </xf>
    <xf numFmtId="4" fontId="6" fillId="0" borderId="35" xfId="0" applyNumberFormat="1" applyFont="1" applyFill="1" applyBorder="1"/>
    <xf numFmtId="4" fontId="0" fillId="0" borderId="15" xfId="0" applyNumberFormat="1" applyFont="1" applyFill="1" applyBorder="1" applyAlignment="1">
      <alignment horizontal="center"/>
    </xf>
    <xf numFmtId="4" fontId="6" fillId="0" borderId="27" xfId="0" applyNumberFormat="1" applyFont="1" applyFill="1" applyBorder="1"/>
    <xf numFmtId="4" fontId="6" fillId="0" borderId="36" xfId="0" applyNumberFormat="1" applyFont="1" applyFill="1" applyBorder="1"/>
    <xf numFmtId="4" fontId="6" fillId="0" borderId="37" xfId="0" applyNumberFormat="1" applyFont="1" applyFill="1" applyBorder="1"/>
    <xf numFmtId="0" fontId="1" fillId="0" borderId="0" xfId="1" applyFont="1" applyFill="1" applyBorder="1" applyAlignment="1">
      <alignment horizontal="left"/>
    </xf>
    <xf numFmtId="0" fontId="0" fillId="0" borderId="33" xfId="1" applyFont="1" applyFill="1" applyBorder="1" applyAlignment="1">
      <alignment vertical="center" wrapText="1"/>
    </xf>
    <xf numFmtId="0" fontId="0" fillId="0" borderId="31" xfId="1" applyFont="1" applyFill="1" applyBorder="1" applyAlignment="1">
      <alignment vertical="center" wrapText="1"/>
    </xf>
    <xf numFmtId="0" fontId="0" fillId="0" borderId="33" xfId="1" applyFont="1" applyFill="1" applyBorder="1" applyAlignment="1">
      <alignment horizontal="left"/>
    </xf>
    <xf numFmtId="0" fontId="0" fillId="0" borderId="31" xfId="1" applyFont="1" applyFill="1" applyBorder="1" applyAlignment="1">
      <alignment horizontal="left"/>
    </xf>
    <xf numFmtId="0" fontId="0" fillId="0" borderId="13" xfId="1" applyFont="1" applyFill="1" applyBorder="1" applyAlignment="1">
      <alignment horizontal="left"/>
    </xf>
    <xf numFmtId="0" fontId="0" fillId="0" borderId="30" xfId="1" applyFont="1" applyFill="1" applyBorder="1" applyAlignment="1">
      <alignment horizontal="left"/>
    </xf>
    <xf numFmtId="0" fontId="0" fillId="0" borderId="38" xfId="0" applyFont="1" applyFill="1" applyBorder="1" applyAlignment="1">
      <alignment horizontal="left"/>
    </xf>
    <xf numFmtId="0" fontId="0" fillId="0" borderId="39" xfId="0" applyFont="1" applyFill="1" applyBorder="1" applyAlignment="1">
      <alignment horizontal="left"/>
    </xf>
    <xf numFmtId="0" fontId="0" fillId="0" borderId="40" xfId="0" applyFont="1" applyFill="1" applyBorder="1" applyAlignment="1">
      <alignment horizontal="left"/>
    </xf>
    <xf numFmtId="0" fontId="0" fillId="0" borderId="41" xfId="0" applyFont="1" applyFill="1" applyBorder="1" applyAlignment="1">
      <alignment horizontal="center"/>
    </xf>
    <xf numFmtId="0" fontId="0" fillId="0" borderId="42" xfId="0" applyFont="1" applyFill="1" applyBorder="1" applyAlignment="1">
      <alignment horizontal="center"/>
    </xf>
    <xf numFmtId="0" fontId="0" fillId="0" borderId="43" xfId="0" applyFont="1" applyFill="1" applyBorder="1" applyAlignment="1">
      <alignment horizontal="center"/>
    </xf>
    <xf numFmtId="49" fontId="0" fillId="3" borderId="33" xfId="0" applyNumberFormat="1" applyFont="1" applyFill="1" applyBorder="1" applyAlignment="1">
      <alignment horizontal="left"/>
    </xf>
    <xf numFmtId="49" fontId="0" fillId="3" borderId="31" xfId="0" applyNumberFormat="1" applyFont="1" applyFill="1" applyBorder="1" applyAlignment="1">
      <alignment horizontal="left"/>
    </xf>
    <xf numFmtId="49" fontId="0" fillId="3" borderId="33" xfId="0" applyNumberFormat="1" applyFont="1" applyFill="1" applyBorder="1" applyAlignment="1">
      <alignment horizontal="left" wrapText="1"/>
    </xf>
    <xf numFmtId="0" fontId="0" fillId="3" borderId="31" xfId="0" applyFont="1" applyFill="1" applyBorder="1" applyAlignment="1"/>
    <xf numFmtId="0" fontId="6" fillId="0" borderId="0" xfId="0" applyFont="1" applyFill="1" applyBorder="1" applyAlignment="1">
      <alignment horizontal="left" wrapText="1"/>
    </xf>
    <xf numFmtId="0" fontId="6" fillId="0" borderId="6" xfId="0" applyFont="1" applyFill="1" applyBorder="1" applyAlignment="1">
      <alignment horizontal="left" wrapText="1"/>
    </xf>
    <xf numFmtId="0" fontId="2" fillId="0" borderId="0" xfId="1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8" fontId="20" fillId="0" borderId="0" xfId="0" applyNumberFormat="1" applyFont="1" applyAlignment="1">
      <alignment horizontal="center" vertical="center" wrapText="1"/>
    </xf>
    <xf numFmtId="0" fontId="20" fillId="0" borderId="0" xfId="0" applyFont="1"/>
    <xf numFmtId="8" fontId="20" fillId="0" borderId="44" xfId="0" applyNumberFormat="1" applyFont="1" applyBorder="1" applyAlignment="1">
      <alignment horizontal="center" vertical="center" wrapText="1"/>
    </xf>
    <xf numFmtId="8" fontId="20" fillId="0" borderId="25" xfId="0" applyNumberFormat="1" applyFont="1" applyBorder="1" applyAlignment="1">
      <alignment horizontal="center" vertical="center" wrapText="1"/>
    </xf>
    <xf numFmtId="8" fontId="20" fillId="0" borderId="45" xfId="0" applyNumberFormat="1" applyFont="1" applyBorder="1" applyAlignment="1">
      <alignment horizontal="center" vertical="center" wrapText="1"/>
    </xf>
    <xf numFmtId="0" fontId="0" fillId="0" borderId="47" xfId="0" applyBorder="1"/>
    <xf numFmtId="0" fontId="20" fillId="0" borderId="44" xfId="0" applyFont="1" applyBorder="1"/>
    <xf numFmtId="0" fontId="20" fillId="0" borderId="25" xfId="0" applyFont="1" applyBorder="1"/>
    <xf numFmtId="8" fontId="0" fillId="0" borderId="47" xfId="0" applyNumberFormat="1" applyBorder="1" applyAlignment="1">
      <alignment horizontal="center" vertical="center"/>
    </xf>
    <xf numFmtId="8" fontId="0" fillId="0" borderId="48" xfId="0" applyNumberFormat="1" applyBorder="1" applyAlignment="1">
      <alignment horizontal="center" vertical="center"/>
    </xf>
    <xf numFmtId="8" fontId="20" fillId="0" borderId="25" xfId="0" applyNumberFormat="1" applyFont="1" applyBorder="1" applyAlignment="1">
      <alignment horizontal="center" vertical="center"/>
    </xf>
    <xf numFmtId="8" fontId="20" fillId="0" borderId="45" xfId="0" applyNumberFormat="1" applyFont="1" applyBorder="1" applyAlignment="1">
      <alignment horizontal="center" vertical="center"/>
    </xf>
    <xf numFmtId="0" fontId="0" fillId="0" borderId="47" xfId="0" applyBorder="1" applyAlignment="1">
      <alignment horizontal="center" vertical="center"/>
    </xf>
    <xf numFmtId="0" fontId="20" fillId="0" borderId="25" xfId="0" applyFont="1" applyBorder="1" applyAlignment="1">
      <alignment horizontal="center" vertical="center"/>
    </xf>
    <xf numFmtId="0" fontId="0" fillId="0" borderId="46" xfId="0" applyBorder="1" applyAlignment="1">
      <alignment horizontal="center" vertical="center"/>
    </xf>
  </cellXfs>
  <cellStyles count="4">
    <cellStyle name="Čiarka 2" xfId="3"/>
    <cellStyle name="Čiarka 3" xfId="2"/>
    <cellStyle name="Normálna" xfId="0" builtinId="0"/>
    <cellStyle name="normálne_30 mil  17 01 2012 (2)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2"/>
  <sheetViews>
    <sheetView tabSelected="1" zoomScale="85" zoomScaleNormal="85" workbookViewId="0">
      <selection activeCell="Q20" sqref="Q20"/>
    </sheetView>
  </sheetViews>
  <sheetFormatPr defaultRowHeight="15" x14ac:dyDescent="0.25"/>
  <cols>
    <col min="1" max="1" width="20" customWidth="1"/>
    <col min="2" max="2" width="10.7109375" customWidth="1"/>
    <col min="3" max="3" width="16.7109375" customWidth="1"/>
    <col min="4" max="5" width="10.7109375" customWidth="1"/>
    <col min="6" max="6" width="12.28515625" customWidth="1"/>
    <col min="7" max="7" width="10.7109375" customWidth="1"/>
    <col min="8" max="8" width="13.7109375" customWidth="1"/>
    <col min="9" max="9" width="10.7109375" customWidth="1"/>
    <col min="10" max="10" width="13.5703125" customWidth="1"/>
    <col min="11" max="11" width="13.42578125" customWidth="1"/>
  </cols>
  <sheetData>
    <row r="1" spans="1:11" x14ac:dyDescent="0.25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3"/>
    </row>
    <row r="2" spans="1:11" x14ac:dyDescent="0.25">
      <c r="A2" s="4"/>
      <c r="B2" s="2"/>
      <c r="C2" s="2"/>
      <c r="D2" s="2"/>
      <c r="E2" s="2"/>
      <c r="F2" s="2"/>
      <c r="G2" s="2"/>
      <c r="H2" s="2"/>
      <c r="I2" s="2"/>
      <c r="J2" s="2"/>
      <c r="K2" s="3"/>
    </row>
    <row r="3" spans="1:11" x14ac:dyDescent="0.25">
      <c r="A3" s="4" t="s">
        <v>1</v>
      </c>
      <c r="B3" s="2"/>
      <c r="C3" s="2"/>
      <c r="D3" s="2"/>
      <c r="E3" s="2"/>
      <c r="F3" s="2"/>
      <c r="G3" s="2"/>
      <c r="H3" s="2"/>
      <c r="I3" s="2"/>
      <c r="J3" s="2"/>
      <c r="K3" s="3"/>
    </row>
    <row r="4" spans="1:11" x14ac:dyDescent="0.25">
      <c r="A4" s="2"/>
      <c r="B4" s="91" t="s">
        <v>47</v>
      </c>
      <c r="C4" s="90"/>
      <c r="D4" s="2"/>
      <c r="E4" s="2"/>
      <c r="F4" s="2"/>
      <c r="G4" s="2"/>
      <c r="H4" s="2"/>
      <c r="I4" s="2"/>
      <c r="J4" s="2"/>
      <c r="K4" s="3"/>
    </row>
    <row r="5" spans="1:11" x14ac:dyDescent="0.25">
      <c r="A5" s="5" t="s">
        <v>2</v>
      </c>
      <c r="B5" s="2"/>
      <c r="C5" s="2"/>
      <c r="D5" s="2"/>
      <c r="E5" s="2"/>
      <c r="F5" s="2"/>
      <c r="G5" s="2"/>
      <c r="H5" s="2"/>
      <c r="I5" s="2"/>
      <c r="J5" s="2"/>
      <c r="K5" s="3"/>
    </row>
    <row r="6" spans="1:11" x14ac:dyDescent="0.25">
      <c r="A6" s="6"/>
      <c r="B6" s="2"/>
      <c r="C6" s="2"/>
      <c r="D6" s="2"/>
      <c r="E6" s="2"/>
      <c r="F6" s="2"/>
      <c r="G6" s="2"/>
      <c r="H6" s="2"/>
      <c r="I6" s="2"/>
      <c r="J6" s="2"/>
      <c r="K6" s="3"/>
    </row>
    <row r="7" spans="1:11" x14ac:dyDescent="0.25">
      <c r="A7" s="7" t="s">
        <v>3</v>
      </c>
      <c r="B7" s="2"/>
      <c r="C7" s="2"/>
      <c r="D7" s="2"/>
      <c r="E7" s="2"/>
      <c r="F7" s="2"/>
      <c r="G7" s="2"/>
      <c r="H7" s="2"/>
      <c r="I7" s="2"/>
      <c r="J7" s="2"/>
      <c r="K7" s="3"/>
    </row>
    <row r="8" spans="1:11" x14ac:dyDescent="0.25">
      <c r="A8" s="7" t="s">
        <v>4</v>
      </c>
      <c r="B8" s="2"/>
      <c r="C8" s="2"/>
      <c r="D8" s="2"/>
      <c r="E8" s="2"/>
      <c r="F8" s="2"/>
      <c r="G8" s="2"/>
      <c r="H8" s="2"/>
      <c r="I8" s="2"/>
      <c r="J8" s="2"/>
      <c r="K8" s="3"/>
    </row>
    <row r="9" spans="1:11" x14ac:dyDescent="0.25">
      <c r="A9" s="2"/>
      <c r="B9" s="2"/>
      <c r="C9" s="2"/>
      <c r="D9" s="2"/>
      <c r="E9" s="2"/>
      <c r="F9" s="2"/>
      <c r="G9" s="2"/>
      <c r="H9" s="2"/>
      <c r="I9" s="2"/>
      <c r="J9" s="2"/>
      <c r="K9" s="3"/>
    </row>
    <row r="10" spans="1:11" x14ac:dyDescent="0.25">
      <c r="A10" s="4" t="s">
        <v>5</v>
      </c>
      <c r="B10" s="4"/>
      <c r="C10" s="4"/>
      <c r="D10" s="4"/>
      <c r="E10" s="4"/>
      <c r="F10" s="4"/>
      <c r="G10" s="4"/>
      <c r="H10" s="4"/>
      <c r="I10" s="4"/>
      <c r="J10" s="4"/>
      <c r="K10" s="3"/>
    </row>
    <row r="11" spans="1:11" x14ac:dyDescent="0.25">
      <c r="A11" s="8" t="s">
        <v>45</v>
      </c>
      <c r="B11" s="9"/>
      <c r="C11" s="10"/>
      <c r="D11" s="9"/>
      <c r="E11" s="10"/>
      <c r="F11" s="9"/>
      <c r="G11" s="4"/>
      <c r="H11" s="4"/>
      <c r="I11" s="4"/>
      <c r="J11" s="4"/>
      <c r="K11" s="3"/>
    </row>
    <row r="12" spans="1:11" ht="16.5" thickBot="1" x14ac:dyDescent="0.3">
      <c r="A12" s="11"/>
      <c r="B12" s="11"/>
      <c r="C12" s="11"/>
      <c r="D12" s="11"/>
      <c r="E12" s="11"/>
      <c r="F12" s="12"/>
      <c r="G12" s="11"/>
      <c r="H12" s="12"/>
      <c r="I12" s="11"/>
      <c r="J12" s="12"/>
      <c r="K12" s="12"/>
    </row>
    <row r="13" spans="1:11" x14ac:dyDescent="0.25">
      <c r="A13" s="13" t="s">
        <v>6</v>
      </c>
      <c r="B13" s="14"/>
      <c r="C13" s="15"/>
      <c r="D13" s="16" t="s">
        <v>44</v>
      </c>
      <c r="E13" s="15"/>
      <c r="F13" s="17"/>
      <c r="G13" s="15"/>
      <c r="H13" s="17"/>
      <c r="I13" s="15"/>
      <c r="J13" s="17"/>
      <c r="K13" s="18"/>
    </row>
    <row r="14" spans="1:11" x14ac:dyDescent="0.25">
      <c r="A14" s="8" t="s">
        <v>45</v>
      </c>
      <c r="B14" s="9"/>
      <c r="C14" s="9"/>
      <c r="D14" s="9"/>
      <c r="E14" s="9"/>
      <c r="F14" s="19"/>
      <c r="G14" s="9"/>
      <c r="H14" s="20"/>
      <c r="I14" s="20"/>
      <c r="J14" s="20"/>
      <c r="K14" s="21"/>
    </row>
    <row r="15" spans="1:11" ht="15.75" thickBot="1" x14ac:dyDescent="0.3">
      <c r="A15" s="22"/>
      <c r="B15" s="9"/>
      <c r="C15" s="9"/>
      <c r="D15" s="9"/>
      <c r="E15" s="9"/>
      <c r="F15" s="19"/>
      <c r="G15" s="9"/>
      <c r="H15" s="23"/>
      <c r="I15" s="24"/>
      <c r="J15" s="19"/>
      <c r="K15" s="25"/>
    </row>
    <row r="16" spans="1:11" x14ac:dyDescent="0.25">
      <c r="A16" s="26" t="s">
        <v>7</v>
      </c>
      <c r="B16" s="27">
        <v>3121</v>
      </c>
      <c r="C16" s="9" t="s">
        <v>8</v>
      </c>
      <c r="D16" s="9"/>
      <c r="E16" s="9"/>
      <c r="F16" s="19"/>
      <c r="G16" s="9"/>
      <c r="H16" s="23"/>
      <c r="I16" s="24"/>
      <c r="J16" s="19"/>
      <c r="K16" s="28"/>
    </row>
    <row r="17" spans="1:11" x14ac:dyDescent="0.25">
      <c r="A17" s="29" t="s">
        <v>9</v>
      </c>
      <c r="B17" s="30">
        <v>6</v>
      </c>
      <c r="C17" s="9" t="s">
        <v>8</v>
      </c>
      <c r="D17" s="9"/>
      <c r="E17" s="9"/>
      <c r="F17" s="19"/>
      <c r="G17" s="9"/>
      <c r="H17" s="19"/>
      <c r="I17" s="9"/>
      <c r="J17" s="31"/>
      <c r="K17" s="25"/>
    </row>
    <row r="18" spans="1:11" x14ac:dyDescent="0.25">
      <c r="A18" s="32" t="s">
        <v>10</v>
      </c>
      <c r="B18" s="33">
        <f>B16*B17</f>
        <v>18726</v>
      </c>
      <c r="C18" s="9" t="s">
        <v>11</v>
      </c>
      <c r="D18" s="9"/>
      <c r="E18" s="9"/>
      <c r="F18" s="19"/>
      <c r="G18" s="9"/>
      <c r="H18" s="19"/>
      <c r="I18" s="9"/>
      <c r="J18" s="31"/>
      <c r="K18" s="25"/>
    </row>
    <row r="19" spans="1:11" ht="15.75" thickBot="1" x14ac:dyDescent="0.3">
      <c r="A19" s="34" t="s">
        <v>12</v>
      </c>
      <c r="B19" s="35">
        <v>310</v>
      </c>
      <c r="C19" s="22" t="s">
        <v>11</v>
      </c>
      <c r="D19" s="9"/>
      <c r="E19" s="9"/>
      <c r="F19" s="19"/>
      <c r="G19" s="9"/>
      <c r="H19" s="19"/>
      <c r="I19" s="9"/>
      <c r="J19" s="31"/>
      <c r="K19" s="25"/>
    </row>
    <row r="20" spans="1:11" ht="15.75" thickBot="1" x14ac:dyDescent="0.3">
      <c r="A20" s="36"/>
      <c r="B20" s="37"/>
      <c r="C20" s="9"/>
      <c r="D20" s="9"/>
      <c r="E20" s="9"/>
      <c r="F20" s="19"/>
      <c r="G20" s="9"/>
      <c r="H20" s="19"/>
      <c r="I20" s="9"/>
      <c r="J20" s="31"/>
      <c r="K20" s="25"/>
    </row>
    <row r="21" spans="1:11" ht="15.75" thickBot="1" x14ac:dyDescent="0.3">
      <c r="A21" s="36"/>
      <c r="B21" s="37"/>
      <c r="C21" s="9"/>
      <c r="D21" s="9"/>
      <c r="E21" s="9"/>
      <c r="F21" s="98" t="s">
        <v>13</v>
      </c>
      <c r="G21" s="38"/>
      <c r="H21" s="99" t="s">
        <v>14</v>
      </c>
      <c r="I21" s="39"/>
      <c r="J21" s="40"/>
      <c r="K21" s="41"/>
    </row>
    <row r="22" spans="1:11" ht="15.75" thickBot="1" x14ac:dyDescent="0.3">
      <c r="A22" s="139" t="s">
        <v>15</v>
      </c>
      <c r="B22" s="140"/>
      <c r="C22" s="141"/>
      <c r="D22" s="92" t="s">
        <v>16</v>
      </c>
      <c r="E22" s="115" t="s">
        <v>17</v>
      </c>
      <c r="F22" s="116" t="s">
        <v>18</v>
      </c>
      <c r="G22" s="119" t="s">
        <v>19</v>
      </c>
      <c r="H22" s="125" t="s">
        <v>18</v>
      </c>
      <c r="I22" s="42"/>
      <c r="J22" s="43"/>
      <c r="K22" s="25"/>
    </row>
    <row r="23" spans="1:11" x14ac:dyDescent="0.25">
      <c r="A23" s="117" t="s">
        <v>20</v>
      </c>
      <c r="B23" s="111"/>
      <c r="C23" s="111"/>
      <c r="D23" s="112" t="s">
        <v>8</v>
      </c>
      <c r="E23" s="113" t="s">
        <v>21</v>
      </c>
      <c r="F23" s="114"/>
      <c r="G23" s="120">
        <f>B17*2</f>
        <v>12</v>
      </c>
      <c r="H23" s="126">
        <f>F23*G23</f>
        <v>0</v>
      </c>
      <c r="I23" s="42"/>
      <c r="J23" s="44"/>
      <c r="K23" s="45"/>
    </row>
    <row r="24" spans="1:11" x14ac:dyDescent="0.25">
      <c r="A24" s="142" t="s">
        <v>39</v>
      </c>
      <c r="B24" s="143"/>
      <c r="C24" s="143"/>
      <c r="D24" s="101" t="s">
        <v>22</v>
      </c>
      <c r="E24" s="102" t="s">
        <v>40</v>
      </c>
      <c r="F24" s="100"/>
      <c r="G24" s="121">
        <f>B18</f>
        <v>18726</v>
      </c>
      <c r="H24" s="127">
        <f t="shared" ref="H24:H30" si="0">F24*G24</f>
        <v>0</v>
      </c>
      <c r="I24" s="42"/>
      <c r="J24" s="44"/>
      <c r="K24" s="46"/>
    </row>
    <row r="25" spans="1:11" ht="27.6" customHeight="1" x14ac:dyDescent="0.25">
      <c r="A25" s="144" t="s">
        <v>46</v>
      </c>
      <c r="B25" s="145"/>
      <c r="C25" s="145"/>
      <c r="D25" s="103" t="s">
        <v>41</v>
      </c>
      <c r="E25" s="104" t="s">
        <v>42</v>
      </c>
      <c r="F25" s="105"/>
      <c r="G25" s="122">
        <f>B18</f>
        <v>18726</v>
      </c>
      <c r="H25" s="127">
        <f t="shared" si="0"/>
        <v>0</v>
      </c>
      <c r="I25" s="146"/>
      <c r="J25" s="146"/>
      <c r="K25" s="147"/>
    </row>
    <row r="26" spans="1:11" x14ac:dyDescent="0.25">
      <c r="A26" s="136" t="s">
        <v>23</v>
      </c>
      <c r="B26" s="137"/>
      <c r="C26" s="138"/>
      <c r="D26" s="101" t="s">
        <v>22</v>
      </c>
      <c r="E26" s="102" t="s">
        <v>24</v>
      </c>
      <c r="F26" s="100"/>
      <c r="G26" s="121">
        <f>B18+B19</f>
        <v>19036</v>
      </c>
      <c r="H26" s="127">
        <f t="shared" si="0"/>
        <v>0</v>
      </c>
      <c r="I26" s="42"/>
      <c r="J26" s="44"/>
      <c r="K26" s="46"/>
    </row>
    <row r="27" spans="1:11" ht="14.45" customHeight="1" x14ac:dyDescent="0.25">
      <c r="A27" s="130" t="s">
        <v>38</v>
      </c>
      <c r="B27" s="131"/>
      <c r="C27" s="131"/>
      <c r="D27" s="107" t="s">
        <v>22</v>
      </c>
      <c r="E27" s="108" t="s">
        <v>21</v>
      </c>
      <c r="F27" s="109"/>
      <c r="G27" s="123">
        <v>614</v>
      </c>
      <c r="H27" s="127">
        <f t="shared" si="0"/>
        <v>0</v>
      </c>
      <c r="I27" s="42"/>
      <c r="J27" s="47"/>
      <c r="K27" s="46"/>
    </row>
    <row r="28" spans="1:11" x14ac:dyDescent="0.25">
      <c r="A28" s="118" t="s">
        <v>25</v>
      </c>
      <c r="B28" s="106"/>
      <c r="C28" s="106"/>
      <c r="D28" s="110" t="s">
        <v>26</v>
      </c>
      <c r="E28" s="102" t="s">
        <v>21</v>
      </c>
      <c r="F28" s="100"/>
      <c r="G28" s="121">
        <f>B18+B19</f>
        <v>19036</v>
      </c>
      <c r="H28" s="127">
        <f t="shared" si="0"/>
        <v>0</v>
      </c>
      <c r="I28" s="42"/>
      <c r="J28" s="44"/>
      <c r="K28" s="46"/>
    </row>
    <row r="29" spans="1:11" x14ac:dyDescent="0.25">
      <c r="A29" s="132" t="s">
        <v>43</v>
      </c>
      <c r="B29" s="133"/>
      <c r="C29" s="133"/>
      <c r="D29" s="110" t="s">
        <v>26</v>
      </c>
      <c r="E29" s="102" t="s">
        <v>21</v>
      </c>
      <c r="F29" s="100"/>
      <c r="G29" s="121">
        <f>G26</f>
        <v>19036</v>
      </c>
      <c r="H29" s="127">
        <f t="shared" si="0"/>
        <v>0</v>
      </c>
      <c r="I29" s="42"/>
      <c r="J29" s="44"/>
      <c r="K29" s="46"/>
    </row>
    <row r="30" spans="1:11" ht="15.75" thickBot="1" x14ac:dyDescent="0.3">
      <c r="A30" s="134" t="s">
        <v>37</v>
      </c>
      <c r="B30" s="135"/>
      <c r="C30" s="135"/>
      <c r="D30" s="95" t="s">
        <v>8</v>
      </c>
      <c r="E30" s="96"/>
      <c r="F30" s="97"/>
      <c r="G30" s="124">
        <f>B16+4*B17+170</f>
        <v>3315</v>
      </c>
      <c r="H30" s="128">
        <f t="shared" si="0"/>
        <v>0</v>
      </c>
      <c r="I30" s="42"/>
      <c r="J30" s="44"/>
      <c r="K30" s="46"/>
    </row>
    <row r="31" spans="1:11" ht="15.75" thickBot="1" x14ac:dyDescent="0.3">
      <c r="A31" s="51"/>
      <c r="B31" s="52"/>
      <c r="C31" s="52"/>
      <c r="D31" s="52"/>
      <c r="E31" s="48"/>
      <c r="F31" s="48"/>
      <c r="G31" s="93" t="s">
        <v>27</v>
      </c>
      <c r="H31" s="94">
        <f>SUM(H23:H30)</f>
        <v>0</v>
      </c>
      <c r="I31" s="48"/>
      <c r="J31" s="49"/>
      <c r="K31" s="50"/>
    </row>
    <row r="32" spans="1:11" ht="15.75" thickBot="1" x14ac:dyDescent="0.3">
      <c r="A32" s="51"/>
      <c r="B32" s="52"/>
      <c r="C32" s="52"/>
      <c r="D32" s="52"/>
      <c r="E32" s="53"/>
      <c r="F32" s="48"/>
      <c r="G32" s="48"/>
      <c r="H32" s="48"/>
      <c r="I32" s="48"/>
      <c r="J32" s="49" t="s">
        <v>28</v>
      </c>
      <c r="K32" s="54" t="s">
        <v>29</v>
      </c>
    </row>
    <row r="33" spans="1:13" ht="15.75" thickBot="1" x14ac:dyDescent="0.3">
      <c r="A33" s="51"/>
      <c r="B33" s="52"/>
      <c r="C33" s="52"/>
      <c r="D33" s="52"/>
      <c r="E33" s="48"/>
      <c r="F33" s="48"/>
      <c r="G33" s="48"/>
      <c r="H33" s="48" t="s">
        <v>30</v>
      </c>
      <c r="I33" s="55" t="s">
        <v>18</v>
      </c>
      <c r="J33" s="56">
        <f>H31*0.2</f>
        <v>0</v>
      </c>
      <c r="K33" s="57">
        <f>H31*1.2</f>
        <v>0</v>
      </c>
    </row>
    <row r="34" spans="1:13" ht="15.75" thickBot="1" x14ac:dyDescent="0.3">
      <c r="A34" s="58"/>
      <c r="B34" s="59"/>
      <c r="C34" s="59"/>
      <c r="D34" s="59"/>
      <c r="E34" s="59"/>
      <c r="F34" s="60"/>
      <c r="G34" s="61"/>
      <c r="H34" s="61"/>
      <c r="I34" s="62"/>
      <c r="J34" s="63"/>
      <c r="K34" s="64"/>
    </row>
    <row r="35" spans="1:13" ht="15.75" thickBot="1" x14ac:dyDescent="0.3">
      <c r="A35" s="65"/>
      <c r="B35" s="66"/>
      <c r="C35" s="66"/>
      <c r="D35" s="66"/>
      <c r="E35" s="66"/>
      <c r="F35" s="67"/>
      <c r="G35" s="68"/>
      <c r="H35" s="69"/>
      <c r="I35" s="70"/>
      <c r="J35" s="71"/>
      <c r="K35" s="72"/>
    </row>
    <row r="36" spans="1:13" x14ac:dyDescent="0.25">
      <c r="A36" s="73" t="s">
        <v>31</v>
      </c>
      <c r="B36" s="74"/>
      <c r="C36" s="74"/>
      <c r="D36" s="74"/>
      <c r="E36" s="74"/>
      <c r="F36" s="74"/>
      <c r="G36" s="75"/>
      <c r="H36" s="75"/>
      <c r="I36" s="76"/>
      <c r="J36" s="75"/>
      <c r="K36" s="75"/>
      <c r="L36" s="77"/>
      <c r="M36" s="77"/>
    </row>
    <row r="37" spans="1:13" x14ac:dyDescent="0.25">
      <c r="A37" s="78" t="s">
        <v>32</v>
      </c>
      <c r="B37" s="79"/>
      <c r="C37" s="79"/>
      <c r="D37" s="79"/>
      <c r="E37" s="79"/>
      <c r="F37" s="79"/>
      <c r="G37" s="80"/>
      <c r="H37" s="80"/>
      <c r="I37" s="81"/>
      <c r="J37" s="82"/>
      <c r="K37" s="83"/>
      <c r="L37" s="77"/>
      <c r="M37" s="77"/>
    </row>
    <row r="38" spans="1:13" x14ac:dyDescent="0.25">
      <c r="A38" s="148" t="s">
        <v>33</v>
      </c>
      <c r="B38" s="148"/>
      <c r="C38" s="148"/>
      <c r="D38" s="148"/>
      <c r="E38" s="148"/>
      <c r="F38" s="148"/>
      <c r="G38" s="148"/>
      <c r="H38" s="148"/>
      <c r="I38" s="148"/>
      <c r="J38" s="148"/>
      <c r="K38" s="148"/>
      <c r="L38" s="148"/>
      <c r="M38" s="148"/>
    </row>
    <row r="39" spans="1:13" x14ac:dyDescent="0.25">
      <c r="A39" s="89"/>
      <c r="B39" s="89"/>
      <c r="C39" s="89"/>
      <c r="D39" s="89"/>
      <c r="E39" s="89"/>
      <c r="F39" s="89"/>
      <c r="G39" s="89"/>
      <c r="H39" s="89"/>
      <c r="I39" s="89"/>
      <c r="J39" s="89"/>
      <c r="K39" s="89"/>
      <c r="L39" s="89"/>
      <c r="M39" s="89"/>
    </row>
    <row r="40" spans="1:13" x14ac:dyDescent="0.25">
      <c r="F40" s="3"/>
      <c r="H40" s="3"/>
      <c r="J40" s="3"/>
      <c r="K40" s="3"/>
    </row>
    <row r="41" spans="1:13" x14ac:dyDescent="0.25">
      <c r="A41" s="84"/>
      <c r="B41" s="84"/>
      <c r="C41" s="85"/>
      <c r="D41" s="86"/>
      <c r="E41" s="86"/>
      <c r="F41" s="86"/>
      <c r="G41" s="87" t="s">
        <v>34</v>
      </c>
      <c r="H41" s="87"/>
      <c r="I41" s="87"/>
      <c r="J41" s="3"/>
      <c r="K41" s="3"/>
    </row>
    <row r="42" spans="1:13" x14ac:dyDescent="0.25">
      <c r="A42" s="129" t="s">
        <v>35</v>
      </c>
      <c r="B42" s="129"/>
      <c r="C42" s="129"/>
      <c r="D42" s="88"/>
      <c r="E42" s="88"/>
      <c r="F42" s="85"/>
      <c r="G42" s="87" t="s">
        <v>36</v>
      </c>
      <c r="H42" s="87"/>
      <c r="I42" s="87"/>
      <c r="J42" s="3"/>
      <c r="K42" s="3"/>
    </row>
  </sheetData>
  <mergeCells count="10">
    <mergeCell ref="A22:C22"/>
    <mergeCell ref="A24:C24"/>
    <mergeCell ref="A25:C25"/>
    <mergeCell ref="I25:K25"/>
    <mergeCell ref="A38:M38"/>
    <mergeCell ref="A42:C42"/>
    <mergeCell ref="A27:C27"/>
    <mergeCell ref="A29:C29"/>
    <mergeCell ref="A30:C30"/>
    <mergeCell ref="A26:C26"/>
  </mergeCells>
  <pageMargins left="0.7" right="0.7" top="0.75" bottom="0.75" header="0.3" footer="0.3"/>
  <pageSetup paperSize="9" scale="7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6"/>
  <sheetViews>
    <sheetView zoomScale="70" zoomScaleNormal="70" workbookViewId="0">
      <selection activeCell="G15" sqref="G15"/>
    </sheetView>
  </sheetViews>
  <sheetFormatPr defaultRowHeight="15" x14ac:dyDescent="0.25"/>
  <cols>
    <col min="2" max="2" width="4.140625" bestFit="1" customWidth="1"/>
    <col min="3" max="3" width="7.5703125" bestFit="1" customWidth="1"/>
    <col min="5" max="5" width="19.7109375" bestFit="1" customWidth="1"/>
    <col min="6" max="7" width="12.85546875" bestFit="1" customWidth="1"/>
    <col min="8" max="8" width="16.7109375" bestFit="1" customWidth="1"/>
    <col min="9" max="9" width="16" customWidth="1"/>
    <col min="10" max="10" width="16.42578125" customWidth="1"/>
  </cols>
  <sheetData>
    <row r="2" spans="2:10" x14ac:dyDescent="0.25">
      <c r="B2" s="149" t="s">
        <v>48</v>
      </c>
      <c r="C2" s="149"/>
      <c r="D2" s="149"/>
      <c r="E2" s="149"/>
      <c r="F2" s="149"/>
      <c r="G2" s="149"/>
      <c r="H2" s="149"/>
      <c r="I2" s="149"/>
      <c r="J2" s="149"/>
    </row>
    <row r="3" spans="2:10" ht="15.75" thickBot="1" x14ac:dyDescent="0.3"/>
    <row r="4" spans="2:10" s="150" customFormat="1" ht="32.25" customHeight="1" thickBot="1" x14ac:dyDescent="0.3">
      <c r="B4" s="152" t="s">
        <v>49</v>
      </c>
      <c r="C4" s="153" t="s">
        <v>50</v>
      </c>
      <c r="D4" s="153" t="s">
        <v>51</v>
      </c>
      <c r="E4" s="153" t="s">
        <v>52</v>
      </c>
      <c r="F4" s="153" t="s">
        <v>53</v>
      </c>
      <c r="G4" s="153" t="s">
        <v>54</v>
      </c>
      <c r="H4" s="153" t="s">
        <v>55</v>
      </c>
      <c r="I4" s="153" t="s">
        <v>56</v>
      </c>
      <c r="J4" s="154" t="s">
        <v>57</v>
      </c>
    </row>
    <row r="5" spans="2:10" ht="15.75" thickBot="1" x14ac:dyDescent="0.3">
      <c r="B5" s="164">
        <v>1</v>
      </c>
      <c r="C5" s="162" t="s">
        <v>58</v>
      </c>
      <c r="D5" s="162" t="s">
        <v>59</v>
      </c>
      <c r="E5" s="155" t="s">
        <v>60</v>
      </c>
      <c r="F5" s="162">
        <v>0</v>
      </c>
      <c r="G5" s="162">
        <v>3.121</v>
      </c>
      <c r="H5" s="162">
        <v>3.121</v>
      </c>
      <c r="I5" s="158" t="s">
        <v>61</v>
      </c>
      <c r="J5" s="159" t="s">
        <v>61</v>
      </c>
    </row>
    <row r="6" spans="2:10" s="151" customFormat="1" ht="15.75" thickBot="1" x14ac:dyDescent="0.3">
      <c r="B6" s="156"/>
      <c r="C6" s="157" t="s">
        <v>62</v>
      </c>
      <c r="D6" s="157"/>
      <c r="E6" s="157"/>
      <c r="F6" s="163"/>
      <c r="G6" s="163"/>
      <c r="H6" s="163">
        <v>3.121</v>
      </c>
      <c r="I6" s="160" t="s">
        <v>61</v>
      </c>
      <c r="J6" s="161" t="s">
        <v>61</v>
      </c>
    </row>
  </sheetData>
  <mergeCells count="1">
    <mergeCell ref="B2:J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2</vt:i4>
      </vt:variant>
    </vt:vector>
  </HeadingPairs>
  <TitlesOfParts>
    <vt:vector size="2" baseType="lpstr">
      <vt:lpstr>2538</vt:lpstr>
      <vt:lpstr>BS</vt:lpstr>
    </vt:vector>
  </TitlesOfParts>
  <Company>BBRSC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Alena Barlová</dc:creator>
  <cp:lastModifiedBy>Mesiariková Ivana</cp:lastModifiedBy>
  <cp:lastPrinted>2019-07-16T11:05:58Z</cp:lastPrinted>
  <dcterms:created xsi:type="dcterms:W3CDTF">2018-05-11T08:20:24Z</dcterms:created>
  <dcterms:modified xsi:type="dcterms:W3CDTF">2020-02-20T10:01:12Z</dcterms:modified>
</cp:coreProperties>
</file>