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VO\DNS\Asfalty\Vyzva c. 9\Prilohy\Priloha c. 2 SP - Vykazy vymer\"/>
    </mc:Choice>
  </mc:AlternateContent>
  <bookViews>
    <workbookView xWindow="0" yWindow="0" windowWidth="10275" windowHeight="1068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4" i="1"/>
  <c r="H13" i="1"/>
  <c r="H12" i="1"/>
  <c r="H11" i="1"/>
  <c r="H9" i="1"/>
  <c r="H8" i="1"/>
  <c r="H7" i="1"/>
  <c r="H5" i="1"/>
  <c r="G16" i="1" l="1"/>
  <c r="H16" i="1"/>
  <c r="F15" i="1"/>
  <c r="F16" i="1" s="1"/>
  <c r="F14" i="1"/>
  <c r="F13" i="1"/>
  <c r="F12" i="1"/>
  <c r="F11" i="1"/>
  <c r="G10" i="1" l="1"/>
  <c r="H10" i="1"/>
  <c r="F10" i="1"/>
  <c r="F6" i="1" l="1"/>
  <c r="F17" i="1" s="1"/>
  <c r="H6" i="1"/>
  <c r="H17" i="1" s="1"/>
  <c r="G6" i="1" l="1"/>
  <c r="G17" i="1" s="1"/>
</calcChain>
</file>

<file path=xl/sharedStrings.xml><?xml version="1.0" encoding="utf-8"?>
<sst xmlns="http://schemas.openxmlformats.org/spreadsheetml/2006/main" count="41" uniqueCount="34">
  <si>
    <t>okres</t>
  </si>
  <si>
    <t>Miestopis</t>
  </si>
  <si>
    <t>staničenie od</t>
  </si>
  <si>
    <t>staničenie do</t>
  </si>
  <si>
    <t>dĺžka opravy      v km</t>
  </si>
  <si>
    <t>Náklady v € bez DPH</t>
  </si>
  <si>
    <t>Náklady v € s DPH</t>
  </si>
  <si>
    <t>III/2538</t>
  </si>
  <si>
    <t>BS</t>
  </si>
  <si>
    <t>B.Štiavnica-Podhorie</t>
  </si>
  <si>
    <t>III/2564</t>
  </si>
  <si>
    <t>KA</t>
  </si>
  <si>
    <t>Uňatín spojka</t>
  </si>
  <si>
    <t>III/2568</t>
  </si>
  <si>
    <t>Bzovík spojka</t>
  </si>
  <si>
    <t>III/2565</t>
  </si>
  <si>
    <t>Litava - hr.okr.VK (Bzovík-Trpín)</t>
  </si>
  <si>
    <t>spolu BS</t>
  </si>
  <si>
    <t>spolu KA</t>
  </si>
  <si>
    <t>III/2593</t>
  </si>
  <si>
    <t>VK</t>
  </si>
  <si>
    <t>Kamen.Kosihy - Kosihovce</t>
  </si>
  <si>
    <t>III/2595</t>
  </si>
  <si>
    <t>Širákov</t>
  </si>
  <si>
    <t>Seľany</t>
  </si>
  <si>
    <t>III/2596</t>
  </si>
  <si>
    <t>Kosihy nad Ipľom - Vinica</t>
  </si>
  <si>
    <t>III/2601</t>
  </si>
  <si>
    <t>Obeckov - Dolné Plachtince</t>
  </si>
  <si>
    <t>spolu VK</t>
  </si>
  <si>
    <t>Celkom</t>
  </si>
  <si>
    <t>Príloha č. 1 Zmluvy o dielo</t>
  </si>
  <si>
    <t>Rekonštrukcia ciest II. a III. triedy v pôsobnosti BBSK – vybrané úseky ciest v okresoch Banská Štiavnica, Krupina a Veľký Krtíš (výzva č. 9)</t>
  </si>
  <si>
    <t>hárok VV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</si>
</sst>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-* #,##0.000\ _€_-;\-* #,##0.000\ _€_-;_-* &quot;-&quot;??\ _€_-;_-@_-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Font="1" applyFill="1" applyBorder="1" applyAlignment="1"/>
    <xf numFmtId="0" fontId="0" fillId="0" borderId="2" xfId="0" applyFont="1" applyFill="1" applyBorder="1" applyAlignment="1"/>
    <xf numFmtId="0" fontId="0" fillId="0" borderId="0" xfId="0" applyNumberFormat="1" applyFont="1" applyFill="1" applyAlignment="1"/>
    <xf numFmtId="0" fontId="0" fillId="0" borderId="0" xfId="0" applyFont="1" applyFill="1" applyAlignment="1"/>
    <xf numFmtId="0" fontId="2" fillId="0" borderId="5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0" fillId="0" borderId="5" xfId="0" applyFont="1" applyFill="1" applyBorder="1"/>
    <xf numFmtId="164" fontId="2" fillId="0" borderId="5" xfId="0" applyNumberFormat="1" applyFont="1" applyFill="1" applyBorder="1" applyAlignment="1">
      <alignment horizontal="center"/>
    </xf>
    <xf numFmtId="43" fontId="2" fillId="0" borderId="5" xfId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65" fontId="0" fillId="0" borderId="5" xfId="0" applyNumberFormat="1" applyFont="1" applyFill="1" applyBorder="1" applyAlignment="1">
      <alignment horizontal="center"/>
    </xf>
    <xf numFmtId="165" fontId="2" fillId="0" borderId="5" xfId="0" applyNumberFormat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43" fontId="0" fillId="2" borderId="5" xfId="1" applyFont="1" applyFill="1" applyBorder="1" applyAlignment="1">
      <alignment vertical="center"/>
    </xf>
    <xf numFmtId="43" fontId="0" fillId="0" borderId="5" xfId="1" applyFont="1" applyFill="1" applyBorder="1" applyAlignment="1">
      <alignment vertical="center"/>
    </xf>
    <xf numFmtId="43" fontId="0" fillId="2" borderId="5" xfId="1" applyFont="1" applyFill="1" applyBorder="1" applyAlignment="1">
      <alignment horizontal="center"/>
    </xf>
    <xf numFmtId="0" fontId="0" fillId="0" borderId="0" xfId="0" applyFont="1"/>
    <xf numFmtId="0" fontId="0" fillId="0" borderId="5" xfId="0" applyFont="1" applyBorder="1" applyAlignment="1">
      <alignment horizontal="center"/>
    </xf>
    <xf numFmtId="165" fontId="0" fillId="2" borderId="5" xfId="0" applyNumberFormat="1" applyFont="1" applyFill="1" applyBorder="1" applyAlignment="1">
      <alignment horizontal="center"/>
    </xf>
    <xf numFmtId="165" fontId="0" fillId="2" borderId="5" xfId="0" applyNumberFormat="1" applyFont="1" applyFill="1" applyBorder="1" applyAlignment="1">
      <alignment horizontal="center" vertical="center"/>
    </xf>
    <xf numFmtId="0" fontId="0" fillId="0" borderId="0" xfId="0" applyFont="1" applyBorder="1" applyAlignment="1"/>
    <xf numFmtId="165" fontId="0" fillId="0" borderId="5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0" fillId="0" borderId="0" xfId="0" applyFont="1" applyFill="1"/>
    <xf numFmtId="0" fontId="2" fillId="0" borderId="9" xfId="0" applyFont="1" applyFill="1" applyBorder="1" applyAlignment="1">
      <alignment horizontal="center"/>
    </xf>
    <xf numFmtId="43" fontId="2" fillId="0" borderId="10" xfId="0" applyNumberFormat="1" applyFont="1" applyFill="1" applyBorder="1"/>
    <xf numFmtId="0" fontId="0" fillId="2" borderId="9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/>
    <xf numFmtId="164" fontId="2" fillId="0" borderId="7" xfId="0" applyNumberFormat="1" applyFont="1" applyFill="1" applyBorder="1" applyAlignment="1">
      <alignment horizontal="center"/>
    </xf>
    <xf numFmtId="43" fontId="2" fillId="0" borderId="7" xfId="1" applyFont="1" applyFill="1" applyBorder="1" applyAlignment="1">
      <alignment horizontal="center"/>
    </xf>
    <xf numFmtId="43" fontId="2" fillId="0" borderId="8" xfId="0" applyNumberFormat="1" applyFont="1" applyFill="1" applyBorder="1"/>
    <xf numFmtId="49" fontId="4" fillId="0" borderId="11" xfId="0" applyNumberFormat="1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left"/>
    </xf>
    <xf numFmtId="165" fontId="0" fillId="0" borderId="12" xfId="0" applyNumberFormat="1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165" fontId="4" fillId="0" borderId="13" xfId="0" applyNumberFormat="1" applyFont="1" applyFill="1" applyBorder="1" applyAlignment="1">
      <alignment horizontal="center"/>
    </xf>
    <xf numFmtId="165" fontId="2" fillId="0" borderId="7" xfId="0" applyNumberFormat="1" applyFont="1" applyFill="1" applyBorder="1" applyAlignment="1">
      <alignment horizontal="center"/>
    </xf>
    <xf numFmtId="49" fontId="4" fillId="0" borderId="14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0" fontId="0" fillId="0" borderId="17" xfId="0" applyFont="1" applyFill="1" applyBorder="1" applyAlignment="1"/>
    <xf numFmtId="0" fontId="0" fillId="0" borderId="18" xfId="0" applyFont="1" applyFill="1" applyBorder="1" applyAlignment="1"/>
    <xf numFmtId="49" fontId="4" fillId="0" borderId="18" xfId="0" applyNumberFormat="1" applyFont="1" applyFill="1" applyBorder="1" applyAlignment="1"/>
    <xf numFmtId="4" fontId="4" fillId="0" borderId="18" xfId="0" applyNumberFormat="1" applyFont="1" applyFill="1" applyBorder="1" applyAlignment="1">
      <alignment horizontal="center"/>
    </xf>
    <xf numFmtId="4" fontId="4" fillId="0" borderId="19" xfId="0" applyNumberFormat="1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7" xfId="0" applyFont="1" applyFill="1" applyBorder="1"/>
    <xf numFmtId="165" fontId="0" fillId="2" borderId="7" xfId="0" applyNumberFormat="1" applyFont="1" applyFill="1" applyBorder="1" applyAlignment="1">
      <alignment horizontal="center"/>
    </xf>
    <xf numFmtId="165" fontId="0" fillId="2" borderId="7" xfId="0" applyNumberFormat="1" applyFont="1" applyFill="1" applyBorder="1" applyAlignment="1">
      <alignment horizontal="center" vertical="center"/>
    </xf>
    <xf numFmtId="43" fontId="0" fillId="2" borderId="7" xfId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4" xfId="0" applyNumberFormat="1" applyFont="1" applyFill="1" applyBorder="1" applyAlignment="1">
      <alignment wrapText="1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17"/>
  <sheetViews>
    <sheetView tabSelected="1" zoomScale="85" zoomScaleNormal="85" workbookViewId="0">
      <selection activeCell="D5" sqref="D5"/>
    </sheetView>
  </sheetViews>
  <sheetFormatPr defaultRowHeight="15" x14ac:dyDescent="0.25"/>
  <cols>
    <col min="1" max="1" width="12.5703125" style="17" customWidth="1"/>
    <col min="2" max="2" width="5.85546875" style="17" bestFit="1" customWidth="1"/>
    <col min="3" max="3" width="29.42578125" style="17" bestFit="1" customWidth="1"/>
    <col min="4" max="4" width="12.85546875" style="17" bestFit="1" customWidth="1"/>
    <col min="5" max="5" width="12.85546875" style="17" customWidth="1"/>
    <col min="6" max="6" width="12" style="17" bestFit="1" customWidth="1"/>
    <col min="7" max="7" width="11" style="17" bestFit="1" customWidth="1"/>
    <col min="8" max="9" width="12.42578125" style="17" bestFit="1" customWidth="1"/>
    <col min="10" max="16384" width="9.140625" style="17"/>
  </cols>
  <sheetData>
    <row r="1" spans="1:252" s="4" customFormat="1" ht="15" customHeight="1" x14ac:dyDescent="0.25">
      <c r="A1" s="1" t="s">
        <v>31</v>
      </c>
      <c r="B1" s="1"/>
      <c r="C1" s="1"/>
      <c r="D1" s="1"/>
      <c r="E1" s="1"/>
      <c r="F1" s="1"/>
      <c r="G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</row>
    <row r="2" spans="1:252" s="4" customFormat="1" ht="29.25" customHeight="1" x14ac:dyDescent="0.25">
      <c r="A2" s="57" t="s">
        <v>32</v>
      </c>
      <c r="B2" s="58"/>
      <c r="C2" s="58"/>
      <c r="D2" s="58"/>
      <c r="E2" s="58"/>
      <c r="F2" s="58"/>
      <c r="G2" s="58"/>
      <c r="H2" s="58"/>
      <c r="I2" s="59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</row>
    <row r="3" spans="1:252" ht="15.75" thickBot="1" x14ac:dyDescent="0.3"/>
    <row r="4" spans="1:252" s="4" customFormat="1" ht="30.75" thickBot="1" x14ac:dyDescent="0.3">
      <c r="A4" s="42" t="s">
        <v>33</v>
      </c>
      <c r="B4" s="43" t="s">
        <v>0</v>
      </c>
      <c r="C4" s="43" t="s">
        <v>1</v>
      </c>
      <c r="D4" s="43" t="s">
        <v>2</v>
      </c>
      <c r="E4" s="43" t="s">
        <v>3</v>
      </c>
      <c r="F4" s="44" t="s">
        <v>4</v>
      </c>
      <c r="G4" s="44" t="s">
        <v>5</v>
      </c>
      <c r="H4" s="45" t="s">
        <v>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</row>
    <row r="5" spans="1:252" x14ac:dyDescent="0.25">
      <c r="A5" s="29" t="s">
        <v>7</v>
      </c>
      <c r="B5" s="30" t="s">
        <v>8</v>
      </c>
      <c r="C5" s="31" t="s">
        <v>9</v>
      </c>
      <c r="D5" s="30">
        <v>0</v>
      </c>
      <c r="E5" s="30">
        <v>3.121</v>
      </c>
      <c r="F5" s="32">
        <v>3.121</v>
      </c>
      <c r="G5" s="33"/>
      <c r="H5" s="34">
        <f>G5*1.2</f>
        <v>0</v>
      </c>
    </row>
    <row r="6" spans="1:252" s="4" customFormat="1" ht="15" customHeight="1" thickBot="1" x14ac:dyDescent="0.3">
      <c r="A6" s="35" t="s">
        <v>17</v>
      </c>
      <c r="B6" s="36"/>
      <c r="C6" s="37"/>
      <c r="D6" s="38"/>
      <c r="E6" s="39"/>
      <c r="F6" s="39">
        <f>SUM(F5)</f>
        <v>3.121</v>
      </c>
      <c r="G6" s="39">
        <f t="shared" ref="G6:H6" si="0">SUM(G5)</f>
        <v>0</v>
      </c>
      <c r="H6" s="40">
        <f t="shared" si="0"/>
        <v>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</row>
    <row r="7" spans="1:252" ht="15" customHeight="1" x14ac:dyDescent="0.25">
      <c r="A7" s="29" t="s">
        <v>10</v>
      </c>
      <c r="B7" s="30" t="s">
        <v>11</v>
      </c>
      <c r="C7" s="31" t="s">
        <v>12</v>
      </c>
      <c r="D7" s="41">
        <v>0</v>
      </c>
      <c r="E7" s="41">
        <v>0.1</v>
      </c>
      <c r="F7" s="32">
        <v>0.1</v>
      </c>
      <c r="G7" s="33"/>
      <c r="H7" s="34">
        <f t="shared" ref="H7:H9" si="1">G7*1.2</f>
        <v>0</v>
      </c>
    </row>
    <row r="8" spans="1:252" x14ac:dyDescent="0.25">
      <c r="A8" s="25" t="s">
        <v>13</v>
      </c>
      <c r="B8" s="6" t="s">
        <v>11</v>
      </c>
      <c r="C8" s="5" t="s">
        <v>14</v>
      </c>
      <c r="D8" s="6">
        <v>1.7000000000000001E-2</v>
      </c>
      <c r="E8" s="6">
        <v>0.90500000000000003</v>
      </c>
      <c r="F8" s="8">
        <v>0.876</v>
      </c>
      <c r="G8" s="9"/>
      <c r="H8" s="26">
        <f t="shared" si="1"/>
        <v>0</v>
      </c>
    </row>
    <row r="9" spans="1:252" x14ac:dyDescent="0.25">
      <c r="A9" s="25" t="s">
        <v>15</v>
      </c>
      <c r="B9" s="6" t="s">
        <v>11</v>
      </c>
      <c r="C9" s="5" t="s">
        <v>16</v>
      </c>
      <c r="D9" s="12">
        <v>0</v>
      </c>
      <c r="E9" s="6">
        <v>13.728999999999999</v>
      </c>
      <c r="F9" s="8">
        <v>10.795</v>
      </c>
      <c r="G9" s="9"/>
      <c r="H9" s="26">
        <f t="shared" si="1"/>
        <v>0</v>
      </c>
    </row>
    <row r="10" spans="1:252" s="4" customFormat="1" ht="15" customHeight="1" thickBot="1" x14ac:dyDescent="0.3">
      <c r="A10" s="35" t="s">
        <v>18</v>
      </c>
      <c r="B10" s="36"/>
      <c r="C10" s="37"/>
      <c r="D10" s="38"/>
      <c r="E10" s="39"/>
      <c r="F10" s="39">
        <f>SUM(F7:F9)</f>
        <v>11.771000000000001</v>
      </c>
      <c r="G10" s="39">
        <f t="shared" ref="G10:H10" si="2">SUM(G7:G9)</f>
        <v>0</v>
      </c>
      <c r="H10" s="40">
        <f t="shared" si="2"/>
        <v>0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</row>
    <row r="11" spans="1:252" x14ac:dyDescent="0.25">
      <c r="A11" s="51" t="s">
        <v>19</v>
      </c>
      <c r="B11" s="52" t="s">
        <v>20</v>
      </c>
      <c r="C11" s="53" t="s">
        <v>21</v>
      </c>
      <c r="D11" s="54">
        <v>16.773</v>
      </c>
      <c r="E11" s="54">
        <v>11.266</v>
      </c>
      <c r="F11" s="55">
        <f>D11-E11</f>
        <v>5.5069999999999997</v>
      </c>
      <c r="G11" s="56"/>
      <c r="H11" s="34">
        <f t="shared" ref="H11:H15" si="3">G11*1.2</f>
        <v>0</v>
      </c>
      <c r="I11" s="21"/>
      <c r="J11" s="21"/>
      <c r="K11" s="21"/>
      <c r="L11" s="21"/>
      <c r="M11" s="21"/>
      <c r="N11" s="21"/>
    </row>
    <row r="12" spans="1:252" x14ac:dyDescent="0.25">
      <c r="A12" s="27" t="s">
        <v>22</v>
      </c>
      <c r="B12" s="18" t="s">
        <v>20</v>
      </c>
      <c r="C12" s="7" t="s">
        <v>23</v>
      </c>
      <c r="D12" s="19">
        <v>0.54</v>
      </c>
      <c r="E12" s="19">
        <v>0</v>
      </c>
      <c r="F12" s="20">
        <f>D12-E12</f>
        <v>0.54</v>
      </c>
      <c r="G12" s="14"/>
      <c r="H12" s="26">
        <f t="shared" si="3"/>
        <v>0</v>
      </c>
      <c r="I12" s="21"/>
      <c r="J12" s="21"/>
      <c r="K12" s="21"/>
      <c r="L12" s="21"/>
      <c r="M12" s="21"/>
      <c r="N12" s="21"/>
    </row>
    <row r="13" spans="1:252" s="24" customFormat="1" x14ac:dyDescent="0.25">
      <c r="A13" s="28" t="s">
        <v>13</v>
      </c>
      <c r="B13" s="10" t="s">
        <v>20</v>
      </c>
      <c r="C13" s="7" t="s">
        <v>24</v>
      </c>
      <c r="D13" s="11">
        <v>15.304</v>
      </c>
      <c r="E13" s="11">
        <v>14.968999999999999</v>
      </c>
      <c r="F13" s="22">
        <f>D13-E13</f>
        <v>0.33500000000000085</v>
      </c>
      <c r="G13" s="15"/>
      <c r="H13" s="26">
        <f t="shared" si="3"/>
        <v>0</v>
      </c>
      <c r="I13" s="23"/>
      <c r="J13" s="23"/>
      <c r="K13" s="23"/>
      <c r="L13" s="23"/>
      <c r="M13" s="23"/>
      <c r="N13" s="23"/>
    </row>
    <row r="14" spans="1:252" x14ac:dyDescent="0.25">
      <c r="A14" s="27" t="s">
        <v>25</v>
      </c>
      <c r="B14" s="18" t="s">
        <v>20</v>
      </c>
      <c r="C14" s="7" t="s">
        <v>26</v>
      </c>
      <c r="D14" s="19">
        <v>5.4530000000000003</v>
      </c>
      <c r="E14" s="19">
        <v>0</v>
      </c>
      <c r="F14" s="20">
        <f t="shared" ref="F14:F15" si="4">D14-E14</f>
        <v>5.4530000000000003</v>
      </c>
      <c r="G14" s="14"/>
      <c r="H14" s="26">
        <f t="shared" si="3"/>
        <v>0</v>
      </c>
      <c r="I14" s="21"/>
      <c r="J14" s="21"/>
      <c r="K14" s="21"/>
      <c r="L14" s="21"/>
      <c r="M14" s="21"/>
      <c r="N14" s="21"/>
    </row>
    <row r="15" spans="1:252" x14ac:dyDescent="0.25">
      <c r="A15" s="27" t="s">
        <v>27</v>
      </c>
      <c r="B15" s="18" t="s">
        <v>20</v>
      </c>
      <c r="C15" s="7" t="s">
        <v>28</v>
      </c>
      <c r="D15" s="13">
        <v>5.9029999999999996</v>
      </c>
      <c r="E15" s="19">
        <v>1.86</v>
      </c>
      <c r="F15" s="20">
        <f t="shared" si="4"/>
        <v>4.0429999999999993</v>
      </c>
      <c r="G15" s="16"/>
      <c r="H15" s="26">
        <f t="shared" si="3"/>
        <v>0</v>
      </c>
      <c r="I15" s="21"/>
      <c r="J15" s="21"/>
      <c r="K15" s="21"/>
      <c r="L15" s="21"/>
      <c r="M15" s="21"/>
      <c r="N15" s="21"/>
    </row>
    <row r="16" spans="1:252" s="4" customFormat="1" ht="15" customHeight="1" thickBot="1" x14ac:dyDescent="0.3">
      <c r="A16" s="35" t="s">
        <v>29</v>
      </c>
      <c r="B16" s="36"/>
      <c r="C16" s="37"/>
      <c r="D16" s="38"/>
      <c r="E16" s="39"/>
      <c r="F16" s="39">
        <f>SUM(F11:F15)</f>
        <v>15.878</v>
      </c>
      <c r="G16" s="39">
        <f t="shared" ref="G16:H16" si="5">SUM(G11:G15)</f>
        <v>0</v>
      </c>
      <c r="H16" s="40">
        <f t="shared" si="5"/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</row>
    <row r="17" spans="1:251" s="4" customFormat="1" ht="22.15" customHeight="1" thickBot="1" x14ac:dyDescent="0.3">
      <c r="A17" s="46"/>
      <c r="B17" s="47"/>
      <c r="C17" s="48" t="s">
        <v>30</v>
      </c>
      <c r="D17" s="47"/>
      <c r="E17" s="47"/>
      <c r="F17" s="49">
        <f>SUM(F6,F10,F16)</f>
        <v>30.770000000000003</v>
      </c>
      <c r="G17" s="49">
        <f t="shared" ref="G17:H17" si="6">SUM(G6,G10,G16)</f>
        <v>0</v>
      </c>
      <c r="H17" s="50">
        <f t="shared" si="6"/>
        <v>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</row>
  </sheetData>
  <mergeCells count="1">
    <mergeCell ref="A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Mesiariková Ivana</dc:creator>
  <cp:lastModifiedBy>Mesiariková Ivana</cp:lastModifiedBy>
  <dcterms:created xsi:type="dcterms:W3CDTF">2020-02-17T09:14:12Z</dcterms:created>
  <dcterms:modified xsi:type="dcterms:W3CDTF">2020-02-19T09:26:27Z</dcterms:modified>
</cp:coreProperties>
</file>