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P:\BT Atelier\projekty\129 - NBS (Národná banka Slovenska)\EXP\DPS\Expedice akt.verze 3.4..2025\Rozpočet, slepák\"/>
    </mc:Choice>
  </mc:AlternateContent>
  <xr:revisionPtr revIDLastSave="0" documentId="13_ncr:1_{8B6D3975-CB1A-4CA7-971B-EB42E83A76B9}" xr6:coauthVersionLast="47" xr6:coauthVersionMax="47" xr10:uidLastSave="{00000000-0000-0000-0000-000000000000}"/>
  <bookViews>
    <workbookView xWindow="1020" yWindow="600" windowWidth="48405" windowHeight="20205" tabRatio="500" xr2:uid="{00000000-000D-0000-FFFF-FFFF00000000}"/>
  </bookViews>
  <sheets>
    <sheet name="list1" sheetId="1" r:id="rId1"/>
  </sheets>
  <definedNames>
    <definedName name="_xlnm.Print_Area" localSheetId="0">list1!$A$1:$W$296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W220" i="1" l="1"/>
  <c r="W221" i="1"/>
  <c r="W219" i="1"/>
  <c r="W214" i="1"/>
  <c r="W213" i="1"/>
  <c r="W212" i="1"/>
  <c r="W210" i="1"/>
  <c r="W209" i="1"/>
  <c r="W208" i="1"/>
  <c r="W205" i="1"/>
  <c r="W203" i="1"/>
  <c r="W202" i="1"/>
  <c r="W201" i="1"/>
  <c r="W200" i="1"/>
  <c r="W199" i="1"/>
  <c r="W198" i="1"/>
  <c r="W197" i="1"/>
  <c r="W196" i="1"/>
  <c r="W195" i="1"/>
  <c r="W194" i="1"/>
  <c r="W193" i="1"/>
  <c r="W192" i="1"/>
  <c r="W191" i="1"/>
  <c r="W188" i="1"/>
  <c r="W187" i="1"/>
  <c r="W186" i="1"/>
  <c r="W185" i="1"/>
  <c r="W184" i="1"/>
  <c r="W183" i="1"/>
  <c r="W179" i="1"/>
  <c r="W178" i="1"/>
  <c r="W177" i="1"/>
  <c r="W176" i="1"/>
  <c r="W175" i="1"/>
  <c r="W174" i="1"/>
  <c r="W172" i="1"/>
  <c r="W171" i="1"/>
  <c r="W170" i="1"/>
  <c r="W167" i="1"/>
  <c r="W166" i="1"/>
  <c r="W164" i="1"/>
  <c r="W162" i="1"/>
  <c r="W161" i="1"/>
  <c r="W160" i="1"/>
  <c r="W158" i="1"/>
  <c r="W156" i="1"/>
  <c r="W155" i="1"/>
  <c r="W153" i="1"/>
  <c r="W151" i="1"/>
  <c r="W150" i="1"/>
  <c r="W148" i="1"/>
  <c r="W147" i="1"/>
  <c r="W146" i="1"/>
  <c r="W145" i="1"/>
  <c r="W143" i="1"/>
  <c r="W142" i="1"/>
  <c r="W141" i="1"/>
  <c r="W140" i="1"/>
  <c r="W139" i="1"/>
  <c r="W138" i="1"/>
  <c r="W137" i="1"/>
  <c r="W136" i="1"/>
  <c r="W135" i="1"/>
  <c r="W134" i="1"/>
  <c r="W133" i="1"/>
  <c r="W132" i="1"/>
  <c r="W130" i="1"/>
  <c r="W129" i="1"/>
  <c r="W128" i="1"/>
  <c r="W126" i="1"/>
  <c r="W124" i="1"/>
  <c r="W123" i="1"/>
  <c r="W122" i="1"/>
  <c r="W121" i="1"/>
  <c r="W119" i="1"/>
  <c r="W115" i="1"/>
  <c r="W114" i="1"/>
  <c r="W113" i="1"/>
  <c r="W112" i="1"/>
  <c r="W110" i="1"/>
  <c r="W109" i="1"/>
  <c r="W107" i="1"/>
  <c r="W106"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7" i="1"/>
  <c r="W66" i="1"/>
  <c r="W65" i="1"/>
  <c r="W64" i="1"/>
  <c r="W63" i="1"/>
  <c r="W62" i="1"/>
  <c r="W61" i="1"/>
  <c r="W60" i="1"/>
  <c r="W59" i="1"/>
  <c r="W58" i="1"/>
  <c r="W57" i="1"/>
  <c r="W56" i="1"/>
  <c r="W54" i="1"/>
  <c r="W53" i="1"/>
  <c r="W52" i="1"/>
  <c r="W51" i="1"/>
  <c r="W50" i="1"/>
  <c r="W49" i="1"/>
  <c r="W48" i="1"/>
  <c r="W47" i="1"/>
  <c r="W46" i="1"/>
  <c r="W45" i="1"/>
  <c r="W44" i="1"/>
  <c r="W42" i="1"/>
  <c r="W41" i="1"/>
  <c r="W40" i="1"/>
  <c r="W39" i="1"/>
  <c r="W38" i="1"/>
  <c r="W37" i="1"/>
  <c r="W36" i="1"/>
  <c r="W35" i="1"/>
  <c r="W33" i="1"/>
  <c r="W32" i="1"/>
  <c r="W31" i="1"/>
  <c r="W30" i="1"/>
  <c r="W29" i="1"/>
  <c r="W28" i="1"/>
  <c r="W27" i="1"/>
  <c r="W25" i="1"/>
  <c r="W23" i="1"/>
  <c r="W22" i="1"/>
  <c r="W20" i="1"/>
  <c r="W19" i="1"/>
  <c r="W18" i="1"/>
  <c r="W17" i="1"/>
  <c r="W16" i="1"/>
  <c r="W15" i="1"/>
  <c r="W13" i="1"/>
  <c r="W12" i="1"/>
  <c r="W10" i="1"/>
  <c r="W9" i="1"/>
  <c r="W7" i="1"/>
  <c r="W5" i="1"/>
  <c r="W4" i="1"/>
  <c r="W218" i="1" l="1"/>
  <c r="W222" i="1" s="1"/>
  <c r="W224" i="1" l="1"/>
  <c r="W223" i="1" s="1"/>
</calcChain>
</file>

<file path=xl/sharedStrings.xml><?xml version="1.0" encoding="utf-8"?>
<sst xmlns="http://schemas.openxmlformats.org/spreadsheetml/2006/main" count="571" uniqueCount="408">
  <si>
    <t>Pozícía</t>
  </si>
  <si>
    <t>Názov miestnosti/Popis</t>
  </si>
  <si>
    <t>Poznámka k popisu</t>
  </si>
  <si>
    <t>Výrobca</t>
  </si>
  <si>
    <t>Model</t>
  </si>
  <si>
    <t>Povolená tolerancia k dĺžke</t>
  </si>
  <si>
    <t>Dlžka (mm)</t>
  </si>
  <si>
    <t>Ponúkaná Dĺžka (mm)</t>
  </si>
  <si>
    <t>Povolená tolerancia k hĺbke</t>
  </si>
  <si>
    <t>Hlbka (mm)</t>
  </si>
  <si>
    <t>Ponúkaná Hĺbka (mm)</t>
  </si>
  <si>
    <t>Povolená tolerancia k výške</t>
  </si>
  <si>
    <t>Výška (mm)</t>
  </si>
  <si>
    <t>Ponúkaná Výška (mm)</t>
  </si>
  <si>
    <t>Povolená tolerancia k príkonu el. 230V</t>
  </si>
  <si>
    <t>Príkon el. 230V/(kW)</t>
  </si>
  <si>
    <t>Ponúkaný Príkon el. 230V/(kW)</t>
  </si>
  <si>
    <t>Povolená tolerancia k príkonu el. 400V</t>
  </si>
  <si>
    <t>Príkon el. 400V/ (kW)</t>
  </si>
  <si>
    <t>Ponúkaný Príkon el. 400V/ (kW)</t>
  </si>
  <si>
    <t>Cena/ks bez DPH</t>
  </si>
  <si>
    <t>ks</t>
  </si>
  <si>
    <t>Cena celkom bez DPH</t>
  </si>
  <si>
    <t>1.NP</t>
  </si>
  <si>
    <t>č.m. 0.90 Sklad BIO</t>
  </si>
  <si>
    <t>0.90.1</t>
  </si>
  <si>
    <t>Nerezová kombinovaná výlevka s umývadlom. V hornej časti umývadlo GN 1/2-150</t>
  </si>
  <si>
    <t xml:space="preserve">Nástenná páková batéria </t>
  </si>
  <si>
    <t>0.90.2</t>
  </si>
  <si>
    <t>0.90.3</t>
  </si>
  <si>
    <t>Chladený sklad odpadkov. Prevedenie z nerezovej ocele. Kapacita: 1 odpadová nádoba s objemom min. 230 litrov. Rozsah teplôt max. +4°C/min. +8°C. Elektronické ovládanie. Vrchné výklopné veko.</t>
  </si>
  <si>
    <t>Povolená tolerancia parametrov +/-10%, pokiaľ nie je uvedené maximum či minimum.</t>
  </si>
  <si>
    <t>Max</t>
  </si>
  <si>
    <t>č.m 0.89 Sklad zeleniny</t>
  </si>
  <si>
    <t>0.89.1</t>
  </si>
  <si>
    <t>Mraziaca skriňa pre GN2/1, ventilovaná, čistý objem vn. priestoru min. 920 litrov, teplotný rozsah max. -18°C až min. -22°C, energetická trieda min. C, klimatická trieda min. 5, vnútorná a vonkajšia konštrukcia z nerezovej ocele triedy AISI304, digitálny ovládací panel s displejom zobrazujúcim teplotu a tlačidlami pre nastavenie. Optimalizovaná cirkulácia vzduchu, na mieste vymeniteľné pánty dverí (ľavé/pravé), zámok dverí, mikrospínač pre automatické vypnutie ventilátoru pri otvorení dverí, vstavaná chladiaca jednotka, automatické odmrazovanie s následným odparením kondenzátu, samozatváracie dvierka s aretáciou, magnetické tesnenie.</t>
  </si>
  <si>
    <t>0.89.2</t>
  </si>
  <si>
    <t>Chladiaca skriňa pre GN2/1, ventilovaná, čistý objem vn. priestoru min. 460 litrov, teplotný rozsah max. -2°C až min. +8°C, energetická trieda min. B, klimatická trieda min. 5, vnútorná a vonkajšia konštrukcia z nerezovej ocele triedy AISI304, digitálny ovládací panel s displejom zobrazujúcim teplotu a tlačidlami pre nastavenie. Optimalizovaná cirkulácia vzduchu, na mieste vymeniteľné pánty dverí (ľavé/pravé), zámok dverí, mikrospínač pre automatické vypnutie ventilátoru pri otvorení dverí, vstavaná chladiaca jednotka, automatické odmrazovanie horúcim plynom, samozatváracie dvierka s aretáciou, zaoblené vonkajšie a vnútorné rohy.</t>
  </si>
  <si>
    <t>č.m. 0.87 Sklad</t>
  </si>
  <si>
    <t>0.87.1</t>
  </si>
  <si>
    <t>Regál pozink, 4 police</t>
  </si>
  <si>
    <t>0.87.2</t>
  </si>
  <si>
    <t>č.m. 088 Hrubá prípravovňa zeleniny</t>
  </si>
  <si>
    <t>0.88.1</t>
  </si>
  <si>
    <t xml:space="preserve">Nerezový stôl, 1x polica, 1x privarený drez rozmeru 600x500x300mm s prelisom okolo drezu, 1x privarené umývadlo rozmeru 290x400x200mm s prelisom okolo umývadla, výklopný odpadkový kôš pod umývadlom, 1x zásuvka pre GN 1/1, jednoliata pracovná doska v prevedení bez špár, prevedenie na stavebný sokel 150mm. </t>
  </si>
  <si>
    <t>Batéria s tlakovou sprchou a napúšťacím ramienkom, stojanková</t>
  </si>
  <si>
    <t>Stojanková bezdotyková umývadlová batéria s integrovanou elektronikou vo výtoku, vybavená elektromagnetickým ventilom, zmiešavačom, pripojovacími hadicami a filtrami nečistôt, na teplú a studenú vodu. Napájanie z externého zdroja 12 V~.</t>
  </si>
  <si>
    <t>Dávkovač tekutého mydla, objem nádržky min. 400ml, priezor na kontrolu hladiny mydla, uzamykateľný na kľúč, hrany sú zvarené a zabrúsené, zámok je zapustený do steny dávkovača, schované závesy vonkajšieho krytu. Materiálové prevedenie: nerezová oceľ s matnou povrchovou úpravou.</t>
  </si>
  <si>
    <t>Zásobník na jednotlivé papierové utierky, objem do 250 ks utierok, priezor na kontrolu množstva utierok v zásobníku, uzamykateľný na kľúčik. Materiálové prevedenie: nerezová oceľ s matnou povrchovou úpravou.</t>
  </si>
  <si>
    <t>0.88.2</t>
  </si>
  <si>
    <t>Škrabka na zemiaky. Výkonnosť zariadenia: min. 300 kg / hod. Hmotnosť jednej dávky/náplne: 20 kg. Doba jedného pracovného cyklu: 1,5 - 3 min. Bubon a dno škrabky pokryté korundovou vrstvou. Celonerezové prevedenie. Vrátane nerezového lapača šupiek. Elektrické pripojenie 400V.</t>
  </si>
  <si>
    <t xml:space="preserve">Povolená tolerancia parametrov +/-10%, pokiaľ nie je uvedené maximum či minimum. </t>
  </si>
  <si>
    <t>0.88.3</t>
  </si>
  <si>
    <t>0.88.4</t>
  </si>
  <si>
    <t>Pojazdná namáčacia vaňa s výpusťou, objem vane 100l, 4 otočné kolieska priemeru min. 125mm (z toho 2 brzdené).</t>
  </si>
  <si>
    <t>0.88.5</t>
  </si>
  <si>
    <t>č.m. 502 Chodba</t>
  </si>
  <si>
    <t>0.502.1</t>
  </si>
  <si>
    <t xml:space="preserve">Plošinová váha, nerezová vážiaca plocha a indikátor. Rozmer vážiacej plochy: min.600mm x min.600mm. Váživosť: min.150kg. Presnosť (dielik): 50g. Kábel pre prepojenie váhy s indikátorom dĺžky min.2m. Držiak pre pripevnenie indikátora. Vrátane úradného overenia váhy. Indikátor v nerezovom prevedení s jasne svietiacim LED displejom. </t>
  </si>
  <si>
    <t>č.m 119 Umývaren riadu - salonik</t>
  </si>
  <si>
    <t>119.1</t>
  </si>
  <si>
    <t>Nerezový stôl, 1x polica, 1x privarený drez rozmeru 400x400x250mm s prelisom okolo drezu, 1x privarené umývadlo rozmeru 290x400x200mm s prelisom okolo umývadla, výklopný odpadkový kôš pod umývadlom, 1x zásuvka pre GN 1/1, jednoliata pracovná doska v prevedení bez špár.</t>
  </si>
  <si>
    <t>119.2</t>
  </si>
  <si>
    <t>Nerezová nástenná skrinka so stredovou policou.</t>
  </si>
  <si>
    <t>119.3</t>
  </si>
  <si>
    <t>Podpultová umývačka riadu s integrovaným zmäkčovačom, Maximálna spotreba vody na cyklus: 1,3 l. Maximálna spotreba elektrickej energie na cyklus: 0,07 kWh. Maximálna doba pripravenosti na umývanie od spustenia: 15 min. Maximálna doba výmeny zašpinenej vody v umývacom tanku: 10min. Minimálne 4 umývacie programy (sklo - 1min., porcelán - 2 min., príbory - 3 min., pomôcky na varenie - 8 min.), . Grafický displej zobrazujúci zvolený umývací program a jeho priebeh. Zásuvy pre kôš 500x500mm. Nakladacia výška min. 375mm. Odpadové čerpadlo. Dávkovače umývacieho a oplachového detergentu. Automatický samočistiaci program na umytie umývacieho stroja. Ľahko otvárateľné vyvážené dvere. Odpadové čerpadlo MIN. IPX5</t>
  </si>
  <si>
    <t>Max.</t>
  </si>
  <si>
    <t>č.m 118 Múčna príprava</t>
  </si>
  <si>
    <t>118.1</t>
  </si>
  <si>
    <t xml:space="preserve">Nerezový stôl, 1x polica, 1x privarený drez rozmeru 600x500x300mm s prelisom okolo drezu, 1x privarené umývadlo rozmeru 290x400x200mm s prelisom okolo umývadla, výklopný odpadkový kôš pod umývadlom, 1x zásuvkový blok s tromi zásuvkami pre GN 1/1, jednoliata pracovná doska v prevedení bez špár, prevedenie na stavebný sokel 150mm. </t>
  </si>
  <si>
    <t>118.2</t>
  </si>
  <si>
    <t>118.3</t>
  </si>
  <si>
    <t>Nerezový stôl, 1x polica,  1x zásuvkový blok s tromi zásuvkami pre GN 1/1, jednoliata pracovná doska v prevedení bez špár, prevedenie na stavebný sokel 150mm.</t>
  </si>
  <si>
    <t>118.4</t>
  </si>
  <si>
    <t>Stolová indukčná doska profesionálna. Elektrické pripojenie cez zásuvku 230V. Kontaktná plocha vitroceránu min. 4mm (nosnosť hrnca 20kg). Minimálny rozmer vitroceránu - varnej plochy280x280mm, Prevedenie zariadenia nerezové. Systém riadenia nastavenej teploty v reálnom čase v rozsahu od max. 30st.C do min. 250 st. C, Varenie s rôznymi úrovňami výkonu min. 30(100W až 3500W. Digitálny displej zobrazujúci nastavené hodnoty. Vodou umývateľný vyberateľný vzduchový filter. CE certifikácia, CEM, NSF. Určené pre profesionálnu nepretržitú prevádzku 24/7.Časovač.Tlačidlo pre okamžitý maximálny výkon.</t>
  </si>
  <si>
    <t>+/-10%</t>
  </si>
  <si>
    <t>118.5</t>
  </si>
  <si>
    <t>118.6</t>
  </si>
  <si>
    <t xml:space="preserve">Univerzálny kuchynský robot vrátane príslušenstva: 1x kotlík 60l vrátane vozíka pre kotlík; 1x metla pre koltík 60l (šľahanie smotany, bielkov, majonézy a pod.); 1x hák pre kotlík 60l (hnetanie ľahkých aj ťažkých ciest); 1x miešač pre kotlík 60l (príprava rôznych krémov). Elektrické ovládanie zariadenia pomocov tlačidiel rýchlostí, núdzové STOP tlačidlo. 3 rýchlostné stupne. Spúšťanie a zdvíhanie kotlíka pomocou motorického zdvihu. </t>
  </si>
  <si>
    <t>118.7</t>
  </si>
  <si>
    <t xml:space="preserve">Servírovací nerezový vozík so spevnenou konštrukciou, 2 police, materiál triedy AISI304, zváraný, 4 otočné kolieska s priemerom min.125mm, z toho 2 brzdené, nosnosť 120kg, na rohoch umiestnené nárazníky, 2x madlo. </t>
  </si>
  <si>
    <t>118.8</t>
  </si>
  <si>
    <t>Delička cesta. Robustné prevedenie pre nepretržitú prevádzku. Rozdeľovanie cesta na min. 33 dielikov s veľkosťou jednotlivých dielikov od max. 35g do min. 100g. Delička je v pojazdnom prevedení s pevnou hlavou, vybavená bezpečnostným spínačom (delenie sa spustí iba s vloženou misou).</t>
  </si>
  <si>
    <t>č.m 120 Studená kuchyňa</t>
  </si>
  <si>
    <t>120.1</t>
  </si>
  <si>
    <t xml:space="preserve">Nerezový stôl v tvare U, 1x polica, 1x privarený drez rozmeru 600x500x300mm s prelisom okolo drezu, 1x privarené umývadlo rozmeru 290x400x200mm s prelisom okolo umývadla, výklopný odpadkový kôš pod umývadlom, 1x zásuvkový blok s tromi zásuvkami pre GN 1/1, jednoliata pracovná doska v prevedení bez špár, prevedenie na stavebný sokel 150mm. </t>
  </si>
  <si>
    <t>2300/4500/1600</t>
  </si>
  <si>
    <t>120.4</t>
  </si>
  <si>
    <t xml:space="preserve">Kuter stolový, nerezová nádoba max. 5l - min. 10l. Výkonný indukčný asynchrónny motor, magnetický bezpečnostný systém, 2 rýchlosti, nerezová odnímateľná nádoba s držadlom a vekom, plniaci otvor. Počet ot./min.: max. 1500/min. 3000. </t>
  </si>
  <si>
    <t>120.5</t>
  </si>
  <si>
    <t>Chladiaca skriňa pre GN1/1, ventilovaná, čistý objem vn. priestoru min. 260 litrov, teplotný rozsah max. -2°C až min. +8°C, energetická trieda min. C, klimatická trieda min. 5, vnútorná a vonkajšia konštrukcia z nerezovej ocele triedy AISI304, digitálny ovládací panel s displejom zobrazujúcim teplotu a tlačidlami pre nastavenie. Optimalizovaná cirkulácia vzduchu, na mieste vymeniteľné pánty dverí (ľavé/pravé), zámok dverí, mikrospínač pre automatické vypnutie ventilátoru pri otvorení dverí, vstavaná chladiaca jednotka, automatické odmrazovanie horúcim plynom, samozatváracie dvierka s aretáciou, zaoblené vonkajšie a vnútorné rohy.</t>
  </si>
  <si>
    <t>120.6</t>
  </si>
  <si>
    <t>Chladiaci stôl pre GN 1/1, pod pracovnú dosku stola (poz. 120.1 + 120.2 + 120.3), 4x zásuvka pre GN 1/1, vnútorný priestor bez výparníka s nútenou cirkuláciou vzduchu, automatické odmrazovanie horúcim plynom. Čistý objem vnútorného priestoru min. 110l. Rozsah teplôt max. -2°C / min. +8°C. Digitálny termostat. Energetická trieda min. C, klimatická trieda min. 5.</t>
  </si>
  <si>
    <t>120.7</t>
  </si>
  <si>
    <t>Nárezový stroj, priemer noža min. 275 mm, vertikálne uloženie posuvného stola, pohon remeňom, regulácia hrúbky plátku max. 0mm - min. 13mm, ventilovaný motor, nerezový nôž s rovným ostrím, zariadenie na brúsenie noža.</t>
  </si>
  <si>
    <t>120.8</t>
  </si>
  <si>
    <t>120.9</t>
  </si>
  <si>
    <t>Kompaktná digitálna váha. Váživosť 3/6kg, dielik 1/2g, rozmer nerezovej vážiacej plochy min. 300x220mm, úradne overená, podsvietený LCD displej, elektrické pripojenie cez adaptér do zásuvky na 230V. Alternatívne napájanie prostredníctvom zabudovaného nabíjateľného akumulátora.</t>
  </si>
  <si>
    <t>č.m 121 Umývanie kuchyn. Riadu</t>
  </si>
  <si>
    <t>121.1</t>
  </si>
  <si>
    <t>Stojanková páková batéria.</t>
  </si>
  <si>
    <t>121.2</t>
  </si>
  <si>
    <t>Nerezový vstupný stôl pre umývačku riadu, 1x privarený drez rozmeru 600x500x300mm, vrátane odnímateľného roštu pre drez, zadný zvýšený lem, spodná roštová polica</t>
  </si>
  <si>
    <t>121.3</t>
  </si>
  <si>
    <t>Zariadenie musí rešpektovať stavebnú dispozíciu a všetku projektovú pripravenosť pre napojenie všetkých médií elektro, ZTI a VZT. Povolená tolerancia parametrov +/-10% pokiaľ nie je uvedené maximum či minimum.</t>
  </si>
  <si>
    <t>121.4</t>
  </si>
  <si>
    <t>Výstupný nerezový stôl napojený na umývačku riadu, spodná roštová polica.</t>
  </si>
  <si>
    <t>121.5</t>
  </si>
  <si>
    <t>Celonerezový vozík z materiálu triedy AISI304, 4 otočné kolieska s priemerom min. 125mm, z toho 2 brzdené, konštrukcia z uzatvorených profilov, zásuvy nad sebou pre min. 18 GN 1/1-100 alebo 36 GN 1/2-100, s rozostupom zásuvov min. 70mm, na rohoch umiestnené nárazníky. Konštrukcia vozíka je zváraná.</t>
  </si>
  <si>
    <t>121.6</t>
  </si>
  <si>
    <t>Bubon celonerezovej konštrukcie so samonavíjaním hadice a vodiacimi valčekmi. Hadica dĺžky min. 20m. Vrátane napeňovacieho zariadenia pre zmiešavanie chemického koncentrátu z pripojenej nádoby pri štandardnom tlaku vody. Zriedený roztok vytvára mokrú penu, ktorá je následne aplikovaná na povrch z blízka alebo do vzdialenosti cca 3,6m.</t>
  </si>
  <si>
    <t>121.7</t>
  </si>
  <si>
    <t>Nerezový regál, 4 police</t>
  </si>
  <si>
    <t>121.8</t>
  </si>
  <si>
    <t>121.9</t>
  </si>
  <si>
    <t>č.m 117 Varňa</t>
  </si>
  <si>
    <t>117.1</t>
  </si>
  <si>
    <t>117.2</t>
  </si>
  <si>
    <t xml:space="preserve">Nerezový stôl, 1x polica, 1x privarený drez rozmeru 600x500x300mm s prelisom okolo drezu, 1x zásuvkový blok s tromi zásuvkami pre GN 1/1, jednoliata pracovná doska v prevedení bez špár, prevedenie na stavebný sokel 150mm. </t>
  </si>
  <si>
    <t>Batéria s tlakovou sprchou a napúšťacím ramienkom, stojanková.</t>
  </si>
  <si>
    <t>117.4</t>
  </si>
  <si>
    <t>Chladiaci stôl pre GN 1/1, pod pracovnú dosku stola (poz. 117.2), 3x dvere pre GN 1/1, vnútorný priestor bez výparníka s nútenou cirkuláciou vzduchu, automatické odmrazovanie a odparovanie pomocou horúceho plynu. Čistý objem vn. priestoru min. 210l. Rozsah teplôt max.-2°C / min.+8°C. Digitálny termostat. Energetická trieda min. C, klimatická trieda min. 5.</t>
  </si>
  <si>
    <t>117.5</t>
  </si>
  <si>
    <t>117.6</t>
  </si>
  <si>
    <t>117.7</t>
  </si>
  <si>
    <t>Stolový krájač zeleniny, výkon min. 250 kg/hod, výkonný indukčný asynchrónny motor, magnetický bezpečnostný systém, automatický reštart, 2 rýchlosti, 1x plniaci otvor s plochou min. 100cm2, objem násypky min. 2l, 1x trubicový otvor s priemerom min. 50mm, počet ot./min. - max. 375 / min. 1500.</t>
  </si>
  <si>
    <t>Plátkovač 2mm (spracovanie jabĺk, uhoriek, mrkvy)</t>
  </si>
  <si>
    <t>Krájač rezancov 2x8mm (spracovanie reďkovky, koreňovej zeleniny)</t>
  </si>
  <si>
    <t>Krájač kociek 10x10x10mm (spracovanie zemiakov, koreňovej zeleniny, varených zemiakov)</t>
  </si>
  <si>
    <t>Strúhač (spracovanie mrkvy, surových zemiakov)</t>
  </si>
  <si>
    <t>117.8</t>
  </si>
  <si>
    <t xml:space="preserve">Nerezový stôl, 1x polica, 1x privarený drez rozmeru 400x400x250mm s prelisom okolo drezu, 1x privarené umývado rozmeru 290x400x200mm s prelisom okolo umývadla, výklopný odpadkový kôš pod umývadlom, 1x zásuvka pre GN 1/1, jednoliata pracovná doska v prevedení bez špár, prevedenie na stavebný sokel 150mm. </t>
  </si>
  <si>
    <t>117.10</t>
  </si>
  <si>
    <t>117.13</t>
  </si>
  <si>
    <t xml:space="preserve">Nerezový stôl, 1x polica, 1x privarený drez rozmeru 600x500x300mm s prelisom okolo drezu, 1x privarené umývado rozmeru 290x400x200mm s prelisom okolo umývadla, výklopný odpadkový kôš pod umývadlom, 1x zásuvka pre GN 1/1, jednoliata pracovná doska v prevedení bez špár, prevedenie na stavebný sokel 150mm. </t>
  </si>
  <si>
    <t>117.15</t>
  </si>
  <si>
    <t>Chladiaci stôl pre GN 1/1, pod pracovnú dosku stola (poz. 117.13), 3x dvere pre GN 1/1, vnútorný priestor bez výparníka s nútenou cirkuláciou vzduchu, automatické odmrazovanie a odparovanie pomocou horúceho plynu. Čistý objem vn. priestoru min. 210l. Rozsah teplôt max.-2°C / min.+8°C. Digitálny termostat. Energetická trieda min. C, klimatická trieda min. 5.</t>
  </si>
  <si>
    <t>117.16</t>
  </si>
  <si>
    <t>117.17</t>
  </si>
  <si>
    <t>Mlynček na mäso. Priemer mlecej hlavy 82mm, výkon min. 200kg/hod. Mlecie zloženie 1x nôž, 1x šajba.</t>
  </si>
  <si>
    <t>117.19</t>
  </si>
  <si>
    <t>Banketový vozík vyhrievaný, vyrobený z nerezovej ocele triedy AISI304. Dvojplášťové vyhotovenie vrátane tepelnej izolácie. Krídlové otváranie dverí v uhle 270° s aretáciou. Rozsah teploty od max. 30°C do min. 90°C. Konvekčný ohrev. Dodávaný vrátane zvlhčovacej nádobky. Digitálna regulácia teploty a vlhkosti. Štyri otočné kolieska s priemerom min. 125mm, z toho 2 brzdené. Kapacita 15x GN1/1, lisované pozdĺžne zásuvy s rozostupom 75mm, nárazníky na rohoch vozíka. Elektrické pripojenie do 230V zásuvky.</t>
  </si>
  <si>
    <t>117.20</t>
  </si>
  <si>
    <t>117.21</t>
  </si>
  <si>
    <t>Nástenná polica, dvojposchodová</t>
  </si>
  <si>
    <t>117.22</t>
  </si>
  <si>
    <t>Chladiaca zavážacia skriňa pre vozík GN2/1, ventilovaná, objem min. 750 litrov, teplotný rozsah max. -2°C až min. +8°C, vnútorná a vonkajšia konštrukcia z nerezovej ocele triedy AISI304, digitálny ovládací panel s displejom zobrazujúcim teplotu a tlačidlami pre nastavenie. Optimalizovaná cirkulácia vzduchu, na mieste vymeniteľné pánty dverí (ľavé/pravé), zámok dverí, mikrospínač pre automatické vypnutie ventilátoru pri otvorení dverí, vstavaná chladiaca jednotka, automatické odmrazovanie horúcim plynom, samozatváracie dvierka s aretáciou, zaoblené vonkajšie a vnútorné rohy.</t>
  </si>
  <si>
    <t>117.23</t>
  </si>
  <si>
    <t>117.24+117.25+117.26</t>
  </si>
  <si>
    <t>Zariadenie musí rešpektovať stavebnú dispozíciu a všetku projektovú pripravenosť pre napojenie všetkých médií elektro, ZTI a VZT</t>
  </si>
  <si>
    <t>Príslušenstvo pre varný systém: min. 1 x vozík pre každú varnú vaňu na vyprázdňovanie každej varnej vane vrátane GN1/1 200 so sklopnými držadlami; min. 8 varných vložiek (košov) o min. rozmeru 500x300x190mm; rošty na dno varných vaní zakrývajúce celú varnú plochu všetkých vaní; 2x plná lopatka na vyprázdňovanie varných vaní; 2x perforovaná lopatka na vyprázdňovanie varných vaní; scezovacie sitá min. 1ks pre každú vaňu; min. 2x čistiaca huba; 2x nerezové kopisto; 1x nerezová špachtľa; 2x kefa na čistenie vypúšťacích ventilov; 3x fritovací kôš s rozmermi min. 500x300x150mm; 1x sito na halušky; min. 1x sito na pečeňovú ryžu</t>
  </si>
  <si>
    <t>117.27+117.28+117.29</t>
  </si>
  <si>
    <t>Príslušenstvo pre varný systém: min. 1 x vozík na varnú vaňu na vyprázdňovanie varnej vane vrátane GN1/1 200 so sklopnými držadlami; min. 3 varné vložky (koše) o min. rozmeru 500x300x190mm; rošty na dno varnej vane zakrývajúce celú varnú plochu; 1x plná lopatka na vyprázdňovanie varnej vane; 1x perforovaná lopatka na vyprázdňovanie varnej vane; scezovacie sito min. 1ks pre vaňu; min. 1x čistiaca huba; 1x nerezové kopisto; 1x nerezová špachtľa; 1x kefa na čistenie vypúšťacích ventilov; sito výpustného ventilu min. 2x hrniec s pokrievkou min. 3l; min. 2x hrniec s pokrievkou min. 5l, 2x Sito výpostného ventilu pre vaňu</t>
  </si>
  <si>
    <t>117.30+117.32+117.33+117.34</t>
  </si>
  <si>
    <t>Príslušenstvo pre varný systém: min. 4 varné vložky (koše) o min. rozmeru 500x300x190mm; rošty na dno varnej vane zakrývajúce celú varnú plochu; 1x plná lopatka na vyprázdňovanie varnej vane; 1x perforovaná lopatka na vyprázdňovanie varnej vane; scezovacie sito min. 1ks pre vaňu; min. 1x čistiaca huba; 1x nerezové kopisto; 1x nerezová špachtľa; 1x kefa na čistenie vypúšťacích ventilov; min. 2x hrniec s pokrievkou min. 3l; min. 2x hrniec s pokrievkou min. 5l, 1xstierka s gumou, 1xstierka nerezová</t>
  </si>
  <si>
    <t>117.35</t>
  </si>
  <si>
    <t>117.36</t>
  </si>
  <si>
    <t>117.37</t>
  </si>
  <si>
    <t xml:space="preserve"> Zařízení musí respektovat stavební dispozici a veškerou projektovou připravenost pro napojení veškerých médií elektro, ZTI a VZT</t>
  </si>
  <si>
    <t>117.38</t>
  </si>
  <si>
    <t>117.39</t>
  </si>
  <si>
    <t>117.40</t>
  </si>
  <si>
    <t>117.41</t>
  </si>
  <si>
    <t>Duplexný automatický zmäkčovač studenej vody. Pozostáva z dvoch zásobníkov so spoločným objemovým riadiacim ventilom, ktorý automaticky kontroluje proces zmäkčovania, regeneráciu ionexu, preplach náplne a prepínanie zásobníkov. Zmäkčovač pracuje plne automaticky, obsluha iba dopĺňa soľ. Odporúčaný prietok min. 30l/min. Usporiadanie duplexného systému: striedavé. Protiprúdová regenerácia katexovej náplne. Prevádzková teplota 2°C - 48°C. Celková tvrdosť max. 43 °dH. Množstvo ionexu 13,3 l / zásobník. Prevádzka zmäkčovača nevyžadujúca pripojenie k elektrickej sieti.</t>
  </si>
  <si>
    <t>č.m 122 Výtlk vajec</t>
  </si>
  <si>
    <t>122.1</t>
  </si>
  <si>
    <t xml:space="preserve">Nerezový stôl, 1x polica, 1x privarený drez rozmeru 600x500x300mm s prelisom okolo drezu, 1x zásuvka pre GN 1/1, jednoliata pracovná doska v prevedení bez špár, prevedenie na stavebný sokel 150mm. </t>
  </si>
  <si>
    <t>122.2</t>
  </si>
  <si>
    <t>Chladiaci stôl pre GN 1/1, pod pracovnú dosku stola (poz. 122.1), 2x dvere pre GN 1/1, vnútorný priestor bez výparníka s nútenou cirkuláciou vzduchu, automatické odmrazovanie a odparovanie pomocou horúceho plynu. Čistý objem vn. priestoru min. 210l. Rozsah teplôt max.-2°C / min.+8°C. Digitálny termostat. Energetická trieda min. C, klimatická trieda min. 5.</t>
  </si>
  <si>
    <t>122.3</t>
  </si>
  <si>
    <t>122.4</t>
  </si>
  <si>
    <t>Vyhrievaný výdajný vozík pre 2x GN1/1-200. Ovládanie umiestnené na kratšej strane. Vane umožňujú aj ohrev bez vody (t.j. vhodné pre suchú aj mokrú prevádzku - podľa typu jedál). Konštrukcia z nerezovej ocele, dvojplášťová izolácia stien. 4 otočné kolieska s priemerom min. 125mm (z toho 2 s brzdou). Spodná polica pevne privarená. Vane vo vyhotovení bez špár, privarené, s profilom v hornej časti zabezpečujúcim odtekanie skondenzovanej vody naspäť do vane. Ochrana min. IPX4. Pracovná teplota max. 30°C - min. 95°C, ovládanie prostredníctvom termostatu.</t>
  </si>
  <si>
    <t>č.m 123 Vyskladňovanie z boxov</t>
  </si>
  <si>
    <t>123.1</t>
  </si>
  <si>
    <t>Nerezový stôl, 1x polica, 1x zásuvka pre GN 1/1, jednoliata pracovná doska v prevedení bez špár</t>
  </si>
  <si>
    <t>č.m 124 Cukrársky denný sklad</t>
  </si>
  <si>
    <t>124.1</t>
  </si>
  <si>
    <t>124.2</t>
  </si>
  <si>
    <t>124.3</t>
  </si>
  <si>
    <t>Mraziaca skriňa pre GN2/1, ventilovaná, čistý objem vn. priestoru min. 460 litrov, teplotný rozsah max. -15°C až min. -22°C, energetická trieda min. C, klimatická trieda min. 5, vnútorná a vonkajšia konštrukcia z nerezovej ocele triedy AISI304, digitálny ovládací panel s displejom zobrazujúcim teplotu a tlačidlami pre nastavenie. Optimalizovaná cirkulácia vzduchu, na mieste vymeniteľné pánty dverí (ľavé/pravé), zámok dverí, mikrospínač pre automatické vypnutie ventilátoru pri otvorení dverí, vstavaná chladiaca jednotka, automatické odmrazovanie horúcim plynom, samozatváracie dvierka s aretáciou, zaoblené vonkajšie a vnútorné rohy.</t>
  </si>
  <si>
    <t>č.m 125 Cukrárska príprava</t>
  </si>
  <si>
    <t>125.1</t>
  </si>
  <si>
    <t>125.2</t>
  </si>
  <si>
    <t>Podstavec pod konvektomat</t>
  </si>
  <si>
    <t>125.3</t>
  </si>
  <si>
    <t>Nerezový kondenzačný digestor pre poz. 125.1 bez napojenia na VZT, komunikujúci s položkou 125.1</t>
  </si>
  <si>
    <t>125.4</t>
  </si>
  <si>
    <t>Nerezový stôl, 1x polica, 1x privarený drez rozmeru 600x500x300mm s prelisom okolo drezu, 1x privarené umývado rozmeru 290x400x200mm s prelisom okolo umývadla, výklopný odpadkový kôš pod umývadlom, 1x zásuvkový blok s tromi zásuvkami pre GN 1/1, jednoliata pracovná doska v prevedení bez špár, prevedenie na stavebný sokel 150mm.</t>
  </si>
  <si>
    <t>125.5</t>
  </si>
  <si>
    <t>Drevená buková pracovná doska pre poz.125.5</t>
  </si>
  <si>
    <t>125.6</t>
  </si>
  <si>
    <t>Stolová indukčná doska profesionálna. Elektrické pripojenie cez zásuvku 230V. Kontaktná plocha vitroceran min. 4mm (nosnosť hrnca 20kg). Minimálny rozmer vitroceránu - varnej plochy 280x280mm, Prevedenie zariadenia nerezové. Systém riadenia nastavenej teploty v reálnom čase v rozsahu od max. 30st.C do min. 250 st. C, Varenie s rôznymi úrovňami výkonu min. 30(100W až 3500W. Digitálny displej zobrazujúci nastavené hodnoty. Vodou umývateľný vyberateľný vzduchový filter. CE certifikácia, CEM, NSF. Určené pre profesionálnu nepretržitú prevádzku 24/7.Časovač.Tlačidlo pre okamžitý maximálny výkon.</t>
  </si>
  <si>
    <t>125.7</t>
  </si>
  <si>
    <t>125.8</t>
  </si>
  <si>
    <t>Stolový hnetač / mixér / šľahač, nerezový kotlík s objemom min. 5l, šľahacia metla s 2,5 mm nerezovými hákmi, miesiaca nerezová plochá metla, hnetací nerezový hák, ochranný plastový kryt s nálevkou/násypkou, nerezová ochranná mriežka, výklopná hlava, rýchlosť max. 80 - min. 420 ot. / min.</t>
  </si>
  <si>
    <t>125.9</t>
  </si>
  <si>
    <t>Servírovací nerezový vozík so spevnenou konštrukciou, 2 police, materiál triedy AISI304, zváraný, 4 otočné kolieska s priemerom min.125mm, z toho 2 brzdené, nosnosť 120kg, na rohoch umiestnené nárazníky, 2x madlo.</t>
  </si>
  <si>
    <t>125.10</t>
  </si>
  <si>
    <t>Chladiaci stôl pre GN 1/1, pod pracovnú dosku stola (poz. 125.4), 3x dvere pre GN 1/1, vnútorný priestor bez výparníka s nútenou cirkuláciou vzduchu, automatické odmrazovanie a odparovanie pomocou horúceho plynu. Čistý objem vn. priestoru min. 210l. Rozsah teplôt max.-2°C / min.+8°C. Digitálny termostat. Energetická trieda min. C, klimatická trieda min. 5.</t>
  </si>
  <si>
    <t>125.11</t>
  </si>
  <si>
    <t>Simplexový zmäkčovač vody v kabinetovom prevedení s objemovým riadiacim ventilom bez elektrického napájania. Fáza regenerácie s trvaním do 15 min. Objemové riadenie s presným nastavením vstupnej tvrdosti vody. Filter mechanických nečistôt. Prietok 30l/min., množstvo katexu 7,4l. Spotreba vody na regeneráciu max. 25l. Bez potreby pripojenia na elektrinu. Teplota vstupnej vody 2-48°C.</t>
  </si>
  <si>
    <t>125.12</t>
  </si>
  <si>
    <t xml:space="preserve">Kompaktná digitálna váha. Váživosť 3/6kg, dielik 1/2g, rozmer nerezovej vážiacej plochy min. 300x220mm, úradne overená, podsvietený LCD displej, elektrické pripojenie cez adaptér do zásuvky na 230V. Alternatívne napájanie prostredníctvom zabudovaného nabíjateľného akumulátora. </t>
  </si>
  <si>
    <t>č.m 126 Chladiaci box</t>
  </si>
  <si>
    <t>126.1</t>
  </si>
  <si>
    <t>Regál kombinácia dural/plast, 4 police</t>
  </si>
  <si>
    <t>126.2</t>
  </si>
  <si>
    <t>126.3+126.4</t>
  </si>
  <si>
    <t>Chladiaci box (bezbariérový so zapustenou podlahou) s vlastnou oddelenou chladiacou jednotkou (poz. 126.4). Požadovaná teplota skladovania max. 2°C/min. 8°C. Vybavený sedvičovými PIR panelovými stenami hrúbky min. 60 mm (systém pero-drážka) a PIR panelovou podlahou hrúbky min. 60 mm (systém pero-drážka). Pochôdzna časť podlahy v nerezovom vyhotovení s protišmykovou úpravou. Box vybavený dverami (rozmer: 800x2000mm). Steny boxu vybavené vnútornými hygienickými PVC lištami a vonkajšími plechovými pozinkovanými lištami v bielej farbe RAL 9010. Medzery medzi PIR panelovou stenou boxu a stavebnou konštrukciou zakryté nerezovými lištami. Súčasťou dodávky je kompletná technologická zostava (ovládacie panely, osvetlenie, Cu rozvody, plyn, elektroinštalácia, rozvádzač, bezpečnostné prvky atď.) umožňujúca prevádzku chladiaceho boxu.</t>
  </si>
  <si>
    <t>126.5</t>
  </si>
  <si>
    <t>č.m 127 Mraziaci box</t>
  </si>
  <si>
    <t>127.1</t>
  </si>
  <si>
    <t>127.2+127.3</t>
  </si>
  <si>
    <t>Mraziaci box (bezbariérový so zapustenou podlahou) s vlastnou oddelenou chladiacou jednotkou (poz. 127.3). Požadovaná teplota skladovania max. -5°C/min.- 20°C. Vybavený sedvičovými PIR panelovými stenami hrúbky min. 60 mm (systém pero-drážka) a PIR panelovou podlahou hrúbky min. 60 mm (systém pero-drážka). Pochôdzna časť podlahy v nerezovom vyhotovení s protišmykovou úpravou. Box vybavený dverami (rozmer: 800x2000mm). Steny boxu vybavené vnútornými hygienickými PVC lištami a vonkajšími plechovými pozinkovanými lištami v bielej farbe RAL 9010. Medzery medzi PIR panelovou stenou boxu a stavebnou konštrukciou zakryté nerezovými lištami. Súčasťou dodávky je kompletná technologická zostava (ovládacie panely, osvetlenie, Cu rozvody, plyn, elektroinštalácia, rozvádzač, bezpečnostné prvky atď.) umožňujúca prevádzku chladiaceho boxu.</t>
  </si>
  <si>
    <t>č.m 131 Sklad DKP</t>
  </si>
  <si>
    <t>131.1</t>
  </si>
  <si>
    <t>č.m 130 Sklad potrieb pre catering</t>
  </si>
  <si>
    <t>130.1</t>
  </si>
  <si>
    <t>130.3</t>
  </si>
  <si>
    <t>č.m 132 Sklad kuchynských potrieb</t>
  </si>
  <si>
    <t>132.1</t>
  </si>
  <si>
    <t>č.m 133 Sklad vajec</t>
  </si>
  <si>
    <t>133.1</t>
  </si>
  <si>
    <t>133.2</t>
  </si>
  <si>
    <t>Servírovací nerezový vozík so spevnenou konštrukciou, 2 police, materiály AISI304, zváraný, 4 otočné kolieska s priemerom min.125mm, 2 z toho s brzdou, nosnosť 120kg, nárazníky v rohoch, 2x madlo.</t>
  </si>
  <si>
    <t>133.3</t>
  </si>
  <si>
    <t>Chladiaca skriňa pre GN2/1, netto objem min. 460 litrov, teplotný rozsah max. -2 ° C až min. +8 ° C, energetická trieda min. B, klimatická trieda min.5, vnútorná a vonkajšia konštrukcia z nerezovej ocele 304 AISI, digitálny ovládací panel s teplotným displejom a tlačidlami pre nastavenie, optimalizovaná nútená cirkulácia vzduchu, na mieste zameniteľné pánty dverí, zámok dverí, mikrospínač pre vypnutie ventilátora pri otvorení dverí , vstavaná chladiaca jednotka, automatické odmrazovanie horúcim plynom, samouzatváracie dvierka s fixačnou polohou, zaoblené vonkajšie a vnútorné rohy.</t>
  </si>
  <si>
    <t xml:space="preserve">č.m 134 Suchý sklad </t>
  </si>
  <si>
    <t>134.1</t>
  </si>
  <si>
    <t xml:space="preserve">č.m 135 Suchý sklad </t>
  </si>
  <si>
    <t>135.1</t>
  </si>
  <si>
    <t>135.2</t>
  </si>
  <si>
    <t>4.NP - Jedáleň</t>
  </si>
  <si>
    <t>Umývanie stolného riadu</t>
  </si>
  <si>
    <t>1.01.1</t>
  </si>
  <si>
    <t>1.01.2</t>
  </si>
  <si>
    <t>Triediaca stanica na riad. V prednej časti pred osluhou je miesto na triedenie riadu do min.3 umývacích košov 500x500mm umiestnených vedľa seba vo výške pracovnej plochy. Pod košmi je vyspádovaná vaňa so sitom a napojením na odpad. V zadnej časti je umiestnený dopravník s automatickým posunom košov do umývacieho stroja. Po naplnení ktoréhokoľvek koša v akomkoľvek poradí obsluha posunom kôš do zadnej časti a kôš sa automaticky dopraví do umývacieho stroja. Na triediacej stanici sú umiestnené 2 police na koše. jedna so sklonom, na sortierovanie misiek a pohárov a jedna vodorovná na skladovanie umývacích košov. Plná polica na umiestnenie tácok pri triedení s otvorom na zhod zvyškov. Nerezová odpadová nádoba 50l. Drez na umiestnenie koša 500x500mm na príbory. Napúšťacia batéria pre drez. Sprcha na čistenie. Plná kompatibilita s umývacím strojom pozície 1.01.1. Vyrobené z nerezovej ocele AISI 304, okrem plastových dlhých valčekov na posun košov. Stierka na taniere umiestnená v prednej časti.</t>
  </si>
  <si>
    <t>1.01.3</t>
  </si>
  <si>
    <t>Výstupného valčekového dopravníka s dlhými valčekmi a koncovým spínačom pre min. 2 koše 500x500mm. Pojazdný ľahko odnímateľný od umývacieho stroja bez použitia náradia</t>
  </si>
  <si>
    <t>1.01.4</t>
  </si>
  <si>
    <t>1.01.5</t>
  </si>
  <si>
    <t>Vyhrievaný zásobník na riad univerzálny 1-tubusový, možnosť vloženia všetkých tvarov riadu: okrúhle až do priemeru 32 cm (pôdorysne do plochy šachty), 4 okrúhle do priemeru 120mm (pôdorysne do plochy šachty), štvrťové, obdĺžnikové, oválne, IPX 5, kapacita min.80 tanierov až do priemeru min. 320mm, regulácia teploty v rozsahu max.30 - min.110 °C. Zásobník umožňuje úplné vybratie šachty na lepšie čistenie, na nastavenie pružín a na servísny prístup. Polykarbonátový kryt pri výdaji je možné zavesiť na madlo vozíka.</t>
  </si>
  <si>
    <t>1.01.6</t>
  </si>
  <si>
    <t>1.01.7</t>
  </si>
  <si>
    <t>Umývačka stolného (taniere, poháre, misky, tácky, príbory) riadu priechodná. S manuálnym zdvihom poklopu, umožňujúci umývanie silne znečisteného  riadu bez ručného predumytia a namáčania s využitím samostatného dodatočného umývacieho systému. s referenčnou kapacitou košov 500x500mm min. 30 košov/h;. Atmosférický izolovaný boiler v kombinácii s oplachovým čerpadlom, spustenie oplachu viazané na dosiahnutie správnej oplachovej teploty v boilere. Elektronický ovládací panel vo výške očí, minimálne 4 umývacie programy.Najkratší umývací program - sklo - 1min. Najdlhší umývací program  - 6 min. Všetky hlavné vnútorné komponenty ako aj vonkajšie panely vyrobené z ušľachtilej nerez ocele aisi 304, umývacia nádrž vyrobená z ušľachtilej nerez ocele aisi 304. Spotreba vody na 1 umývací cyklus maximálne 8l. Ochrana proti vode IPX5.</t>
  </si>
  <si>
    <t>1.01.8</t>
  </si>
  <si>
    <t>Vstupný stôl k umývačke riadu s drezom 400x400x250 na jeden umývací kôš, prelis na koše, batérie na teplú a studenú vodu s ramienkom a sprchou na vyvažovacej pružine.</t>
  </si>
  <si>
    <t>1.01.9</t>
  </si>
  <si>
    <t>Výstupný stôl sklopný, uchytený k umývačke riadu na jeden umývací kôš</t>
  </si>
  <si>
    <t>1.01.11</t>
  </si>
  <si>
    <t>Simplexový zmäkčovač v kabinetovom prevedení s objemovým riadiacim ventilom bez elektrického napájania. Fáza regenerácie do 15 minút. Objemové riadenie s presným nastavením vstupnej tvrdosti vody. Filter mechanických nečistôt. Prietok 30l/min.; množstvo katexu 7,4l; spotreba vody na regeneráciu max. 25l; elektronické pripojenie: žiadne; teplota vstupnej vody: 2 – 48 °C.</t>
  </si>
  <si>
    <t>Výdaj</t>
  </si>
  <si>
    <t>1.02.1</t>
  </si>
  <si>
    <t>1.02.2</t>
  </si>
  <si>
    <t>1.02.2a</t>
  </si>
  <si>
    <t>Výdajný stôl skrinkový (na stole umiestnený kávovar a postmix), spodný priestor v hygienickom prevedení H1, uzavretý dvierkami zo strany obsluhy, zásuvka 230V vo vnútri stola + zásuvka 420 V. V stole zabudovaný zásobník na koše 500x500 mm, pracovná doska rozšírená o dráhu na vedenie tácok, nerez sokel zadný</t>
  </si>
  <si>
    <t>720+300</t>
  </si>
  <si>
    <t>1.02.3</t>
  </si>
  <si>
    <t>Výdajný stôl (rovná časť) skrinkový s vyhrievanou. vaňou na 4x GN1/1 delenou, napúšťanie a vypúšťanie vody, ohrevné telesá nalepovacie. Mechanický termostat, spodný priestor v hygienickom prevedení H1, otvorený zo strany obsluhy, zásuvka 230V na ovládacom paneli, pracovná doska rozšírená o dráhu na vedenie tácok, vsadené čelo vľavo a vpravo, nerez sokel zadný, skrinkový stôl so zabudovaným tanierovým zásobníkom do pr. taniere min. 280 mm, dvojito izolovaným bokmi tanierového zásobníka. Vr. nadstavby jednoduchej, joklová rovná samoobslužná, horné kalené sklo hranaté, infraohrev svetelný</t>
  </si>
  <si>
    <t>1.02.3a</t>
  </si>
  <si>
    <r>
      <rPr>
        <sz val="11"/>
        <color rgb="FF000000"/>
        <rFont val="Calibri"/>
        <family val="2"/>
        <charset val="1"/>
      </rPr>
      <t xml:space="preserve">Výdajný stôl (rádiusová časť) skrinkový s vyhrievanou. vaňou na 4x GN1/1 delenou, napúšťanie a vypúšťanie vody, ohrevné telesá nalepovacie. Mechanický termostat, spodný priestor v hygienickom prevedení H1, otvorený zo strany obsluhy, zásuvka 230V na ovládacom paneli, pracovná doska rozšírená o </t>
    </r>
    <r>
      <rPr>
        <sz val="11"/>
        <color rgb="FF000000"/>
        <rFont val="Calibri"/>
        <family val="2"/>
        <charset val="238"/>
      </rPr>
      <t>dráhu na vedenie tácok</t>
    </r>
    <r>
      <rPr>
        <sz val="11"/>
        <color rgb="FF000000"/>
        <rFont val="Calibri"/>
        <family val="2"/>
        <charset val="1"/>
      </rPr>
      <t xml:space="preserve"> v rádiuse, vsadené čelo velvo a vpravo, nerez sokel zadný, skrinkový stôl so zabudovaným tanierovým zásobníkom do pr. taniere min. 280 mm, dvojito izolovaným bokmi tanierového zásobníka. Vr. nadstavby jednoduchej, joklová rovná samoobslužná, horné kalené sklo hranaté, infraohrev svetelný</t>
    </r>
  </si>
  <si>
    <t>1.02.4</t>
  </si>
  <si>
    <t>Vyhrievaný zásobník na riad univerzálny 1-tubusový, možnosť vloženia všetkých tvarov riadu: okrúhle až do priemeru 32 cm (pôdorysne do plochy šachty), 4 okrúhle do priemeru 120mm (pôdorysne do plochy šachty), štvrťové, obdĺžnikové, oválne, IPX min.80 tanierov až do priemeru min. 320mm, regulácia teploty v rozsahu max.30 - min.110 °C. Zásobník umožňuje úplné vybratie šachty na lepšie čistenie, na nastavenie pružín a na servisný prístup. Polykarbonátový kryt pri výdaji je možné zavesiť na madlo vozíka.</t>
  </si>
  <si>
    <t>1.02.4a</t>
  </si>
  <si>
    <r>
      <rPr>
        <sz val="11"/>
        <color rgb="FF000000"/>
        <rFont val="Calibri"/>
        <family val="2"/>
        <charset val="1"/>
      </rPr>
      <t xml:space="preserve">Pracovná doska rozšírená na výdaj polievok (rádiusová časť), pracovná doska rozšírená o </t>
    </r>
    <r>
      <rPr>
        <sz val="11"/>
        <color rgb="FF000000"/>
        <rFont val="Calibri"/>
        <family val="2"/>
        <charset val="238"/>
      </rPr>
      <t>dráhu na vedenie tácok</t>
    </r>
  </si>
  <si>
    <t>1.02.5</t>
  </si>
  <si>
    <r>
      <rPr>
        <sz val="11"/>
        <color rgb="FF000000"/>
        <rFont val="Calibri"/>
        <family val="2"/>
        <charset val="1"/>
      </rPr>
      <t xml:space="preserve">Výdajný stôl (rádiusová časť) skrinkový s vyhrievanou vaňou na 2x GN1/1 delenou, napúšťanie a vypúšťanie vody, ohrevné telesá nalepovacie, mechanický termostat, spodný priestor v hygienickom prevedení H1, otvorený zo strany obsluhy, zásuvka 230V na ovládacom paneli o </t>
    </r>
    <r>
      <rPr>
        <sz val="11"/>
        <color rgb="FF000000"/>
        <rFont val="Calibri"/>
        <family val="2"/>
        <charset val="238"/>
      </rPr>
      <t>dráhu na vedenie tácok</t>
    </r>
    <r>
      <rPr>
        <sz val="11"/>
        <color rgb="FF000000"/>
        <rFont val="Calibri"/>
        <family val="2"/>
        <charset val="1"/>
      </rPr>
      <t xml:space="preserve"> v rádiuse, vsadené čelo velvo a vpravo, nerez sokel zadný. Vr. nadstavby jednoduchej, joklová rovná samoobslužná, horné kalené sklo, hranaté, infraohrev svetelný</t>
    </r>
  </si>
  <si>
    <t>1.02.6</t>
  </si>
  <si>
    <t>1.02.7</t>
  </si>
  <si>
    <t>1.02.8</t>
  </si>
  <si>
    <t>Prístenná chladiaca vitrína, otvorená, nočná roleta, ventilované chladenie. Teplotný rozsah max. +4 ° C - min. +8 ° C, termostat digitálny, automatické odmrazovanie. Min. 5 nastaviteľných políc, plexi zábrana min. na 2 horné police. LED osvetlenie min. horná. Min. vnútorný rozmer 1000x500x1300. Dizajnové prevedenie v jednotnom štýle s pol.1.02.9.</t>
  </si>
  <si>
    <t>1.02.9</t>
  </si>
  <si>
    <t>Prístenná neutrálna vitrína, otvorená, nočná roleta. Min. 5 nastaviteľných políc, plexi zábrana min. na 2 horné police. LED osvetlenie min. horná. Min. vnútorný rozmer 1000x500x1300. Dizajnové prevedenie v jednotnom štýle s pol.1.02.8.</t>
  </si>
  <si>
    <t>1.02.10</t>
  </si>
  <si>
    <t>1.02.11</t>
  </si>
  <si>
    <t>Nerezový kondenzačný digestor pre poz.1.02.10 bez napojenia na VZT, komunikujúci s položkou 1.02.10</t>
  </si>
  <si>
    <t>1.02.12</t>
  </si>
  <si>
    <t>Zariadenie na udržiavanie a nízkoteplotné úpravy pokrmov kapacita min. 4x GN1/1 - 40. Varenie pomocou min. 2 režimov: manuálne / individuálne meniteľné programy (3kroky). Ovládanie prostredníctvom dotykového displeja s textami. Možnosť uloženia vlastného programu vr. pomenovanie. Vykurovanie pomocou odporového vykurovacieho drôtu. Dvierka s reguláciou vlhkosti 100%/50%/0%. 4x madlo pre lepšiu manipuláciu. Vnútorná zaoblená komora. Vnútorný a vonkajší plášť: nerez CrNi 18/10, jemný brus. Signalizácia prehriatia komory.</t>
  </si>
  <si>
    <t>1.02.13</t>
  </si>
  <si>
    <t>Nerezový stôl s drezom 400x400x250 s prelisom okolo drezu, doska do rádiusu, pod drezom krídlové dvere, spodná polica v priestore skrine na udržovanie potravín (poz.1.02.12)</t>
  </si>
  <si>
    <t>1.02.14</t>
  </si>
  <si>
    <t>1.02.15</t>
  </si>
  <si>
    <t>Min.</t>
  </si>
  <si>
    <t>1.02.16</t>
  </si>
  <si>
    <t>Chladiaci stôl pre GN 1/1, pod pracovnú dosku stola, 4x zásuvka pre GN 1/1, vnútorný priestor bez výparníka s núteným obehom vzduchu, automatické odmrazovanie a odparovanie za použitia horúceho plynu. Netto objem vnútorného priestoru min. 110l. Rozsah teplôt max.-2°C/min.+8°C. Digitálny temostat. Energetická trieda min.C, klimatická trieda min. 5. Radiusové prevedenie pracovnej dosky.Celková dĺžka položiek1.02.14+1.02.15+1.02.16+1.02.17:3468mm. Spojenie so susediacimi položkami systémovým hygienickým spojom zabraňujúci zatekaniu do stavebného sokla medzi položkami</t>
  </si>
  <si>
    <t>1.02.17</t>
  </si>
  <si>
    <t>Nerezový stôl, skriňový, nerezový sokel, Radiusové prevedenie pracovnej dosky.Celková dĺžka položiek1.02.14+1.02.15+1.02.16+1.02.17:3468mm. Spojenie so susediacimi položkami systémovým hygienickým spojom zabraňujúci zatekaniu do stavebného sokla medzi položkami</t>
  </si>
  <si>
    <t>1.02.18</t>
  </si>
  <si>
    <t>Ohrevná sklokeramická doska, vstavaná. Rozmer dosky min. pre GN 1/1. Regulácia teploty max.30 °C - min.110 °C.</t>
  </si>
  <si>
    <t>1.02.19</t>
  </si>
  <si>
    <t>Výdajný stôl skrinkový (rádiusová časť) príprava pre zabudované sklokeramické ohrevné dosky poz.1.02.18, ovládací panel pre ovládanie sklokeramických dosiek pod doskou sp. priestor v hygienickom prevedení H1 otvorený, prac. doska rozšírená o dráhu na vedenie tácok v rádiuse , vsadené čelo vľavo a vpravo, nerez sokel zadný,</t>
  </si>
  <si>
    <t>1.02.20</t>
  </si>
  <si>
    <t>Jedáleň</t>
  </si>
  <si>
    <t>1.03.1</t>
  </si>
  <si>
    <t>Chladiaca vaňa na vsadenie do dosky výdajného ostrovu - nútená cirkulácia vzduchu, vaňa pre 4x GN 1/1-100 -150 mm. Na vani nadstavba - dychová clona jednostranná, kalené sklá, joklová konštrukcia pod spodnou policou LED osvetlenie</t>
  </si>
  <si>
    <t>1.03.2</t>
  </si>
  <si>
    <t>1.03.3</t>
  </si>
  <si>
    <t>1.03.4</t>
  </si>
  <si>
    <t>Ohrevná výdajná vaňa pre 4x GN 1/1-100 -150 mm na vsadenie do dosky výdajného ostrovu, vaňa delená. Na vani nadstavba - dychová clona jednostranná, kalené sklá, joklová konštrukcia pod spodnou policou, infraohrev svetelný</t>
  </si>
  <si>
    <t>1.03.5</t>
  </si>
  <si>
    <t>Podávač príborov/tácok - vsadené zádobníky/loverátory do ostrovov - veľkosť loverátora (zásobníka na podnosy podľa podnosu). Jeklové konštrukcie 40x30 mm, pre vsadenie GG na príbory, táto konštrukcia bude umiestnená nad loverátormi, počet GN na príbory 8</t>
  </si>
  <si>
    <t>1.03.6</t>
  </si>
  <si>
    <t>Vozíky na zber tácok. Celonerezový vozík na zber tácok, kapacita min. 10 EN tácok (530x370mm), rozostup zásuvov nad sebou min.120 mm. 4 otočné kolesá 2 z toho s brzdou s priemerom min.125mm, konštrukcia s uzavretých profilov, nárazníky v rohoch. Konštrukcia vozíka je celozváraná.</t>
  </si>
  <si>
    <t>Max.:</t>
  </si>
  <si>
    <t>1.03.7</t>
  </si>
  <si>
    <t>1.03.8</t>
  </si>
  <si>
    <t>1.03.9</t>
  </si>
  <si>
    <t>1.03.10</t>
  </si>
  <si>
    <t>Čistenie GIF stropu</t>
  </si>
  <si>
    <t>Dodávka</t>
  </si>
  <si>
    <t>Demontáž stávající technologie (sklady, přípravny, výdej, mytí kuchyně)</t>
  </si>
  <si>
    <t>Doprava</t>
  </si>
  <si>
    <t>Celkom</t>
  </si>
  <si>
    <t>Celkom vč.DPH</t>
  </si>
  <si>
    <t>Žlto označené polia sú určené na vyplnenie.</t>
  </si>
  <si>
    <t>Povolená tolerancia všetkých parametrov +/-10%, pokiaľ nie je uvedené maximum či minimum za predpokladu rešpektovania stavebnej dispozície a všetkej projektovej pripravenosti pre napojenie všetkých médií elektro, ZTI a VZT</t>
  </si>
  <si>
    <t>Všetky vyššie uvedené položky musia byť ponúknuté v súlade so stavebnou a technologickou dispozíciou rešpektujúcou všetky podklady, ktoré sú súčasťou projektovej dokumentácie vo všetkých jeho častiach (najmä elektro, VZT, stavebné vrátane stavebných soklov pre umiestnenie nerezového nábytku a technológie). Všetky tolerancie sú prípustné za podmienky súladu s kompletnou projektovou dokumentáciou a nebudú vyvolávať žiadne dodatočné náklady a zmeny projektu. Ponúkaná a dodávaná technológia musí rešpektovať stavebnú dispozíciu, stavebné sokle, umiestnenie odsávacích častí VZT stropu, ističe v rozvádzačoch, káblové vedenie, podlahové vpuste, vývody všetkých médií pre inštaláciu.</t>
  </si>
  <si>
    <t>Dodávateľ technológie v rámci dodávky musí spracovať tzv. vývodové plány (teda upresnenie napojovacích bodov médií el. príkonov jednotlivých strojov a ZTI, pre vlastné stroje) a odovzdať ich generálnemu dodávateľovi. Ďalej dodať detailné výkresy podlahových žľabov, vr. rozkresov jednotlivých žľabov s rezy (pre overenie možnosti zabudovania vzhľadom na výšku skladby podlahy), umiestnenie odpadov a zakótovanie vlastných žľabov v priestore (opäť v súlade s dodávanou technológiou), detailné výkresy stavebných soklov pod gastronomickou technológiou vrátane ich zakótovania voči stavbe. Všeobecne platí, že nerezový nábytok a regály, je nutné pred inštaláciou zamerať v čistej stavbe (po prevedení obkladov).
Pre výdajnú linku bude spracovaná dielenská výrobná dokumentácia, ktorá bude pred zahájením dodávok odovzdaná investorovi na schválenie.</t>
  </si>
  <si>
    <t>Požiadavky na výdajnú linku</t>
  </si>
  <si>
    <t>Vyhotovenie výdajnej linky poz.1.02a; 1.02.3; 1.023a; 1.02.4a; 1.02.5; 1.02.19 kombinácia rádiusového a rovného prevedenia vr. dráhy na vedenie tácok tvoria jeden kompaktný celok. Bezškárové prevedenie pracovnej dosky všetkých výdajných komponentov vr. dráhy na vedenie tácok. Dráha na vedenie tácok bude od výdajnej plochy znížená o 20mm.</t>
  </si>
  <si>
    <t>Ohrevné výdajné pulty:</t>
  </si>
  <si>
    <t>vodné ohrevné pulty v lisovanom rádiusovom prevedení vo všetkých rohoch</t>
  </si>
  <si>
    <t>kontaktné vyhrievanie vykurovacími doskami (nie sú tu klasické špirály) pre optimálnejší prenos tepla</t>
  </si>
  <si>
    <t>zakryté pevné napúšťanie a vypúšťanie vody v protizápachovom prevedení</t>
  </si>
  <si>
    <t>zapustené prevedenie kohútov nepresahujúce pôdorys výrobku s dizajnovými leštenými páčkami s jasnou indikáciou otvorenia/uzavretia kohútov</t>
  </si>
  <si>
    <t>odtokové potrubie min. 50mm</t>
  </si>
  <si>
    <t>ovládacie prvky vr. manuálneho termostatu osadené v zapustenom paneli</t>
  </si>
  <si>
    <t>Hygienické nadstavby:</t>
  </si>
  <si>
    <t>bezpečnostné kalené sklá u výdajných políc, hr. min. 8 mm</t>
  </si>
  <si>
    <t>konštrukcia nadstavby z nerezového materiálu</t>
  </si>
  <si>
    <t>infraohrev svetelný</t>
  </si>
  <si>
    <t>Všeobecné minimálne požiadavky na nerezový nábytok</t>
  </si>
  <si>
    <t>Materiál u všetkého nerezového nábytku AISI 304</t>
  </si>
  <si>
    <t>Nerezový nábytok je vyrobený bez použitia nitovania v hlavnej konštrukcii nábytku, iba za použitia zvárania, zvary riadne očistené, z pohľadovej strany zabrúsené do pohľadovej kvality</t>
  </si>
  <si>
    <t>Všetok materiál musí byť schválený pre styk s potravinami</t>
  </si>
  <si>
    <t>Minimálne hrúbky pri jednotlivých druhoch nábytku:</t>
  </si>
  <si>
    <t>Drezy min.1,0 mm</t>
  </si>
  <si>
    <t>Pracovné dosky stolov 2mm</t>
  </si>
  <si>
    <t>Police 1,0mm</t>
  </si>
  <si>
    <t>Korpusy skriniek 1,0mm</t>
  </si>
  <si>
    <t>Konštrukcia stolov s jaklu min. 35x35mm o hrúbke min.1,2mm</t>
  </si>
  <si>
    <t>Vodiace lišty 1,5mm</t>
  </si>
  <si>
    <t>Základne skriniek 1,0mm</t>
  </si>
  <si>
    <t>Policové regály 1,25mm</t>
  </si>
  <si>
    <t>Dvierka 1,0mm</t>
  </si>
  <si>
    <t>Pracovné dosky stolov:</t>
  </si>
  <si>
    <t>Materiál - nerezová ocel AISI304</t>
  </si>
  <si>
    <t>Hrúbka použitého plechu 2mm</t>
  </si>
  <si>
    <t>Výstuhy s nerezových profilov</t>
  </si>
  <si>
    <t>Pracovné dosky bez požitia drevených alebo drevoobsahujúcich materiálov</t>
  </si>
  <si>
    <t>Doska celistvá plne zavarená bezškár</t>
  </si>
  <si>
    <t>Pracovné plochy pri stenách bude s bočnými a zadnými lemami minimálne 50mm</t>
  </si>
  <si>
    <t>Pri umývacích stoloch so sprchou budú lemy vždy vykonané 200mm</t>
  </si>
  <si>
    <t>Dosky vykonané s odkvapničkou nad samotným telesom podstavca s presahom</t>
  </si>
  <si>
    <t>Pracovné dosky s drezy - navyše oproti pracovným doskám stolov:</t>
  </si>
  <si>
    <t>Drezy vykonané rádiusovo bez škár o hrúbke materiálu min.1,0mm</t>
  </si>
  <si>
    <t>Vovarenie drezu vykonané v bezškárovom a neviditeľnom prevedení</t>
  </si>
  <si>
    <t>Okolo drezov bude prevedený vždy prelis</t>
  </si>
  <si>
    <t>Zásuvky v nábytku:</t>
  </si>
  <si>
    <t>Zásuvky sú vyrobené pre rozmer GN1/1.</t>
  </si>
  <si>
    <t>Max. nosnosť zásuvky je min. 50kg</t>
  </si>
  <si>
    <t>Zásuvky sú uchytené na celonerezových teleskopických držiakoch umožňujúcich plné vysunutie zásuvky</t>
  </si>
  <si>
    <t>Čelá zásuviek sú vyrobené z jedného kusu bez škár vrátane madla</t>
  </si>
  <si>
    <t>Zásuvky majú celonerezové ohýbané madlo</t>
  </si>
  <si>
    <t>Pokiaľ sú zásuvky umiestnené pod sebou v bloku, je blok z pravej, ľavej a zadnej strany uzavretý nerezovým plechom</t>
  </si>
  <si>
    <t>Dvere nábytku:</t>
  </si>
  <si>
    <t>Dvere sú inštalované na nerezových pántoch alebo sú posuvné</t>
  </si>
  <si>
    <t>Čelá dverí sú vyrobené z jedného kusu bezškár vrátane madla</t>
  </si>
  <si>
    <t>Dvere majú celonerezové ohýbané madlo</t>
  </si>
  <si>
    <t>Podnožie pracovných stolov:</t>
  </si>
  <si>
    <t>Podnožie pracovných stolov je vyrobené z uzavretých nerezových profilov min.35x35mm o hrúbke min.1,2mm</t>
  </si>
  <si>
    <t>Materiál nerezová oceľ AISI 304</t>
  </si>
  <si>
    <t>Na oplechovanie nerezových stolov bude použitý nerezový plech AISI 304 o sile 1,0mm</t>
  </si>
  <si>
    <t>Podnožie je vybavené nastaviteľnými nožičkami s možnosťou regulácie v rozsahu 30mm, pokiaľ nie je podnožie inštalované na stavebný sokel</t>
  </si>
  <si>
    <t>Pokiaľ je inštalovaný v pracovnej doske drez, ten bude zakrytý z čela stola nerezovým plechom AISI 304 s výškou podľa hĺbky drezu a to v celej dĺžke stola.</t>
  </si>
  <si>
    <t>Pokiaľ je podnož pracovných stolov inštalované na murovaný či nerezový sokel, je stôl prevedený minimálne s plnou odkladacou policou so zadným lemom o výške 50mm zakrývajúci sokel</t>
  </si>
  <si>
    <t>Pokiaľ je podnož pracovných stolov inštalované na murovaný či nerezový sokel, je stôl prevedený minimálne s plnou odkladacou policou zakrývajúcou sokel</t>
  </si>
  <si>
    <t>Regále:</t>
  </si>
  <si>
    <t>Nohy regálov sú vyrobené z nerezovej ocele AISI 304, jokl min. 40x40mm o hrúbke min.1,2mm</t>
  </si>
  <si>
    <t>Max. Nosnosť police min. 100kg</t>
  </si>
  <si>
    <t xml:space="preserve">Regály budú opatrené nastaviteľnými nažičkami s možnosťou regulácie o rozsahu 25mm
</t>
  </si>
  <si>
    <t>Indukčný sporák min. 2xindukčná platňa s príkonom min. 3kW na uzavretej podstavbe bez vetracích otvorov z bokov, vrchnej dosky, chrbta, vrátane skriňového priestoru. Umiestniteľný riad na každú indukčnú platňu od priemeru min. 120mm do max. 300mm. Systém ochrany proti pretečeniu vareného obsahu z pracovnej plochy. Min. 1x zásuvka 230V/0,5kW. Nosnosť každého indukčného poľa min. 30kg. Varenie každého varného poľa s nastavením výkonu min. 8 stupňov. Časovač. Spojenie so susediacimi položkami systémovým hygienickým spojom zabraňujúci zatekaniu do stavebného sokla medzi položkami. Napúšťacia batéria na studenú vodu. Určené na dlhodobú prevádzku bez prerušenia min. 8h. Indukčné platne so samostanými generátormi. Každá indukčná platňa je zabudovaná do pracovnej dosky bezrámčekovo. Doska do rádiusu. Spojenie so susediacimi položkami systémovým hygienickým spojom zabraňujúci zatekaniu do stavebného sokla medzi položkami. Nerezový sokel. Radiusové prevedenie pracovnej dosky.Celková dĺžka položiek1.02.14+1.02.15+1.02.16+1.02.17:3468mm</t>
  </si>
  <si>
    <t>Montáž, dodávka a zaškolenie obsluhy k novej technologie (sklady, přípravny, výdej, mytí kuchyně) vrátane dodania elektro revíznych skúšok a projektu skutočného prevedenia</t>
  </si>
  <si>
    <t>Umývací systém na stolný riad (tanier, polievková miska, šalátová miska, príbor, poháre, tácka). umývanie všetkého riadu bez ručného predumytia. Automatické odstraňovanie zvyškov jedla z umývacieho stroja do odpadovej nádoby mimo umývacieho stroja vrátane ich dehydrácie (oddelenie odpadovej vody od tuhých častí odpadu). Pre koše 500x500mm. Priechodná výška min:440mm. kapacita košov 500x500mm podľa DIN 17735: min.120/min.150/min.220. Maximálna prípojná hodnota pre VZT: 280 m3/h; teplota max. 27 ° C, vlhkosť max. 95%. Spotreba vody za hodinu: max. 140l(0,5l/kôš).Ovládanie dotykovou farebnou obrazovkou.Maximálna referenčná spotreba elektrickej energie: 22kWh/h. Pohyb košov zľava doprava.Minimálna konfigurácia: umývacia zóna, predumývacia zóna, oplachová zóna, sušiaca zóna. Samostatný automatický umývací systém vnútorného priestoru umývacieho stroja a rekuperátora. Bezdrôtová Konektivita stroja riadiacej jednotky so vzdialeným PC.. Systém riadenia pohybu košov pre obsluhu jedným človekom s frekvenciou min. 6 košov.Výrobok musí byť pripravený výrobcom pre napojenie inteligentného energetického optimalizačného zariadenia na redukciu výkonových špičiek podľa DIN 18875 alebo ekvivalentné normy.</t>
  </si>
  <si>
    <t>Elektrický konvektomat min. 6GN 2/3. Výroba pary bojlerom s automatickým plnením vodou. Rozstup zásuvov pre GN min. 65mm. Referenčná spotreba elektrickej energie pri kombinovanom móde podľa DIN 18873-1:2012-1: max. 1kWh. Referenčná spotreba elektrickej energie pri parnom móde podľa DIN 18873-1:2012-1: max. 1kWh. Referenčná spotreba vody pri parnom móde podľa DIN 18873-1:2012-1: max. 1,4l. Referenčná spotreba vody pri kombinovanom móde podľa DIN 18873-1:2012-1: max. 0,55l. Alebo certifikácia Energystar. Referenčná rovnomerná tepelná úprava v každom plne obsadenom zásuvu zo šiestich - referenčný produkt vyprážanie kuracích prsných rezňov. Automatické rozlíšenie vloženého množstva pripravovanej potraviny s priebežnou automatickou korekciou varného procesu v priebehu nastavenej tepelnej úpravy pokrmu. Automatická korekcia programu vzhľadom na vložené množstvo potraviny. Režim konvektomatu s min. tromi prevádzkovými režimami: para max.30°C – min.130°C; horúci vzduch max.30°C – min.300°C; kombinácia pary a horúceho vzduchu max.30 °C - min.300 °C. Meranie, nastavovanie a regulácia vlhkosti s presnosťou na 1 percento s rozsahom od max. 1% do min. 100%. Režim Delta-T. Funkcia min.: varenie, vyprážanie, fritovanie, varenie v pare, pečenie, nízkoteplotné úpravy cez noc. Ovládanie - Farebný dotykový display/obrazovka (kapacitné alebo rezistívne). Systém automatického čistenia - umývanie varnej komory pomocou tabliet nebo jiných detergentov bez fosfátov. Tukový filter vo varnej komore. Integrovaná ručná sprcha s automatickým navíjaním. Funkcia zaisťujúca schladenie varného priestoru. Sonda teploty jadra s min. trojbodovým meraním. Min. 350 ľubovoľne nastaviteľných programov min. s 12 krokmi. Min. 5 rýchlosti prúdenia vzduchu, nastaviteľné. Automatická predvoľba okamihu spustenia. Zobrazenie skutočných a požadovaných hodnôt na displeji. Detekcia vodného kameňa a zavápnenie. Zásuvy vhodné pre gastronádoby GN 1/2, 1/3, 2/3. Rozhranie USB pre export dát HACCP na pamäťový modul USB alebo pre jednoduchú aktualizáciu softvéru. Pripojenie WIFI vzdialený prístup. Odvápnenie bojlera a všetkých vodovodných ciest automaticky bez nutnosti servisného zásahu. Elektrická energia 400V. Min. IPX5. Bezobslužná prevádzka podľa EN. Pripravenosť na napojenie inteligentného energetického optimalizačného zariadenia na redukciu výkonových špičiek podľa DIN 18875 alebo ekvivalentné normy.</t>
  </si>
  <si>
    <t>Elektrické multifunkčné varné zariadenie určené na varenie, restovanie a fritovanie, min.30 litrov.
Zariadenia určené na varenie, restovanie a fritovanie a tiež na varenie pri nízkej teplote, na prípravu sous vide, konfitovanie, varenie s teplotným rozdielom, citlivé varenie na šetrnú prípravu citlivých produktov. Užitočný objem: min. 30 litrov, 2 nádoby. Využiteľná plocha max: 40 dm². Teplotný rozsah +30 až 250 °C. Rýchlosť ohrevu dna na 200 ° C za 5 minút. Zariadenie je vybavené automatickými procesmi prípravy pokrmov. . Grafické zobrazovanie procesu varenia so všetkými parametrami varenia as vypočítaným koncom varenia. Procesy varenia a energie sú riadené mikroprocesormi. Nádoba má vpichovú sondu na meranie teploty s min. 6-timi meracími bodmi. Zariadenie má automatický prívod vody na plnenie varnej nádoby vodou s presnosťou nastavenia na 1 liter. Farebný displej s dotykovou obrazovkou na ovládanie zariadenia. Popisy v slovenskom jazyku. Zobrazenie požadovaných a skutočných hodnôt. Dotykové teploty plášťa nádoby nesmú prekročiť +70°C. Vnútorné aj vonkajšie povrchy sú z nerezovej ušľachtilej ocele. Zariadenie je vybavené výsuvnou hadicovou sprchou s automatickým navíjaním. Vstavaná zásuvka, 1 NAC 230 V. Možnosť správy varných programov. Možnosť prenosu procesov prípravy aj cez integrované rozhranie USB, ktoré je možné využívať aj na lokálnu výmenu dát. Technika a elektronika zariadenia je prístupná spredu. Ochrana proti striekajúcej vode IPX5. Zariadenie je schválené na prevádzku bez dozoru - nočné varenie. Bezobslužná prevádzka podľa EN. Pripravenosť na napojenie inteligentného energetického optimalizačného zariadenia na redukciu výkonových špičiek podľa DIN 18875. Spojenie so susediacimi položkami systémovým hygienickým spojom zabraňujúci zatekaniu do stavebného sokla medzi položkami. Nerezový sokel. Radiusové prevedenie. Pripravenosť pre napojenie inteligentného energetického optimalizačného zariadenia na redukciu výkonových špičiek podľa DIN 18875 alebo ekvivalentné normy. Celková dĺžka položiek1.02.14+1.02.15+1.02.16+1.02.17:3468mm</t>
  </si>
  <si>
    <t>Umývací automat prevádzkového riadu priechodný s kondenzáciou a redukciou pary po umývacom cykle (požiadavka na ventiláciu max. 150m3/h). S automatickým zdvihom kapoty, umožňujúci umývanie silne znečisteného (z pečenia napríklad v konvektomate) riadu bez ručného predumývania a namáčania, výsledkom umývania je vizuálne a hygienicky čistý prevádzkový riad pre bezpečné použitie v kuchyni. S referenčnou kapacitou minimálne 6GN1/1-65, alebo 3GN1/1-200 a 3GN1/1 - 65 na jeden umývací cyklus. Hodinový umývací referenčný výkon minimálne 140GN1/1-65/hodina; vrátane príslušenstva na umývanie hrncov, panvíc, naberačiek, metiel, tácok, viek gastronádob, gastronádob veľkostí GN 1/1 - GN 1/9. Atmosférický izolovaný boiler v kombinácii s oplachovým čerpadlom, spustenie oplachu viazané na dosiahnutie správnej oplachovej teploty v boilere. Elektronický ovládací panel, minimálne 6 umývacích programov. Všetky hlavné vnútorné komponenty ako aj vonkajšie panely vyrobené z ušľachtilej nerez ocele aisi 304, umývacia nádrž vyrobená z ušľachtilej nerez ocele aisi 304. Elektronický ovládací panel s textovým a grafickým displejom vo výške, tak že je možné obsluhovať zariadenie vo vzpriamenej polohe obsluhy. Ochrana proti vode IPX5. Pripojenie na studenú vodu.Rohová inštalácia. Vrátane dávkovačov umývacieho a oplachového prostriedku.Spotreba vody na 1 umývací cyklus maximálne 8l (vrátane spotreby položky 107.1)Maximálna spotreba elektrickej energie na bežný cyklus max. 0.97kWh Pripravenosť pre napojenie inteligentného energetického optimalizačného zariadenia na redukciu výkonových špičiek podľa DIN 18875 alebo ekvivalentné normy.</t>
  </si>
  <si>
    <t>Varný systém
Inštalácia: na stavebný sokel o výške 150mm, jednostranná k stavebnej priečke, so zadným lemom pri kontakte so stavebnou priečkou
Rozmery:
Maximálny pôdorysný rozmer varného systému, dxh: 3160x1070mm
Výška pracovných plôch: 720-920mm
Výška hrany varnej nádoby: 720-920mm
Skladba varného systému:
Min. 2x varná nádoba
Min. 1x pracovná plocha na uzavretej skriňovej podstavbe
Varné nádoby:
Min. 1xvarná nádoba min.200l + 1xvarná nádoba min.100l (využiteľné objemy na varenie)
Funkcia min. 2 varných nádob:
- Teplotný rozsah od max: 50°C do min: 250°C po max. 1°C
- Varenie pomocou vpichovej pokrmovej teplotnej sondy
- plocha dna nádob min. 95 dm2. Varenie min. v 8 GN1/1 200 naraz
- 1x integrovaná zásuvka 230V ku každej vani
- USB port pre aktializáciu software pre ovládanie každej vane
- Vyprážanie, varenie, restovanie, fritovanie, udržiavanie na nastavenej teplote, delta T varenie, varenie v pare, varenie pri úplne uzavretej varnej nádobe vekom s tesnením
- Ovládací dotykový displej v slovenskom alebo českom jazyku vo výške min. 850 mm pre každú varnú vaňu samostatne
- Možnosť ukladania receptu v slovenskom alebo českom jazyku
- Ukladanie HACCP dát. História min. 50 zápisu
- Automatické napúšťanie vody s presnosťou na liter
- Vzdialený prístup cez LAN, alebo Wi-Fi pre kontrolu pokrmu
Konštrukcia varného systému:
- Celonerezové prevedenie min. AISI 304 s rámovou konštrukciou
- Jednotlivé časti (viď. skladba varného systému) sú modulárne zariadenia spojené do celkového bloku systémovými spojmi pre zabezpečenie bezškárového prevedenia varného bloku min. v horizontálnej rovine.
- Minimálne dve zariadenia s výpustným nerezovým antirozstrekovým ventilom min. ASISI 316 s plynulou reguláciou prúdu, umiestnený tak, aby nebránil obsluhe v prístupe v priečnej osi vane.
Energia:
- Celkový inštalovaný príkon elektrickej energie celého varného systému max. : 400V/65kW (pre každú varnú nádobu je privedený samostatný kábel 400V)
- Spotreba elektrickej energie (varnej vane) pri uvedení vody do varu podľa DIN 18873-5:2016-02:max.0,09kWh/kg
- Uvedenie min.300l (varnej vane) vody do varu podľa DIN 18873-5:2016-02: max.35min.
Pracovná plocha na uzavretej skriňovej podstavbe
-rozmery pracovnej plochy min.400x700 mm. Min. 1xpracovná plocha umiestnená medzi varnými nádobami. Spojenie so susediacimi varnými vaňami systémovým hygienickým spojom zabraňujúci zatekaniu do stavebného sokla medzi položkami.
Certifikácia: každá varná vaňa CE
Krytie: min. IPX5 - všetky zariadenia
Všetky zariadenia prispôsobené pre bezobslužnú prevádzku podľa EN. Všetky elektrické zariadenia musia byť pripravené výrobcom pre napojenie inteligentného energetického optimalizačného zariadenia na redukciu výkonových špičiek podľa DIN 18875 alebo ekvivalentné normy.</t>
  </si>
  <si>
    <t>Varný systém
Inštalácia: na stavebný sokel o výške 150mm, jednostranná k stavebnej priečke, so zadným lemom pri kontakte so stavebnou priečkou
Rozmery:
Maximálny pôdorysný rozmer varného systému, dxh: 3160x1070mm
Výška pracovných plôch: 720-920mm
Výška hrany varnej nádoby: 720-920mm
Skladba varného systému:
Min. 1x varná nádoba
Min. 1x pracovná plocha na uzavretej skriňovej podstavbe
Min. 1x indukčný sporák
Varné nádoby:
Min. 1x varná nádoba min.150l (využiteľné objemy na varenie)
Min. funkcie varnej nádoby:
- Teplotný rozsah od max.: 50°C do min: 250°C po max. 1°C
- Varenie pomocou vpichovej pokrmovej teplotnej sondy
- Plocha dna nádoby min. 55 dm2. Varenie min. v 3 GN1/1 200 naraz
- 1x integrovaná zásuvka 230V
- USB port pre aktializáciu softvéru pre ovládanie vane
- Vyprážanie, varenie, varenie mliečnych produktov(puding, omáčky,restovanie, fritovanie, udržiavanie na nastavenej teplote, delta T varenie, varenie v pare, varenie pri úplne uzavretej varnej nádobe vekom s tesnením, nízkoteplotné dlhodobé varenie bez obsluhy
- Ovládací dotykový displej v slovenskom alebo českom jazyku vo výške min. 850 mm pre varnú vaňu
- Možnosť ukladania receptu v slovenskom alebo českom jazyku
- Ukladanie HACCP dát. História min. 50 zápisu
- Automatické napúšťanie vody s presnosťou na liter
- Vzdialený prístup cez LAN, alebo Wi-Fi pre kontrolu pokrmu
Konštrukcia varného systému:
- Celonerezové prevedenie min. AISI 304 s rámovou konštrukciou
- Jednotlivé časti (viď. skladba varného systému) sú modulárne zariadenia spojené do celkového bloku systémovými spojmi pre zabezpečenie bezškárového prevedenia varného bloku min. v horizontálnej rovine.
- Zariadenie s výpustným nerezovým antirozstrekovým ventilom min. ASISI 316 s plynulou reguláciou prúdu, umiestnený tak, aby nebránil obsluhe v prístupe v priečnej osi vane.
- Izolované veko na úplné uzavretie varnej nádoby s obvodovým tesnením
- Varná vaňa nádoby vybavená mierkou v litroch
Indukčný sporák min. 2xindukčná platňa vedľa seba s príkonom min. 3kW na uzavretej podstavbe bez vetracích otvorov z bokov, vrchnej dosky, chrbta, vrátane skriňového priestoru. Umiestniteľný riad na každú indukčnú platňu od priemeru max. 120mm do min. 400mm. Systém ochrany proti pretečeniu vareného obsahu z pracovnej plochy. Min. 1x zásuvka 230V/0,5kW. Nosnosť každého indukčného poľa min. 30kg. Varenie každého varného poľa s nastavením výkonu min. 8 stupňov a varenie každého poľa s natavením teploty v rozmedzí min. 50°C – 200°C . Nastavenie doby varenia. Spojenie so susediacimi položkami systémovým hygienickým spojom zabraňujúci zatekaniu do stavebného sokla medzi položkami. Napúšťacia batéria na studenú vodu. Určené na dlhodobú prevádzku bez prerušenia min. 8h. Indukčné platne so samostanými generátormi. Každá indukčná platňa je zabudovaná do pracovnej dosky bezrámčekovo.
Energia:
- Celkový inštalovaný príkon elektrickej energie celého varného systému max. : 400V/46kW (pre varnú nádobu a pre indukčný sporák je privedený samostatný kábel 400V)
- Spotreba elektrickej energie (varnej vane) pri uvedení vody do varu podľa DIN 18873-5:2016-02:max.0,09kWh/kg
- Uvedenie min. 150l (varnej vane) vody do varu podľa DIN 18873-5:2016-02: max .35min.
Pracovná plocha na uzavretej skriňovej podstavbe
-rozmery pracovnej plochy min.600x700 mm. Min. 1xpracovná plocha umiestnená medzi varnými nádobami. Spojenie so susediacimi varnými vaňami systémovým hygienickým spojom zabraňujúci zatekaniu do stavebného sokla medzi položkami.
Certifikácia: každá varná vaňa CE, sporák CE
Krytie: min IPX5 - všetky zariadenia
Všetky zariadenia prispôsobené pre bezobslužnú prevádzku podľa EN. Všetky elektrické zariadenia musia byť pripravené výrobcom pre napojenie inteligentného energetického optimalizačného zariadenia na redukciu výkonových špičiek podľa DIN 18875 alebo ekvivalentné normy</t>
  </si>
  <si>
    <t>Varný systém
Inštalácia: na stavebný sokel o výške 150mm, jednostranná k stavebnej priečke, so zadným lemom pri kontakte so stavebnou priečkou
Rozmery:
Maximálny pôdorysný rozmer varného systému, dxh: 3160x1070mm
Výška pracovných plôch: 720-920mm
Výška hrany varnej nádoby: 720-920mm
Skladba varného systému:
Min. 1x varná nádoba
Min. 1x pracovná plocha na uzavretej skriňovej podstavbe
Min. 1x indukčný sporák
Varné nádoby:
Min. 1x varná nádoba min.150l (využiteľné objemy na varenie)
Min. funkcie varnej nádoby:
- Teplotný rozsah od max.: 50°C do min: 250°C po max. 1°C
- Mierka v litroch varnej nádoby
- Varenie pomocou vpichovej pokrmovej teplotnej sondy
- Plocha dna nádoby min. 39 dm2. Varenie min. v 4 GN1/1 200 naraz
- 1x integrovaná zásuvka 230V
- USB port pre aktializáciu softvéru pre ovládanie vane
- Vyprážanie, varenie, varenie mliečnych produktov (puding, omáčky), restovanie, fritovanie, udržiavanie na nastavenej teplote, delta T varenie, varenie v pare, varenie pri úplne uzavretej varnej nádobe vekom s tesnením, nízkotelpotné dlhodobé varenie bez obsluhy
- Ovládací dotykový displej v slovenskom alebo českom jazyku vo výške min. 850 mm pre varnú vaňu
- Možnosť ukladania receptu v slovenskom alebo českom jazyku
- Ukladanie HACCP dát. História min. 50 zápisu
- Automatické napúšťanie vody s presnosťou na liter
- Vzdialený prístup cez LAN, alebo Wi-Fi pre kontrolu pokrmu
Konštrukcia varného systému:
- Celonerezové prevedenie min. AISI 304 s rámovou konštrukciou
- Jednotlivé časti (viď. skladba varného systému) sú modulárne zariadenia spojené do celkového bloku systémovými spojmi pre zabezpečenie bezškárového prevedenia varného bloku min. v horizontálnej rovine.
- Zariadenie s výpustným nerezovým anitrozstrekovým ventilom min. ASISI 316 s plynulou reguláciou prúdu, umiestnený tak, aby nebránil obsluhe v prístupe v priečnej osi vane.
- Izolované veko na úplné uzavretie varnej nádoby s obvodovým tesnením
- Varná vaňa nádoby vybavená mierkou v litroch
Indukčný multizónový sporák min. 8xindukčné pole s príkonom min. 2kW na uzavretej podstavbe bez vetracích otvorov z bokov, vrchnej dosky, chrbta, vrátane skriňového priestoru. Systém ochrany proti pretečeniu vareného obsahu z pracovnej plochy. Min. 1x zásuvka 230V/0,5kW. Varná plocha pre min 2 hrnce vedľa seba o min. priemere 300mm. Varenie každého varného poľa so samostatným nastavením výkonu min. 8 stupňov a varenie každého poľa s natavením teploty v rozmedzí min. 50°C – 200°C . Nastavenie doby varenia. Spojenie so susediacimi položkami systémovým hygienickým spojom zabraňujúci zatekaniu do stavebného sokla medzi položkami. Napúšťacia batéria na studenú vodu. Určené na dlhodobú prevádzku bez prerušenia min. 8h. Každá indukčná platňa je zabudovaná do pracovnej dosky bezrámčekovo. Možnosť zlučovania 4 susedných zón pre spoločné ovládanie. Minimálny rozmer vitroceránu 350x650mm.
Energia:
- Celkový inštalovaný príkon elektrickej energie celého varného systému max. : 400V/45kW (pre varnú nádobu a pre indukčný sporák je privedený samostatný kábel 400V)
- Spotreba elektrickej energie (varnej vane) pri uvedení vody do varu podľa DIN 18873-5:2016-02:max.0,09kWh/kg
- Uvedenie min. 150l (varnej vane) vody do varu podľa DIN 18873-5:2016-02: max .35min.
Pracovná plocha na uzavretej skriňovej podstavbe
-rozmery pracovnej plochy min.900x700 mm. Min. 1xpracovná plocha umiestnená medzi varnými nádobami. Spojenie so susediacimi varnými vaňami systémovým hygienickým spojom zabraňujúci zatekaniu do stavebného sokla medzi položkami.
Certifikácia: každá varná vaňa CE, sporák CE
Krytie: min IPX5 - všetky zariadenia
Všetky zariadenia prispôsobené pre bezobslužnú prevádzku podľa EN. Všetky elektrické zariadenia musia byť pripravené výrobcom pre napojenie inteligentného energetického optimalizačného zariadenia na redukciu výkonových špičiek podľa DIN 18875 alebo ekvivalentné normy.</t>
  </si>
  <si>
    <t>Elektrický konvektomat min. 10GN 1/1. Výroba pary bojlerom s automatickým plnením vodou. Rozstup zásuvov pre GN min. 67mm. Referenčná spotreba elektrickej energie pri kombinovanom móde podľa DIN 18873-1:2012-1: max. 2,95 kWh. Referenčná spotreba elektrickej energie pri parnom móde podľa DIN 18873-1:2012-1: max. 2,85 kWh. Referenčná spotreba vody pri parnom móde podľa DIN 18873-1:2012-1: max. 4l. Referenčná spotreba vody pri kombinovanom móde podľa DIN 18873-1:2012-1: max. 1,65l, alebo certifikácia podľa Energystar. Referenčná rovnomerná tepelná úprava v každom plne obsadenom zásuvu z desiatich - referenčný produkt vyprážanie kuracích prsných rezňov. Automatické rozlíšenie vloženého množstva pripravovanej potraviny s priebežnou automatickou korekciou varného procesu v priebehu nastavenej tepelnej úpravy pokrmu. Automatická korekcia programu vzhľadom na vložené množstvo potraviny. Režim konvektomatu s min. tromi prevádzkovými režimami: para max.30°C – min.130°C; horúci vzduch max.30°C – min.300°C; kombinácia pary a horúceho vzduchu max.30 °C - min.300 °C. Meranie, nastavovanie a regulácia vlhkosti s presnosťou na 1 percento s rozsahom od max. 1% do min. 100%. Režim Delta-T. Funkcia min.: varenie, vyprážanie, fritovanie, varenie v pare, pečenie, nízkoteplotné úpravy cez noc. Ovládanie - Farebný dotykový display/obrazovka (kapacitné alebo rezistívne). Systém automatického čistenia - umývanie varnej komory pomocou tabliet nebo jiných detergentů bez fosfátov . Tukový filter vo varnej komore. Integrovaná ručná sprcha s automatickým navíjaním. Funkcia zaisťujúca schladenie varného priestoru. Sonda teploty jadra s min. trojbodovým meraním. Min. 350 ľubovoľne nastaviteľných programov min. s 12 krokmi. Min. 5 rýchlosti prúdenia vzduchu, nastaviteľné. Automatická predvoľba okamihu spustenia. Zobrazenie skutočných a požadovaných hodnôt na displeji. Detekcia vodného kameňa a zavápnenie. Zásuvy vhodné pre gastronádoby GN 1/1,1/2,1/3. Rozhranie USB pre export dát HACCP na pamäťový modul USB alebo pre jednoduchú aktualizáciu softvéru. Pripojenie WIFI vzdialený prístup. Odvápnenie bojlera a všetkých vodovodných ciest automaticky bez nutnosti servisného zásahu. Elektrická energia 400V. Min. IPX5. Bezobslužná prevádzka podľa EN. Vežové usporiadané s poz. 117.36. Pripravenosť na napojenie inteligentného energetického optimalizačného zariadenia na redukciu výkonových špičiek podľa DIN 18875 alebo ekvivalentné normy.</t>
  </si>
  <si>
    <t>Elektrický konvektomat min. 6GN 1/1. Výroba pary bojlerom s automatickým plnením vodou. Rozstup zásuvov pre GN min. 67mm. Referenčná spotreba elektrickej energie pri kombinovanom móde podľa DIN 18873-1:2012-1: max. 1,8kWh. Referenčná spotreba elektrickej energie pri parnom móde podľa DIN 18873-1:2012-1: max. 1,75 kWh. Referenčná spotreba vody pri parnom móde podľa DIN 18873-1:2012-1: max. 2,6l. Referenčná spotreba vody pri kombinovanom móde podľa DIN 18873-1:2012-1: max. 0,9l. Alebo certifikácia podľa Energystar. Referenčná rovnomerná tepelná úprava v každom plne obsadenom zásuvu zo šiestich - referenčný produkt vyprážanie kuracích prsných rezňov. Automatické rozlíšenie vloženého množstva pripravovanej potraviny s priebežnou automatickou korekciou varného procesu v priebehu nastavenej tepelnej úpravy pokrmu. Automatická korekcia programu vzhľadom na vložené množstvo potraviny. Režim konvektomatu s min. tromi prevádzkovými režimami: para max.30°C – min.130°C; horúci vzduch max.30°C – min.300°C; kombinácia pary a horúceho vzduchu max.30 °C - min.300 °C. Meranie, nastavovanie a regulácia vlhkosti s presnosťou na 1 percento s rozsahom od max. 1% do min. 100%. Režim Delta-T. Funkcia min.: varenie, vyprážanie, fritovanie, varenie v pare, pečenie, nízkoteplotné úpravy cez noc. Ovládanie - Farebný dotykový display/obrazovka (kapacitné alebo rezistívne). Systém automatického čistenia - umývanie varnej komory pomocou tabliet nebo jiných detergentov bez fosfátov. Tukový filter vo varnej komore. Integrovaná ručná sprcha s automatickým navíjaním. Funkcia zaisťujúca schladenie varného priestoru. Sonda teploty jadra s min. trojbodovým meraním. Min. 350 ľubovoľne nastaviteľných programov min. s 12 krokmi. Min. 5 rýchlosti prúdenia vzduchu, nastaviteľné. Automatická predvoľba okamihu spustenia. Zobrazenie skutočných a požadovaných hodnôt na displeji. Detekcia vodného kameňa a zavápnenie. Zásuvy vhodné pre gastronádoby GN 1/1,1/2,1/3. Rozhranie USB pre export dát HACCP na pamäťový modul USB alebo pre jednoduchú aktualizáciu softvéru. Pripojenie WIFI vzdialený prístup. Odvápnenie bojlera a všetkých vodovodných ciest automaticky bez nutnosti servisného zásahu. Elektrická energia 400V. Min. IPX5. Bezobslužná prevádzka podľa EN. Vežové usporiadané s poz. N.117.35. Pripravenosť na napojenie inteligentného energetického optimalizačného zariadenia na redukciu výkonových špičiek podľa DIN 18875 alebo ekvivalentné normy.</t>
  </si>
  <si>
    <t>Elektrický konvektomat min. 10GN 1/1. Výroba pary bojlerom s automatickým plnením vodou. Rozstup zásuvov pre GN min. 67mm. Referenčná spotreba elektrickej energie pri kombinovanom móde podľa DIN 18873-1:2012-1: max. 2,95 kWh. Referenčná spotreba elektrickej energie pri parnom móde podľa DIN 18873-1:2012-1: max. 2,85 kWh. Referenčná spotreba vody pri parnom móde podľa DIN 18873-1:2012-1: max. 4l. Referenčná spotreba vody pri kombinovanom móde podľa DIN 18873-1:2012-1: max. 1,65l, alebo certifikácia podľa Energystar. Referenčná rovnomerná tepelná úprava v každom plne obsadenom zásuvu z desiatich - referenčný produkt vyprážanie kuracích prsných rezňov. Automatické rozlíšenie vloženého množstva pripravovanej potraviny s priebežnou automatickou korekciou varného procesu v priebehu nastavenej tepelnej úpravy pokrmu. Automatická korekcia programu vzhľadom na vložené množstvo potraviny. Režim konvektomatu s min. tromi prevádzkovými režimami: para max.30°C – min.130°C; horúci vzduch max.30°C – min.300°C; kombinácia pary a horúceho vzduchu max.30 °C - min.300 °C. Meranie, nastavovanie a regulácia vlhkosti s presnosťou na 1 percento s rozsahom od max. 1% do min. 100%. Režim Delta-T. Funkcia min.: varenie, vyprážanie, fritovanie, varenie v pare, pečenie, nízkoteplotné úpravy cez noc. Ovládanie - Farebný dotykový display/obrazovka (kapacitné alebo rezistívne). Systém automatického čistenia - umývanie varnej komory pomocou tabliet neob jiných detergentů bez fosfátov. Tukový filter vo varnej komore. Integrovaná ručná sprcha s automatickým navíjaním. Funkcia zaisťujúca schladenie varného priestoru. Sonda teploty jadra s min. trojbodovým meraním. Min. 350 ľubovoľne nastaviteľných programov min. s 12 krokmi. Min. 5 rýchlosti prúdenia vzduchu, nastaviteľné. Automatická predvoľba okamihu spustenia. Zobrazenie skutočných a požadovaných hodnôt na displeji. Detekcia vodného kameňa a zavápnenie. Zásuvy vhodné pre gastronádoby GN 1/1,1/2,1/3. Rozhranie USB pre export dát HACCP na pamäťový modul USB alebo pre jednoduchú aktualizáciu softvéru. Pripojenie WIFI vzdialený prístup. Odvápnenie bojlera a všetkých vodovodných ciest automaticky bez nutnosti servisného zásahu. Elektrická energia 400V. Min. IPX5. Bezobslužná prevádzka podľa EN. Vežové usporiadané s poz. 117.36. Pripravenosť na napojenie inteligentného energetického optimalizačného zariadenia na redukciu výkonových špičiek podľa DIN 18875 alebo ekvivaletné normy.</t>
  </si>
  <si>
    <r>
      <t xml:space="preserve">Podlahový odvodňovací žľab s protišmykovou mriežkou. Materiál hrúbky min. 1,5mm triedy AISI304 (možné nahradiť triedou AISI316). Všetky hrany žľabu majú rádius 1,5mm. Mriežka je vyrobená z nerezovej ocele triedy AISI 304 (možné nahradiť triedou AISI316), hrúbka materiálu 2mm a je vybavená ochranou proti pošmyknutiu. Telo vpuste s priemerom 210mm je napevno privarené k spodnej časti žľabu. Vpusť je vybavená jednoducho odnímateľným košíkom na nečistoty a sifónom. Odtok vpuste je vedený zvislo, priemer odtoku je 110mm. - </t>
    </r>
    <r>
      <rPr>
        <b/>
        <sz val="11"/>
        <color rgb="FFFF0000"/>
        <rFont val="Calibri"/>
        <family val="2"/>
        <charset val="238"/>
      </rPr>
      <t>DODÁVKA STAVBY</t>
    </r>
  </si>
  <si>
    <r>
      <t xml:space="preserve">Podlahový odvodňovací žľab s protišmykovou mriežkou. Materiál hrúbky min. 1,5mm triedy AISI304 (možné nahradiť triedou AISI316). Všetky hrany žľabu majú rádius 1,5mm. Mriežka je vyrobená z nerezovej ocele triedy AISI 304 (možné nahradiť triedou AISI316), hrúbka materiálu 2mm a je vybavená ochranou proti pošmyknutiu. Telo vpuste s priemerom 210mm je napevno privarené k spodnej časti žľabu. Vpusť je vybavená jednoducho odnímateľným košíkom na nečistoty a sifónom. Odtok vpuste je vedený zvislo, priemer odtoku je 110mm. - </t>
    </r>
    <r>
      <rPr>
        <b/>
        <sz val="11"/>
        <color rgb="FFFF0000"/>
        <rFont val="Calibri"/>
        <family val="2"/>
      </rPr>
      <t>DODÁVKA STAVBY</t>
    </r>
  </si>
  <si>
    <r>
      <t xml:space="preserve">Odvodňovací žľab s protišmykovým roštom. Štandardný materiál hrúbky min. 1,5mm triedy AISI304 (možno nahradiť za oceľ AISI316). Všetky hrany žľabu majú rádius 1,5mm. Mriežkový rošt je vyrobený z nerezovej ocele triedy AISI 304 (možno nahradiť za oceľ AISI316), hrúbky materiálu min. 2mm a je opatrený protišmykovou ochranou. - </t>
    </r>
    <r>
      <rPr>
        <b/>
        <sz val="11"/>
        <color rgb="FFFF0000"/>
        <rFont val="Calibri"/>
        <family val="2"/>
      </rPr>
      <t>DODÁVKA STAVBY</t>
    </r>
  </si>
  <si>
    <r>
      <t xml:space="preserve">Odvodňovací žľab s protišmykovým roštom. Štandardný materiál hrúbky min. 1,5mm triedy AISI304 (možno nahradiť za oceľ AISI316). Všetky hrany žľabu majú rádius 1,5mm. Mriežkový rošt je vyrobený z nerezovej ocele triedy AISI 304 (možno nahradiť za oceľ AISI316), hrúbky materiálu 2mm a je opatrený protišmykovou ochranou. Telo vpustu s priemerom 210mm je na pevno privarené k spod žľabu. Vpusť obsahuje ľahko vyberateľný kôš na nečistoty a sifón. Odtok vedie zvisle z vpustu, priemer rúrkového odtoku je 110mm. - </t>
    </r>
    <r>
      <rPr>
        <b/>
        <sz val="11"/>
        <color rgb="FFFF0000"/>
        <rFont val="Calibri"/>
        <family val="2"/>
      </rPr>
      <t>DODÁVKA STAVBY</t>
    </r>
  </si>
  <si>
    <r>
      <t xml:space="preserve">Demontáž odvodných a prívodných kaziet, odmastenie čistiacimi prostriedkami, po uschnutí impregnácie leštidlom a opätovná montáž odvodných a prívodných kaziet. Plocha stropu 104m2. Práce zahŕňajú: Demontáž odvodných a prívodných kaziet vr. nosnej konštrukcie; Demontáž ochranných krytov svietidiel; Očista odvodných a prívodných kaziet vrátane naleštenia; Očista ochranných krytov svietidiel; Očista nosnej lišty (len spodná časť); Očista špeciálneho odlučovača; Očista krajovej výplne; Opätovná montáž odvodných a prívodných kaziet vr. nosnej konštrukcie; Opätovná montáž ochranných krytov svietidiel. - </t>
    </r>
    <r>
      <rPr>
        <b/>
        <sz val="11"/>
        <color rgb="FFFF0000"/>
        <rFont val="Calibri"/>
        <family val="2"/>
      </rPr>
      <t>DODÁVKA STAVBY</t>
    </r>
  </si>
  <si>
    <r>
      <t xml:space="preserve">Mikrovlnná rúra - </t>
    </r>
    <r>
      <rPr>
        <b/>
        <sz val="11"/>
        <color rgb="FFFF0000"/>
        <rFont val="Calibri"/>
        <family val="2"/>
      </rPr>
      <t>dodávka prevádzkovateľa</t>
    </r>
  </si>
  <si>
    <r>
      <t>Pokladňa -</t>
    </r>
    <r>
      <rPr>
        <b/>
        <sz val="11"/>
        <color rgb="FFFF0000"/>
        <rFont val="Calibri"/>
        <family val="2"/>
      </rPr>
      <t xml:space="preserve"> dodávka prevádzkovateľa, napojenie na pokladničný systém</t>
    </r>
  </si>
  <si>
    <r>
      <t xml:space="preserve">Digitálna stolná váha - </t>
    </r>
    <r>
      <rPr>
        <b/>
        <sz val="11"/>
        <color rgb="FFFF0000"/>
        <rFont val="Calibri"/>
        <family val="2"/>
      </rPr>
      <t>dodávka prevádzkovateľa, napojenie na pokladničný systém</t>
    </r>
  </si>
  <si>
    <r>
      <t xml:space="preserve">Pokladňa - </t>
    </r>
    <r>
      <rPr>
        <b/>
        <sz val="11"/>
        <color rgb="FFFF0000"/>
        <rFont val="Calibri"/>
        <family val="2"/>
      </rPr>
      <t>dodávka prevádzkovateľa, napojenie na pokladničný systém</t>
    </r>
  </si>
  <si>
    <r>
      <t>Kávovar  -</t>
    </r>
    <r>
      <rPr>
        <b/>
        <sz val="11"/>
        <color rgb="FFFF0000"/>
        <rFont val="Calibri"/>
        <family val="2"/>
      </rPr>
      <t xml:space="preserve"> dodávka prevádzkovateľa</t>
    </r>
  </si>
  <si>
    <r>
      <t xml:space="preserve">Postmix - </t>
    </r>
    <r>
      <rPr>
        <b/>
        <sz val="11"/>
        <color rgb="FFFF0000"/>
        <rFont val="Calibri"/>
        <family val="2"/>
      </rPr>
      <t>dodávka prevádzkovateľa</t>
    </r>
  </si>
  <si>
    <t>DPH 23%</t>
  </si>
  <si>
    <t>Výdajný ostrov pre zabudované poz. 1.301.1 + 1.03.5. Prevedenie pracovnej dosky: materiál z umelého kameňa - biely, rádiusové rohy s frézovaním na CNC a rezanie na laseri, nerezové pojazdové lišty lepené v doske z umelého kameňa, zafrézované na CNC stroji. V nikách LED osvetlenie s trafom do vlhkého prostredia, horné dosky pre gastro spotrebiče sú vyrezané laserom.</t>
  </si>
  <si>
    <t>Výdajný ostrov pre zabudované poz. 1.301.4 + 1.03.5. Prevedenie pracovnej dosky: materiál z umelého kameňa - biely, rádiusové rohy s frézovaním na CNC a rezanie na laseri, nerezové pojazdové lišty lepené v doske z umelého kameňa, zafrézované na CNC stroji. V nikách LED osvetlenie s trafom do vlhkého prostredia, horné dosky pre gastro spotrebiče sú vyrezané laserom.</t>
  </si>
  <si>
    <t>Pokladničný ostrov. Prevedenie pracovnej dosky: materiál z umelého kameňa - biely, rádiusové rohy s frézovaním na CNC a rezanie na laseri, nerezové pojazdové lišty lepené v lepené v doske z umelého kameňa, zafrézované na CNC stroji. V nikách LED osvetlenie s trafom do vlhkého prostredia.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</si>
</sst>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1]_-;\-* #,##0.00\ [$€-1]_-;_-* \-??\ [$€-1]_-;_-@_-"/>
    <numFmt numFmtId="165" formatCode="_-* #,##0.00&quot; Kč&quot;_-;\-* #,##0.00&quot; Kč&quot;_-;_-* \-??&quot; Kč&quot;_-;_-@_-"/>
    <numFmt numFmtId="166" formatCode="0.0"/>
    <numFmt numFmtId="167" formatCode="_-* #,##0.00\ [$€-1]_-;\-* #,##0.00\ [$€-1]_-;_-* &quot;-&quot;??\ [$€-1]_-;_-@_-"/>
  </numFmts>
  <fonts count="13" x14ac:knownFonts="1">
    <font>
      <sz val="11"/>
      <color rgb="FF000000"/>
      <name val="Calibri"/>
      <family val="2"/>
      <charset val="1"/>
    </font>
    <font>
      <b/>
      <sz val="11"/>
      <name val="Calibri"/>
      <family val="2"/>
      <charset val="1"/>
    </font>
    <font>
      <b/>
      <sz val="11"/>
      <color rgb="FF000000"/>
      <name val="Calibri"/>
      <family val="2"/>
      <charset val="238"/>
    </font>
    <font>
      <sz val="11"/>
      <name val="Calibri"/>
      <family val="2"/>
      <charset val="1"/>
    </font>
    <font>
      <sz val="11"/>
      <color rgb="FF000000"/>
      <name val="Calibri"/>
      <family val="2"/>
      <charset val="238"/>
    </font>
    <font>
      <sz val="11"/>
      <name val="Calibri"/>
      <family val="2"/>
      <charset val="238"/>
    </font>
    <font>
      <b/>
      <sz val="11"/>
      <name val="Calibri"/>
      <family val="2"/>
      <charset val="238"/>
    </font>
    <font>
      <b/>
      <u/>
      <sz val="11"/>
      <color rgb="FF000000"/>
      <name val="Calibri"/>
      <family val="2"/>
      <charset val="238"/>
    </font>
    <font>
      <sz val="11"/>
      <color rgb="FF000000"/>
      <name val="Calibri"/>
      <family val="2"/>
      <charset val="1"/>
    </font>
    <font>
      <sz val="11"/>
      <color rgb="FFFF0000"/>
      <name val="Calibri"/>
      <family val="2"/>
      <charset val="238"/>
    </font>
    <font>
      <b/>
      <sz val="11"/>
      <color rgb="FFFF0000"/>
      <name val="Calibri"/>
      <family val="2"/>
      <charset val="238"/>
    </font>
    <font>
      <sz val="11"/>
      <color rgb="FFFF0000"/>
      <name val="Calibri"/>
      <family val="2"/>
    </font>
    <font>
      <b/>
      <sz val="11"/>
      <color rgb="FFFF0000"/>
      <name val="Calibri"/>
      <family val="2"/>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8" fillId="0" borderId="0" applyBorder="0" applyProtection="0"/>
  </cellStyleXfs>
  <cellXfs count="124">
    <xf numFmtId="0" fontId="0" fillId="0" borderId="0" xfId="0"/>
    <xf numFmtId="0" fontId="0" fillId="0" borderId="5" xfId="0" applyBorder="1" applyAlignment="1">
      <alignment wrapText="1"/>
    </xf>
    <xf numFmtId="164" fontId="3" fillId="2" borderId="6" xfId="1" applyNumberFormat="1" applyFont="1" applyFill="1" applyBorder="1" applyAlignment="1" applyProtection="1">
      <alignment horizontal="center"/>
    </xf>
    <xf numFmtId="0" fontId="0" fillId="0" borderId="5" xfId="0" applyBorder="1" applyAlignment="1">
      <alignment horizontal="center"/>
    </xf>
    <xf numFmtId="0" fontId="0" fillId="0" borderId="5" xfId="0" applyBorder="1" applyAlignment="1">
      <alignment horizontal="center" wrapText="1"/>
    </xf>
    <xf numFmtId="0" fontId="5" fillId="0" borderId="5" xfId="0" applyFont="1" applyBorder="1" applyAlignment="1">
      <alignment wrapText="1"/>
    </xf>
    <xf numFmtId="0" fontId="0" fillId="0" borderId="4" xfId="0" applyBorder="1" applyAlignment="1">
      <alignment horizontal="center" wrapText="1"/>
    </xf>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49" fontId="1" fillId="0" borderId="1" xfId="0" applyNumberFormat="1" applyFont="1" applyBorder="1" applyAlignment="1">
      <alignment horizontal="center"/>
    </xf>
    <xf numFmtId="0" fontId="1" fillId="0" borderId="2" xfId="0" applyFont="1" applyBorder="1" applyAlignment="1">
      <alignment wrapText="1"/>
    </xf>
    <xf numFmtId="0" fontId="2" fillId="0" borderId="2" xfId="0" applyFont="1" applyBorder="1" applyAlignment="1">
      <alignment horizontal="center" wrapText="1"/>
    </xf>
    <xf numFmtId="49" fontId="1" fillId="0" borderId="2" xfId="0" applyNumberFormat="1" applyFont="1" applyBorder="1" applyAlignment="1">
      <alignment horizontal="center" wrapText="1"/>
    </xf>
    <xf numFmtId="164" fontId="1" fillId="0" borderId="3" xfId="0" applyNumberFormat="1" applyFont="1" applyBorder="1" applyAlignment="1">
      <alignment horizontal="center" wrapText="1"/>
    </xf>
    <xf numFmtId="49" fontId="1" fillId="0" borderId="4" xfId="0" applyNumberFormat="1" applyFont="1" applyBorder="1" applyAlignment="1">
      <alignment horizontal="center"/>
    </xf>
    <xf numFmtId="49" fontId="1" fillId="0" borderId="5" xfId="0" applyNumberFormat="1" applyFont="1" applyBorder="1" applyAlignment="1">
      <alignment horizontal="center" wrapText="1"/>
    </xf>
    <xf numFmtId="49" fontId="1" fillId="0" borderId="5" xfId="0" applyNumberFormat="1" applyFont="1" applyBorder="1" applyAlignment="1">
      <alignment horizontal="center"/>
    </xf>
    <xf numFmtId="164" fontId="0" fillId="0" borderId="6" xfId="0" applyNumberFormat="1" applyBorder="1" applyAlignment="1">
      <alignment horizontal="center"/>
    </xf>
    <xf numFmtId="0" fontId="0" fillId="0" borderId="4" xfId="0" applyBorder="1" applyAlignment="1">
      <alignment horizontal="center"/>
    </xf>
    <xf numFmtId="0" fontId="2" fillId="0" borderId="5" xfId="0" applyFont="1" applyBorder="1" applyAlignment="1">
      <alignment horizontal="left" wrapText="1"/>
    </xf>
    <xf numFmtId="0" fontId="2" fillId="0" borderId="5" xfId="0" applyFont="1" applyBorder="1" applyAlignment="1">
      <alignment horizontal="center"/>
    </xf>
    <xf numFmtId="0" fontId="0" fillId="0" borderId="5" xfId="0" applyBorder="1" applyAlignment="1">
      <alignment horizontal="center" vertical="center"/>
    </xf>
    <xf numFmtId="0" fontId="4" fillId="0" borderId="5" xfId="0" applyFont="1" applyBorder="1" applyAlignment="1">
      <alignment wrapText="1"/>
    </xf>
    <xf numFmtId="164" fontId="3" fillId="0" borderId="6" xfId="1" applyNumberFormat="1" applyFont="1" applyBorder="1" applyAlignment="1" applyProtection="1">
      <alignment horizontal="center"/>
    </xf>
    <xf numFmtId="0" fontId="5" fillId="0" borderId="5" xfId="0" applyFont="1" applyBorder="1" applyAlignment="1">
      <alignment horizontal="center" wrapText="1"/>
    </xf>
    <xf numFmtId="0" fontId="3" fillId="0" borderId="5" xfId="0" applyFont="1" applyBorder="1" applyAlignment="1">
      <alignment horizontal="center"/>
    </xf>
    <xf numFmtId="49" fontId="0" fillId="0" borderId="4" xfId="0" applyNumberFormat="1" applyBorder="1" applyAlignment="1">
      <alignment horizontal="center"/>
    </xf>
    <xf numFmtId="0" fontId="0" fillId="0" borderId="5" xfId="0" applyBorder="1" applyAlignment="1" applyProtection="1">
      <alignment horizontal="center" wrapText="1"/>
      <protection locked="0"/>
    </xf>
    <xf numFmtId="164" fontId="3" fillId="2" borderId="6" xfId="1" applyNumberFormat="1" applyFont="1" applyFill="1" applyBorder="1" applyProtection="1"/>
    <xf numFmtId="2" fontId="0" fillId="0" borderId="5" xfId="0" applyNumberFormat="1" applyBorder="1" applyAlignment="1">
      <alignment horizontal="center" vertical="center"/>
    </xf>
    <xf numFmtId="0" fontId="2" fillId="0" borderId="5" xfId="0" applyFont="1" applyBorder="1" applyAlignment="1">
      <alignment horizontal="left"/>
    </xf>
    <xf numFmtId="2" fontId="0" fillId="0" borderId="5" xfId="0" applyNumberFormat="1" applyBorder="1" applyAlignment="1">
      <alignment horizontal="center"/>
    </xf>
    <xf numFmtId="164" fontId="0" fillId="2" borderId="6" xfId="0" applyNumberFormat="1" applyFill="1" applyBorder="1"/>
    <xf numFmtId="0" fontId="3" fillId="0" borderId="5" xfId="0" applyFont="1" applyBorder="1" applyAlignment="1">
      <alignment wrapText="1"/>
    </xf>
    <xf numFmtId="164" fontId="5" fillId="2" borderId="6" xfId="1" applyNumberFormat="1" applyFont="1" applyFill="1" applyBorder="1" applyProtection="1"/>
    <xf numFmtId="0" fontId="0" fillId="2" borderId="5" xfId="0" applyFill="1" applyBorder="1" applyAlignment="1" applyProtection="1">
      <alignment horizontal="center"/>
      <protection locked="0"/>
    </xf>
    <xf numFmtId="0" fontId="0" fillId="2" borderId="5" xfId="0" applyFill="1" applyBorder="1" applyAlignment="1" applyProtection="1">
      <alignment horizontal="center" wrapText="1"/>
      <protection locked="0"/>
    </xf>
    <xf numFmtId="0" fontId="0" fillId="0" borderId="5" xfId="0" applyBorder="1"/>
    <xf numFmtId="0" fontId="3" fillId="0" borderId="5" xfId="0" applyFont="1" applyBorder="1" applyAlignment="1">
      <alignment horizontal="center" wrapText="1"/>
    </xf>
    <xf numFmtId="49" fontId="3" fillId="0" borderId="5" xfId="0" applyNumberFormat="1" applyFont="1" applyBorder="1" applyAlignment="1">
      <alignment horizontal="center"/>
    </xf>
    <xf numFmtId="0" fontId="5" fillId="0" borderId="5" xfId="0" applyFont="1" applyBorder="1"/>
    <xf numFmtId="0" fontId="4" fillId="0" borderId="5" xfId="0" applyFont="1" applyBorder="1" applyAlignment="1">
      <alignment horizontal="center" wrapText="1"/>
    </xf>
    <xf numFmtId="166" fontId="0" fillId="0" borderId="5" xfId="0" applyNumberFormat="1" applyBorder="1" applyAlignment="1">
      <alignment horizontal="center"/>
    </xf>
    <xf numFmtId="166" fontId="0" fillId="0" borderId="5" xfId="0" applyNumberFormat="1" applyBorder="1" applyAlignment="1">
      <alignment horizontal="center" vertical="center"/>
    </xf>
    <xf numFmtId="49" fontId="6" fillId="0" borderId="5" xfId="0" applyNumberFormat="1" applyFont="1" applyBorder="1" applyAlignment="1">
      <alignment horizontal="left"/>
    </xf>
    <xf numFmtId="1" fontId="0" fillId="0" borderId="5" xfId="0" applyNumberFormat="1" applyBorder="1" applyAlignment="1">
      <alignment horizontal="center"/>
    </xf>
    <xf numFmtId="49" fontId="0" fillId="0" borderId="5" xfId="0" applyNumberFormat="1" applyBorder="1" applyAlignment="1">
      <alignment horizontal="center"/>
    </xf>
    <xf numFmtId="0" fontId="2" fillId="0" borderId="5" xfId="0" applyFont="1" applyBorder="1" applyAlignment="1">
      <alignment wrapText="1"/>
    </xf>
    <xf numFmtId="49" fontId="0" fillId="0" borderId="7" xfId="0" applyNumberFormat="1" applyBorder="1" applyAlignment="1">
      <alignment horizontal="center"/>
    </xf>
    <xf numFmtId="0" fontId="0" fillId="0" borderId="8" xfId="0" applyBorder="1" applyAlignment="1">
      <alignment wrapText="1"/>
    </xf>
    <xf numFmtId="0" fontId="0" fillId="0" borderId="8" xfId="0" applyBorder="1" applyAlignment="1">
      <alignment horizontal="center"/>
    </xf>
    <xf numFmtId="166" fontId="0" fillId="0" borderId="8" xfId="0" applyNumberFormat="1" applyBorder="1" applyAlignment="1">
      <alignment horizontal="center"/>
    </xf>
    <xf numFmtId="1" fontId="0" fillId="0" borderId="8" xfId="0" applyNumberFormat="1" applyBorder="1" applyAlignment="1">
      <alignment horizontal="center"/>
    </xf>
    <xf numFmtId="164" fontId="3" fillId="0" borderId="9" xfId="1" applyNumberFormat="1" applyFont="1" applyBorder="1" applyAlignment="1" applyProtection="1">
      <alignment horizontal="center"/>
    </xf>
    <xf numFmtId="0" fontId="2" fillId="0" borderId="0" xfId="0" applyFont="1" applyAlignment="1">
      <alignment wrapText="1"/>
    </xf>
    <xf numFmtId="0" fontId="2" fillId="0" borderId="0" xfId="0" applyFont="1" applyAlignment="1">
      <alignment horizontal="center"/>
    </xf>
    <xf numFmtId="164" fontId="2" fillId="2" borderId="0" xfId="0" applyNumberFormat="1" applyFont="1" applyFill="1" applyAlignment="1">
      <alignment horizontal="center"/>
    </xf>
    <xf numFmtId="0" fontId="4" fillId="0" borderId="0" xfId="0" applyFont="1" applyAlignment="1">
      <alignment wrapText="1"/>
    </xf>
    <xf numFmtId="164" fontId="4" fillId="2" borderId="0" xfId="0" applyNumberFormat="1" applyFont="1" applyFill="1" applyAlignment="1">
      <alignment horizontal="center"/>
    </xf>
    <xf numFmtId="164" fontId="0" fillId="2" borderId="0" xfId="0" applyNumberFormat="1" applyFill="1" applyAlignment="1">
      <alignment horizontal="center"/>
    </xf>
    <xf numFmtId="0" fontId="2" fillId="0" borderId="0" xfId="0" applyFont="1" applyAlignment="1">
      <alignment vertical="center" wrapText="1"/>
    </xf>
    <xf numFmtId="164" fontId="8" fillId="0" borderId="0" xfId="1" applyNumberFormat="1" applyBorder="1" applyAlignment="1" applyProtection="1">
      <alignment horizontal="center"/>
    </xf>
    <xf numFmtId="0" fontId="5" fillId="0" borderId="0" xfId="0" applyFont="1" applyAlignment="1">
      <alignment wrapText="1"/>
    </xf>
    <xf numFmtId="0" fontId="7" fillId="0" borderId="0" xfId="0" applyFont="1" applyAlignment="1">
      <alignment wrapText="1"/>
    </xf>
    <xf numFmtId="49" fontId="0" fillId="0" borderId="0" xfId="0" applyNumberFormat="1" applyAlignment="1">
      <alignment wrapText="1"/>
    </xf>
    <xf numFmtId="0" fontId="2" fillId="3" borderId="0" xfId="0" applyFont="1" applyFill="1" applyAlignment="1">
      <alignment vertical="center" wrapText="1"/>
    </xf>
    <xf numFmtId="164" fontId="0" fillId="0" borderId="0" xfId="0" applyNumberFormat="1"/>
    <xf numFmtId="167" fontId="0" fillId="0" borderId="0" xfId="0" applyNumberFormat="1"/>
    <xf numFmtId="0" fontId="9" fillId="0" borderId="5" xfId="0" applyFont="1" applyBorder="1" applyAlignment="1">
      <alignment wrapText="1"/>
    </xf>
    <xf numFmtId="0" fontId="11" fillId="0" borderId="5" xfId="0" applyFont="1" applyBorder="1" applyAlignment="1">
      <alignment wrapText="1"/>
    </xf>
    <xf numFmtId="164" fontId="1" fillId="0" borderId="2" xfId="0" applyNumberFormat="1" applyFont="1" applyBorder="1" applyAlignment="1" applyProtection="1">
      <alignment horizontal="center" wrapText="1"/>
      <protection locked="0"/>
    </xf>
    <xf numFmtId="164" fontId="1" fillId="0" borderId="5" xfId="0" applyNumberFormat="1" applyFont="1" applyBorder="1" applyAlignment="1" applyProtection="1">
      <alignment horizontal="center"/>
      <protection locked="0"/>
    </xf>
    <xf numFmtId="164" fontId="0" fillId="0" borderId="5" xfId="0" applyNumberFormat="1" applyBorder="1" applyAlignment="1" applyProtection="1">
      <alignment horizontal="center"/>
      <protection locked="0"/>
    </xf>
    <xf numFmtId="164" fontId="3" fillId="2" borderId="5" xfId="1" applyNumberFormat="1" applyFont="1" applyFill="1" applyBorder="1" applyAlignment="1" applyProtection="1">
      <alignment horizontal="center"/>
      <protection locked="0"/>
    </xf>
    <xf numFmtId="164" fontId="3" fillId="0" borderId="5" xfId="1" applyNumberFormat="1" applyFont="1" applyBorder="1" applyAlignment="1" applyProtection="1">
      <alignment horizontal="center"/>
      <protection locked="0"/>
    </xf>
    <xf numFmtId="164" fontId="4" fillId="2" borderId="5" xfId="1" applyNumberFormat="1" applyFont="1" applyFill="1" applyBorder="1" applyAlignment="1" applyProtection="1">
      <alignment horizontal="center" wrapText="1"/>
      <protection locked="0"/>
    </xf>
    <xf numFmtId="164" fontId="8" fillId="2" borderId="5" xfId="1" applyNumberFormat="1" applyFill="1" applyBorder="1" applyProtection="1">
      <protection locked="0"/>
    </xf>
    <xf numFmtId="164" fontId="0" fillId="2" borderId="5" xfId="0" applyNumberFormat="1" applyFill="1" applyBorder="1" applyAlignment="1" applyProtection="1">
      <alignment horizontal="center"/>
      <protection locked="0"/>
    </xf>
    <xf numFmtId="164" fontId="3" fillId="0" borderId="8" xfId="1" applyNumberFormat="1" applyFont="1" applyBorder="1" applyAlignment="1" applyProtection="1">
      <alignment horizontal="center"/>
      <protection locked="0"/>
    </xf>
    <xf numFmtId="164" fontId="0" fillId="0" borderId="0" xfId="0" applyNumberFormat="1" applyAlignment="1" applyProtection="1">
      <alignment horizontal="center"/>
      <protection locked="0"/>
    </xf>
    <xf numFmtId="164" fontId="0" fillId="3" borderId="0" xfId="0" applyNumberFormat="1" applyFill="1" applyAlignment="1" applyProtection="1">
      <alignment horizontal="center"/>
      <protection locked="0"/>
    </xf>
    <xf numFmtId="49" fontId="1" fillId="0" borderId="2" xfId="0" applyNumberFormat="1" applyFont="1" applyBorder="1" applyAlignment="1" applyProtection="1">
      <alignment horizontal="center" wrapText="1"/>
      <protection locked="0"/>
    </xf>
    <xf numFmtId="49" fontId="1" fillId="0" borderId="5" xfId="0" applyNumberFormat="1" applyFont="1" applyBorder="1" applyAlignment="1" applyProtection="1">
      <alignment horizontal="center"/>
      <protection locked="0"/>
    </xf>
    <xf numFmtId="0" fontId="0" fillId="0" borderId="5" xfId="0" applyBorder="1" applyAlignment="1" applyProtection="1">
      <alignment horizontal="center"/>
      <protection locked="0"/>
    </xf>
    <xf numFmtId="0" fontId="0" fillId="0" borderId="5" xfId="0"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166" fontId="0" fillId="0" borderId="5" xfId="0" applyNumberFormat="1" applyBorder="1" applyAlignment="1" applyProtection="1">
      <alignment horizontal="center" vertical="center"/>
      <protection locked="0"/>
    </xf>
    <xf numFmtId="1" fontId="0" fillId="2" borderId="5" xfId="0" applyNumberFormat="1" applyFill="1" applyBorder="1" applyAlignment="1" applyProtection="1">
      <alignment horizontal="center"/>
      <protection locked="0"/>
    </xf>
    <xf numFmtId="166" fontId="0" fillId="0" borderId="5" xfId="0" applyNumberFormat="1" applyBorder="1" applyAlignment="1" applyProtection="1">
      <alignment horizontal="center"/>
      <protection locked="0"/>
    </xf>
    <xf numFmtId="166" fontId="0" fillId="2" borderId="5" xfId="0" applyNumberFormat="1" applyFill="1" applyBorder="1" applyAlignment="1" applyProtection="1">
      <alignment horizontal="center" vertical="center"/>
      <protection locked="0"/>
    </xf>
    <xf numFmtId="166" fontId="0" fillId="2" borderId="5" xfId="0" applyNumberFormat="1" applyFill="1" applyBorder="1" applyAlignment="1" applyProtection="1">
      <alignment horizontal="center"/>
      <protection locked="0"/>
    </xf>
    <xf numFmtId="166" fontId="0" fillId="0" borderId="8" xfId="0" applyNumberFormat="1" applyBorder="1" applyAlignment="1" applyProtection="1">
      <alignment horizontal="center"/>
      <protection locked="0"/>
    </xf>
    <xf numFmtId="0" fontId="0" fillId="0" borderId="0" xfId="0" applyAlignment="1" applyProtection="1">
      <alignment horizontal="center"/>
      <protection locked="0"/>
    </xf>
    <xf numFmtId="2" fontId="0" fillId="0" borderId="5" xfId="0" applyNumberFormat="1" applyBorder="1" applyAlignment="1" applyProtection="1">
      <alignment horizontal="center" vertical="center"/>
      <protection locked="0"/>
    </xf>
    <xf numFmtId="2" fontId="0" fillId="0" borderId="5" xfId="0" applyNumberFormat="1" applyBorder="1" applyAlignment="1" applyProtection="1">
      <alignment horizontal="center"/>
      <protection locked="0"/>
    </xf>
    <xf numFmtId="2" fontId="0" fillId="2" borderId="5" xfId="0" applyNumberFormat="1" applyFill="1" applyBorder="1" applyAlignment="1" applyProtection="1">
      <alignment horizontal="center" vertical="center"/>
      <protection locked="0"/>
    </xf>
    <xf numFmtId="0" fontId="3" fillId="2" borderId="5" xfId="0" applyFont="1" applyFill="1" applyBorder="1" applyAlignment="1" applyProtection="1">
      <alignment horizontal="center"/>
      <protection locked="0"/>
    </xf>
    <xf numFmtId="0" fontId="0" fillId="2" borderId="5" xfId="0" applyFill="1" applyBorder="1" applyAlignment="1" applyProtection="1">
      <alignment horizontal="center" textRotation="90"/>
      <protection locked="0"/>
    </xf>
    <xf numFmtId="0" fontId="5" fillId="2" borderId="5" xfId="0" applyFont="1" applyFill="1" applyBorder="1" applyAlignment="1" applyProtection="1">
      <alignment horizontal="center" wrapText="1"/>
      <protection locked="0"/>
    </xf>
    <xf numFmtId="49" fontId="3" fillId="2" borderId="5" xfId="0" applyNumberFormat="1" applyFont="1" applyFill="1" applyBorder="1" applyAlignment="1" applyProtection="1">
      <alignment horizontal="center"/>
      <protection locked="0"/>
    </xf>
    <xf numFmtId="0" fontId="0" fillId="0" borderId="5" xfId="0" applyBorder="1" applyAlignment="1" applyProtection="1">
      <alignment horizontal="center" textRotation="90"/>
      <protection locked="0"/>
    </xf>
    <xf numFmtId="0" fontId="0" fillId="0" borderId="8" xfId="0" applyBorder="1" applyAlignment="1" applyProtection="1">
      <alignment horizontal="center"/>
      <protection locked="0"/>
    </xf>
    <xf numFmtId="0" fontId="2" fillId="0" borderId="2" xfId="0" applyFont="1" applyBorder="1" applyAlignment="1" applyProtection="1">
      <alignment horizontal="center" wrapText="1"/>
      <protection locked="0"/>
    </xf>
    <xf numFmtId="0" fontId="2" fillId="0" borderId="5" xfId="0" applyFont="1" applyBorder="1" applyAlignment="1" applyProtection="1">
      <alignment horizontal="center"/>
      <protection locked="0"/>
    </xf>
    <xf numFmtId="0" fontId="5" fillId="2" borderId="5" xfId="0" applyFont="1" applyFill="1" applyBorder="1" applyAlignment="1" applyProtection="1">
      <alignment horizontal="center"/>
      <protection locked="0"/>
    </xf>
    <xf numFmtId="49" fontId="5" fillId="2" borderId="5" xfId="0" applyNumberFormat="1" applyFont="1" applyFill="1" applyBorder="1" applyAlignment="1" applyProtection="1">
      <alignment horizontal="center" wrapText="1"/>
      <protection locked="0"/>
    </xf>
    <xf numFmtId="0" fontId="4" fillId="2" borderId="5" xfId="0" applyFont="1" applyFill="1" applyBorder="1" applyAlignment="1" applyProtection="1">
      <alignment horizontal="center" wrapText="1"/>
      <protection locked="0"/>
    </xf>
    <xf numFmtId="49" fontId="0" fillId="2" borderId="5" xfId="0" applyNumberFormat="1" applyFill="1" applyBorder="1" applyAlignment="1" applyProtection="1">
      <alignment horizontal="center" wrapText="1"/>
      <protection locked="0"/>
    </xf>
    <xf numFmtId="0" fontId="2" fillId="0" borderId="0" xfId="0" applyFont="1" applyAlignment="1" applyProtection="1">
      <alignment horizontal="center"/>
      <protection locked="0"/>
    </xf>
    <xf numFmtId="0" fontId="2" fillId="0" borderId="2" xfId="0" applyFont="1" applyBorder="1" applyAlignment="1" applyProtection="1">
      <alignment horizontal="center"/>
      <protection locked="0"/>
    </xf>
    <xf numFmtId="0" fontId="0" fillId="0" borderId="4" xfId="0" applyBorder="1" applyAlignment="1">
      <alignment horizontal="center" wrapText="1"/>
    </xf>
    <xf numFmtId="0" fontId="5" fillId="0" borderId="5" xfId="0" applyFont="1" applyBorder="1" applyAlignment="1">
      <alignment wrapText="1"/>
    </xf>
    <xf numFmtId="0" fontId="0" fillId="0" borderId="5" xfId="0" applyBorder="1" applyAlignment="1">
      <alignment horizontal="center" wrapText="1"/>
    </xf>
    <xf numFmtId="0" fontId="5" fillId="2" borderId="5" xfId="0" applyFont="1" applyFill="1" applyBorder="1" applyAlignment="1" applyProtection="1">
      <alignment horizontal="center"/>
      <protection locked="0"/>
    </xf>
    <xf numFmtId="0" fontId="5" fillId="2" borderId="5" xfId="0" applyFont="1" applyFill="1" applyBorder="1" applyAlignment="1" applyProtection="1">
      <alignment horizontal="center" wrapText="1"/>
      <protection locked="0"/>
    </xf>
    <xf numFmtId="0" fontId="0" fillId="0" borderId="5" xfId="0" applyBorder="1" applyAlignment="1">
      <alignment horizontal="center"/>
    </xf>
    <xf numFmtId="0" fontId="0" fillId="2" borderId="5" xfId="0" applyFill="1" applyBorder="1" applyAlignment="1" applyProtection="1">
      <alignment horizontal="center"/>
      <protection locked="0"/>
    </xf>
    <xf numFmtId="0" fontId="0" fillId="0" borderId="5" xfId="0" applyBorder="1" applyAlignment="1" applyProtection="1">
      <alignment horizontal="center"/>
      <protection locked="0"/>
    </xf>
    <xf numFmtId="0" fontId="0" fillId="2" borderId="5" xfId="0" applyFill="1" applyBorder="1" applyAlignment="1" applyProtection="1">
      <alignment horizontal="center" textRotation="90"/>
      <protection locked="0"/>
    </xf>
    <xf numFmtId="164" fontId="3" fillId="2" borderId="5" xfId="1" applyNumberFormat="1" applyFont="1" applyFill="1" applyBorder="1" applyAlignment="1" applyProtection="1">
      <alignment horizontal="center"/>
      <protection locked="0"/>
    </xf>
    <xf numFmtId="164" fontId="3" fillId="2" borderId="6" xfId="1" applyNumberFormat="1" applyFont="1" applyFill="1" applyBorder="1" applyAlignment="1" applyProtection="1">
      <alignment horizontal="center"/>
    </xf>
    <xf numFmtId="0" fontId="0" fillId="0" borderId="5" xfId="0" applyBorder="1" applyAlignment="1">
      <alignment wrapText="1"/>
    </xf>
    <xf numFmtId="0" fontId="0" fillId="2" borderId="5" xfId="0" applyFill="1" applyBorder="1" applyAlignment="1" applyProtection="1">
      <alignment horizontal="center" wrapText="1"/>
      <protection locked="0"/>
    </xf>
  </cellXfs>
  <cellStyles count="2">
    <cellStyle name="Měna" xfId="1" builtinId="4"/>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Z295"/>
  <sheetViews>
    <sheetView tabSelected="1" view="pageBreakPreview" zoomScaleNormal="100" zoomScaleSheetLayoutView="100" workbookViewId="0">
      <pane ySplit="1" topLeftCell="A203" activePane="bottomLeft" state="frozen"/>
      <selection pane="bottomLeft" activeCell="U222" sqref="U222"/>
    </sheetView>
  </sheetViews>
  <sheetFormatPr defaultColWidth="8.85546875" defaultRowHeight="15" x14ac:dyDescent="0.25"/>
  <cols>
    <col min="1" max="1" width="7.7109375" style="7" customWidth="1"/>
    <col min="2" max="2" width="126.28515625" style="8" customWidth="1"/>
    <col min="3" max="3" width="18.140625" style="7" customWidth="1"/>
    <col min="4" max="4" width="15.140625" style="93" customWidth="1"/>
    <col min="5" max="5" width="22" style="93" customWidth="1"/>
    <col min="6" max="6" width="10.85546875" style="7" customWidth="1"/>
    <col min="7" max="7" width="15.140625" style="7" customWidth="1"/>
    <col min="8" max="8" width="10.7109375" style="93" customWidth="1"/>
    <col min="9" max="9" width="10.7109375" style="7" customWidth="1"/>
    <col min="10" max="10" width="9.140625" style="7" customWidth="1"/>
    <col min="11" max="11" width="10.85546875" style="93" customWidth="1"/>
    <col min="12" max="12" width="10.42578125" style="7" customWidth="1"/>
    <col min="13" max="13" width="11.85546875" style="7" customWidth="1"/>
    <col min="14" max="14" width="11.85546875" style="93" customWidth="1"/>
    <col min="15" max="15" width="11.85546875" style="7" customWidth="1"/>
    <col min="16" max="16" width="9.140625" style="7" customWidth="1"/>
    <col min="17" max="17" width="11.42578125" style="93" customWidth="1"/>
    <col min="18" max="18" width="11.42578125" style="7" customWidth="1"/>
    <col min="19" max="19" width="9.140625" style="7" customWidth="1"/>
    <col min="20" max="20" width="10.42578125" style="93" customWidth="1"/>
    <col min="21" max="21" width="16.42578125" style="80" customWidth="1"/>
    <col min="22" max="22" width="2.85546875" style="7" customWidth="1"/>
    <col min="23" max="23" width="17.7109375" style="9" customWidth="1"/>
    <col min="25" max="26" width="11.85546875" bestFit="1" customWidth="1"/>
  </cols>
  <sheetData>
    <row r="1" spans="1:26" ht="60" x14ac:dyDescent="0.25">
      <c r="A1" s="10" t="s">
        <v>0</v>
      </c>
      <c r="B1" s="11" t="s">
        <v>1</v>
      </c>
      <c r="C1" s="12" t="s">
        <v>2</v>
      </c>
      <c r="D1" s="110" t="s">
        <v>3</v>
      </c>
      <c r="E1" s="103" t="s">
        <v>4</v>
      </c>
      <c r="F1" s="12" t="s">
        <v>5</v>
      </c>
      <c r="G1" s="13" t="s">
        <v>6</v>
      </c>
      <c r="H1" s="82" t="s">
        <v>7</v>
      </c>
      <c r="I1" s="13" t="s">
        <v>8</v>
      </c>
      <c r="J1" s="13" t="s">
        <v>9</v>
      </c>
      <c r="K1" s="82" t="s">
        <v>10</v>
      </c>
      <c r="L1" s="13" t="s">
        <v>11</v>
      </c>
      <c r="M1" s="13" t="s">
        <v>12</v>
      </c>
      <c r="N1" s="82" t="s">
        <v>13</v>
      </c>
      <c r="O1" s="13" t="s">
        <v>14</v>
      </c>
      <c r="P1" s="13" t="s">
        <v>15</v>
      </c>
      <c r="Q1" s="82" t="s">
        <v>16</v>
      </c>
      <c r="R1" s="13" t="s">
        <v>17</v>
      </c>
      <c r="S1" s="13" t="s">
        <v>18</v>
      </c>
      <c r="T1" s="82" t="s">
        <v>19</v>
      </c>
      <c r="U1" s="71" t="s">
        <v>20</v>
      </c>
      <c r="V1" s="13" t="s">
        <v>21</v>
      </c>
      <c r="W1" s="14" t="s">
        <v>22</v>
      </c>
    </row>
    <row r="2" spans="1:26" x14ac:dyDescent="0.25">
      <c r="A2" s="15" t="s">
        <v>23</v>
      </c>
      <c r="B2" s="16"/>
      <c r="C2" s="17"/>
      <c r="D2" s="83"/>
      <c r="E2" s="83"/>
      <c r="F2" s="17"/>
      <c r="G2" s="17"/>
      <c r="H2" s="83"/>
      <c r="I2" s="17"/>
      <c r="J2" s="17"/>
      <c r="K2" s="83"/>
      <c r="L2" s="17"/>
      <c r="M2" s="17"/>
      <c r="N2" s="83"/>
      <c r="O2" s="17"/>
      <c r="P2" s="17"/>
      <c r="Q2" s="83"/>
      <c r="R2" s="17"/>
      <c r="S2" s="17"/>
      <c r="T2" s="83"/>
      <c r="U2" s="72"/>
      <c r="V2" s="17"/>
      <c r="W2" s="18"/>
    </row>
    <row r="3" spans="1:26" x14ac:dyDescent="0.25">
      <c r="A3" s="19"/>
      <c r="B3" s="20" t="s">
        <v>24</v>
      </c>
      <c r="C3" s="21"/>
      <c r="D3" s="104"/>
      <c r="E3" s="104"/>
      <c r="F3" s="21"/>
      <c r="G3" s="3"/>
      <c r="H3" s="84"/>
      <c r="I3" s="3"/>
      <c r="J3" s="3"/>
      <c r="K3" s="84"/>
      <c r="L3" s="3"/>
      <c r="M3" s="3"/>
      <c r="N3" s="84"/>
      <c r="O3" s="3"/>
      <c r="P3" s="3"/>
      <c r="Q3" s="84"/>
      <c r="R3" s="3"/>
      <c r="S3" s="3"/>
      <c r="T3" s="84"/>
      <c r="U3" s="73"/>
      <c r="V3" s="3"/>
      <c r="W3" s="18"/>
    </row>
    <row r="4" spans="1:26" x14ac:dyDescent="0.25">
      <c r="A4" s="19" t="s">
        <v>25</v>
      </c>
      <c r="B4" s="1" t="s">
        <v>26</v>
      </c>
      <c r="C4" s="4"/>
      <c r="D4" s="36"/>
      <c r="E4" s="36"/>
      <c r="F4" s="4"/>
      <c r="G4" s="3">
        <v>500</v>
      </c>
      <c r="H4" s="36"/>
      <c r="I4" s="3"/>
      <c r="J4" s="3">
        <v>600</v>
      </c>
      <c r="K4" s="36"/>
      <c r="L4" s="3"/>
      <c r="M4" s="3">
        <v>500</v>
      </c>
      <c r="N4" s="36"/>
      <c r="O4" s="3"/>
      <c r="P4" s="3"/>
      <c r="Q4" s="84"/>
      <c r="R4" s="3"/>
      <c r="S4" s="22"/>
      <c r="T4" s="85"/>
      <c r="U4" s="74">
        <v>0</v>
      </c>
      <c r="V4" s="3">
        <v>1</v>
      </c>
      <c r="W4" s="2">
        <f>V4*U4</f>
        <v>0</v>
      </c>
    </row>
    <row r="5" spans="1:26" x14ac:dyDescent="0.25">
      <c r="A5" s="19"/>
      <c r="B5" s="1" t="s">
        <v>27</v>
      </c>
      <c r="C5" s="4"/>
      <c r="D5" s="36"/>
      <c r="E5" s="36"/>
      <c r="F5" s="4"/>
      <c r="G5" s="3"/>
      <c r="H5" s="84"/>
      <c r="I5" s="3"/>
      <c r="J5" s="3"/>
      <c r="K5" s="84"/>
      <c r="L5" s="3"/>
      <c r="M5" s="3"/>
      <c r="N5" s="84"/>
      <c r="O5" s="3"/>
      <c r="P5" s="3"/>
      <c r="Q5" s="84"/>
      <c r="R5" s="3"/>
      <c r="S5" s="22"/>
      <c r="T5" s="85"/>
      <c r="U5" s="74">
        <v>0</v>
      </c>
      <c r="V5" s="3">
        <v>1</v>
      </c>
      <c r="W5" s="2">
        <f>V5*U5</f>
        <v>0</v>
      </c>
    </row>
    <row r="6" spans="1:26" ht="107.25" customHeight="1" x14ac:dyDescent="0.25">
      <c r="A6" s="19" t="s">
        <v>28</v>
      </c>
      <c r="B6" s="69" t="s">
        <v>393</v>
      </c>
      <c r="C6" s="3"/>
      <c r="D6" s="84"/>
      <c r="E6" s="84"/>
      <c r="F6" s="3"/>
      <c r="G6" s="3">
        <v>300</v>
      </c>
      <c r="H6" s="84"/>
      <c r="I6" s="3"/>
      <c r="J6" s="3">
        <v>300</v>
      </c>
      <c r="K6" s="84"/>
      <c r="L6" s="3"/>
      <c r="M6" s="3"/>
      <c r="N6" s="84"/>
      <c r="O6" s="3"/>
      <c r="P6" s="3"/>
      <c r="Q6" s="84"/>
      <c r="R6" s="3"/>
      <c r="S6" s="22"/>
      <c r="T6" s="85"/>
      <c r="U6" s="75"/>
      <c r="V6" s="3">
        <v>1</v>
      </c>
      <c r="W6" s="24"/>
    </row>
    <row r="7" spans="1:26" ht="105" x14ac:dyDescent="0.25">
      <c r="A7" s="19" t="s">
        <v>29</v>
      </c>
      <c r="B7" s="1" t="s">
        <v>30</v>
      </c>
      <c r="C7" s="25" t="s">
        <v>31</v>
      </c>
      <c r="D7" s="36"/>
      <c r="E7" s="36"/>
      <c r="F7" s="4" t="s">
        <v>32</v>
      </c>
      <c r="G7" s="3">
        <v>1000</v>
      </c>
      <c r="H7" s="36"/>
      <c r="I7" s="3" t="s">
        <v>32</v>
      </c>
      <c r="J7" s="3">
        <v>1000</v>
      </c>
      <c r="K7" s="36"/>
      <c r="L7" s="3"/>
      <c r="M7" s="3"/>
      <c r="N7" s="36"/>
      <c r="O7" s="3"/>
      <c r="P7" s="3"/>
      <c r="Q7" s="36"/>
      <c r="R7" s="3"/>
      <c r="S7" s="22"/>
      <c r="T7" s="85"/>
      <c r="U7" s="74">
        <v>0</v>
      </c>
      <c r="V7" s="3">
        <v>1</v>
      </c>
      <c r="W7" s="2">
        <f>V7*U7</f>
        <v>0</v>
      </c>
      <c r="Z7" s="67"/>
    </row>
    <row r="8" spans="1:26" x14ac:dyDescent="0.25">
      <c r="A8" s="19"/>
      <c r="B8" s="20" t="s">
        <v>33</v>
      </c>
      <c r="C8" s="21"/>
      <c r="D8" s="104"/>
      <c r="E8" s="104"/>
      <c r="F8" s="21"/>
      <c r="G8" s="3"/>
      <c r="H8" s="84"/>
      <c r="I8" s="3"/>
      <c r="J8" s="3"/>
      <c r="K8" s="84"/>
      <c r="L8" s="3"/>
      <c r="M8" s="3"/>
      <c r="N8" s="84"/>
      <c r="O8" s="3"/>
      <c r="P8" s="3"/>
      <c r="Q8" s="84"/>
      <c r="R8" s="3"/>
      <c r="S8" s="3"/>
      <c r="T8" s="84"/>
      <c r="U8" s="73"/>
      <c r="V8" s="3"/>
      <c r="W8" s="24"/>
    </row>
    <row r="9" spans="1:26" ht="127.5" customHeight="1" x14ac:dyDescent="0.25">
      <c r="A9" s="19" t="s">
        <v>34</v>
      </c>
      <c r="B9" s="5" t="s">
        <v>35</v>
      </c>
      <c r="C9" s="25" t="s">
        <v>31</v>
      </c>
      <c r="D9" s="36"/>
      <c r="E9" s="37"/>
      <c r="F9" s="4" t="s">
        <v>32</v>
      </c>
      <c r="G9" s="3">
        <v>1500</v>
      </c>
      <c r="H9" s="36"/>
      <c r="I9" s="3" t="s">
        <v>32</v>
      </c>
      <c r="J9" s="3">
        <v>850</v>
      </c>
      <c r="K9" s="36"/>
      <c r="L9" s="3"/>
      <c r="M9" s="3"/>
      <c r="N9" s="36"/>
      <c r="O9" s="3"/>
      <c r="P9" s="3"/>
      <c r="Q9" s="36"/>
      <c r="R9" s="3"/>
      <c r="S9" s="3"/>
      <c r="T9" s="84"/>
      <c r="U9" s="74">
        <v>0</v>
      </c>
      <c r="V9" s="3">
        <v>1</v>
      </c>
      <c r="W9" s="2">
        <f>V9*U9</f>
        <v>0</v>
      </c>
    </row>
    <row r="10" spans="1:26" ht="142.5" customHeight="1" x14ac:dyDescent="0.25">
      <c r="A10" s="19" t="s">
        <v>36</v>
      </c>
      <c r="B10" s="1" t="s">
        <v>37</v>
      </c>
      <c r="C10" s="25" t="s">
        <v>31</v>
      </c>
      <c r="D10" s="36"/>
      <c r="E10" s="37"/>
      <c r="F10" s="4" t="s">
        <v>32</v>
      </c>
      <c r="G10" s="3">
        <v>750</v>
      </c>
      <c r="H10" s="36"/>
      <c r="I10" s="3" t="s">
        <v>32</v>
      </c>
      <c r="J10" s="3">
        <v>850</v>
      </c>
      <c r="K10" s="36"/>
      <c r="L10" s="3"/>
      <c r="M10" s="3"/>
      <c r="N10" s="36"/>
      <c r="O10" s="3"/>
      <c r="P10" s="3"/>
      <c r="Q10" s="36"/>
      <c r="R10" s="3"/>
      <c r="S10" s="3"/>
      <c r="T10" s="84"/>
      <c r="U10" s="74">
        <v>0</v>
      </c>
      <c r="V10" s="3">
        <v>1</v>
      </c>
      <c r="W10" s="2">
        <f>V10*U10</f>
        <v>0</v>
      </c>
      <c r="Z10" s="67"/>
    </row>
    <row r="11" spans="1:26" x14ac:dyDescent="0.25">
      <c r="A11" s="19"/>
      <c r="B11" s="20" t="s">
        <v>38</v>
      </c>
      <c r="C11" s="21"/>
      <c r="D11" s="104"/>
      <c r="E11" s="104"/>
      <c r="F11" s="21"/>
      <c r="G11" s="3"/>
      <c r="H11" s="84"/>
      <c r="I11" s="3"/>
      <c r="J11" s="3"/>
      <c r="K11" s="84"/>
      <c r="L11" s="3"/>
      <c r="M11" s="3"/>
      <c r="N11" s="84"/>
      <c r="O11" s="3"/>
      <c r="P11" s="3"/>
      <c r="Q11" s="84"/>
      <c r="R11" s="3"/>
      <c r="S11" s="3"/>
      <c r="T11" s="84"/>
      <c r="U11" s="73"/>
      <c r="V11" s="3"/>
      <c r="W11" s="24"/>
    </row>
    <row r="12" spans="1:26" x14ac:dyDescent="0.25">
      <c r="A12" s="19" t="s">
        <v>39</v>
      </c>
      <c r="B12" s="1" t="s">
        <v>40</v>
      </c>
      <c r="C12" s="3"/>
      <c r="D12" s="36"/>
      <c r="E12" s="36"/>
      <c r="F12" s="3"/>
      <c r="G12" s="26">
        <v>1000</v>
      </c>
      <c r="H12" s="97"/>
      <c r="I12" s="26"/>
      <c r="J12" s="26">
        <v>600</v>
      </c>
      <c r="K12" s="97"/>
      <c r="L12" s="26"/>
      <c r="M12" s="26">
        <v>2000</v>
      </c>
      <c r="N12" s="97"/>
      <c r="O12" s="3"/>
      <c r="P12" s="3"/>
      <c r="Q12" s="84"/>
      <c r="R12" s="3"/>
      <c r="S12" s="22"/>
      <c r="T12" s="85"/>
      <c r="U12" s="74">
        <v>0</v>
      </c>
      <c r="V12" s="3">
        <v>3</v>
      </c>
      <c r="W12" s="2">
        <f>V12*U12</f>
        <v>0</v>
      </c>
    </row>
    <row r="13" spans="1:26" x14ac:dyDescent="0.25">
      <c r="A13" s="19" t="s">
        <v>41</v>
      </c>
      <c r="B13" s="1" t="s">
        <v>40</v>
      </c>
      <c r="C13" s="3"/>
      <c r="D13" s="36"/>
      <c r="E13" s="36"/>
      <c r="F13" s="3"/>
      <c r="G13" s="26">
        <v>1000</v>
      </c>
      <c r="H13" s="97"/>
      <c r="I13" s="26"/>
      <c r="J13" s="26">
        <v>600</v>
      </c>
      <c r="K13" s="97"/>
      <c r="L13" s="26"/>
      <c r="M13" s="26">
        <v>2000</v>
      </c>
      <c r="N13" s="97"/>
      <c r="O13" s="3"/>
      <c r="P13" s="3"/>
      <c r="Q13" s="84"/>
      <c r="R13" s="3"/>
      <c r="S13" s="22"/>
      <c r="T13" s="85"/>
      <c r="U13" s="74">
        <v>0</v>
      </c>
      <c r="V13" s="3">
        <v>2</v>
      </c>
      <c r="W13" s="2">
        <f>V13*U13</f>
        <v>0</v>
      </c>
      <c r="Z13" s="67"/>
    </row>
    <row r="14" spans="1:26" x14ac:dyDescent="0.25">
      <c r="A14" s="19"/>
      <c r="B14" s="20" t="s">
        <v>42</v>
      </c>
      <c r="C14" s="21"/>
      <c r="D14" s="104"/>
      <c r="E14" s="104"/>
      <c r="F14" s="21"/>
      <c r="G14" s="3"/>
      <c r="H14" s="84"/>
      <c r="I14" s="3"/>
      <c r="J14" s="3"/>
      <c r="K14" s="84"/>
      <c r="L14" s="3"/>
      <c r="M14" s="3"/>
      <c r="N14" s="84"/>
      <c r="O14" s="3"/>
      <c r="P14" s="3"/>
      <c r="Q14" s="84"/>
      <c r="R14" s="3"/>
      <c r="S14" s="3"/>
      <c r="T14" s="84"/>
      <c r="U14" s="73"/>
      <c r="V14" s="3"/>
      <c r="W14" s="24"/>
    </row>
    <row r="15" spans="1:26" ht="45" x14ac:dyDescent="0.25">
      <c r="A15" s="27" t="s">
        <v>43</v>
      </c>
      <c r="B15" s="1" t="s">
        <v>44</v>
      </c>
      <c r="C15" s="3"/>
      <c r="D15" s="36"/>
      <c r="E15" s="36"/>
      <c r="F15" s="3"/>
      <c r="G15" s="3">
        <v>3080</v>
      </c>
      <c r="H15" s="36"/>
      <c r="I15" s="3"/>
      <c r="J15" s="3">
        <v>700</v>
      </c>
      <c r="K15" s="36"/>
      <c r="L15" s="3"/>
      <c r="M15" s="3">
        <v>750</v>
      </c>
      <c r="N15" s="36"/>
      <c r="O15" s="3"/>
      <c r="P15" s="3"/>
      <c r="Q15" s="84"/>
      <c r="R15" s="3"/>
      <c r="S15" s="22"/>
      <c r="T15" s="85"/>
      <c r="U15" s="74">
        <v>0</v>
      </c>
      <c r="V15" s="3">
        <v>1</v>
      </c>
      <c r="W15" s="2">
        <f t="shared" ref="W15:W20" si="0">V15*U15</f>
        <v>0</v>
      </c>
    </row>
    <row r="16" spans="1:26" x14ac:dyDescent="0.25">
      <c r="A16" s="27"/>
      <c r="B16" s="1" t="s">
        <v>45</v>
      </c>
      <c r="C16" s="1"/>
      <c r="D16" s="36"/>
      <c r="E16" s="37"/>
      <c r="F16" s="3"/>
      <c r="G16" s="3"/>
      <c r="H16" s="84"/>
      <c r="I16" s="3"/>
      <c r="J16" s="3"/>
      <c r="K16" s="84"/>
      <c r="L16" s="3"/>
      <c r="M16" s="3"/>
      <c r="N16" s="84"/>
      <c r="O16" s="3"/>
      <c r="P16" s="3"/>
      <c r="Q16" s="84"/>
      <c r="R16" s="3"/>
      <c r="S16" s="22"/>
      <c r="T16" s="85"/>
      <c r="U16" s="74">
        <v>0</v>
      </c>
      <c r="V16" s="3">
        <v>1</v>
      </c>
      <c r="W16" s="2">
        <f t="shared" si="0"/>
        <v>0</v>
      </c>
    </row>
    <row r="17" spans="1:26" ht="30" x14ac:dyDescent="0.25">
      <c r="A17" s="27"/>
      <c r="B17" s="1" t="s">
        <v>46</v>
      </c>
      <c r="C17" s="1"/>
      <c r="D17" s="36"/>
      <c r="E17" s="37"/>
      <c r="F17" s="28"/>
      <c r="G17" s="3"/>
      <c r="H17" s="84"/>
      <c r="I17" s="3"/>
      <c r="J17" s="3"/>
      <c r="K17" s="84"/>
      <c r="L17" s="3"/>
      <c r="M17" s="3"/>
      <c r="N17" s="84"/>
      <c r="O17" s="3"/>
      <c r="P17" s="3"/>
      <c r="Q17" s="84"/>
      <c r="R17" s="3"/>
      <c r="S17" s="22"/>
      <c r="T17" s="85"/>
      <c r="U17" s="74">
        <v>0</v>
      </c>
      <c r="V17" s="3">
        <v>1</v>
      </c>
      <c r="W17" s="29">
        <f t="shared" si="0"/>
        <v>0</v>
      </c>
    </row>
    <row r="18" spans="1:26" ht="45" x14ac:dyDescent="0.25">
      <c r="A18" s="27"/>
      <c r="B18" s="1" t="s">
        <v>47</v>
      </c>
      <c r="C18" s="1"/>
      <c r="D18" s="36"/>
      <c r="E18" s="37"/>
      <c r="F18" s="28"/>
      <c r="G18" s="3"/>
      <c r="H18" s="36"/>
      <c r="I18" s="3"/>
      <c r="J18" s="3"/>
      <c r="K18" s="36"/>
      <c r="L18" s="3"/>
      <c r="M18" s="3"/>
      <c r="N18" s="36"/>
      <c r="O18" s="3"/>
      <c r="P18" s="3"/>
      <c r="Q18" s="84"/>
      <c r="R18" s="3"/>
      <c r="S18" s="22"/>
      <c r="T18" s="85"/>
      <c r="U18" s="74">
        <v>0</v>
      </c>
      <c r="V18" s="3">
        <v>1</v>
      </c>
      <c r="W18" s="29">
        <f t="shared" si="0"/>
        <v>0</v>
      </c>
    </row>
    <row r="19" spans="1:26" ht="30" x14ac:dyDescent="0.25">
      <c r="A19" s="27"/>
      <c r="B19" s="1" t="s">
        <v>48</v>
      </c>
      <c r="C19" s="1"/>
      <c r="D19" s="36"/>
      <c r="E19" s="37"/>
      <c r="F19" s="28"/>
      <c r="G19" s="3"/>
      <c r="H19" s="36"/>
      <c r="I19" s="3"/>
      <c r="J19" s="3"/>
      <c r="K19" s="36"/>
      <c r="L19" s="3"/>
      <c r="M19" s="3"/>
      <c r="N19" s="36"/>
      <c r="O19" s="3"/>
      <c r="P19" s="3"/>
      <c r="Q19" s="84"/>
      <c r="R19" s="3"/>
      <c r="S19" s="22"/>
      <c r="T19" s="85"/>
      <c r="U19" s="74">
        <v>0</v>
      </c>
      <c r="V19" s="3">
        <v>1</v>
      </c>
      <c r="W19" s="29">
        <f t="shared" si="0"/>
        <v>0</v>
      </c>
    </row>
    <row r="20" spans="1:26" ht="105" x14ac:dyDescent="0.25">
      <c r="A20" s="27" t="s">
        <v>49</v>
      </c>
      <c r="B20" s="1" t="s">
        <v>50</v>
      </c>
      <c r="C20" s="4" t="s">
        <v>51</v>
      </c>
      <c r="D20" s="36"/>
      <c r="E20" s="37"/>
      <c r="F20" s="3"/>
      <c r="G20" s="3"/>
      <c r="H20" s="36"/>
      <c r="I20" s="3"/>
      <c r="J20" s="3"/>
      <c r="K20" s="36"/>
      <c r="L20" s="3"/>
      <c r="M20" s="3"/>
      <c r="N20" s="98"/>
      <c r="O20" s="3"/>
      <c r="P20" s="30"/>
      <c r="Q20" s="94"/>
      <c r="R20" s="30"/>
      <c r="S20" s="22"/>
      <c r="T20" s="86"/>
      <c r="U20" s="74">
        <v>0</v>
      </c>
      <c r="V20" s="3">
        <v>1</v>
      </c>
      <c r="W20" s="2">
        <f t="shared" si="0"/>
        <v>0</v>
      </c>
    </row>
    <row r="21" spans="1:26" ht="99" customHeight="1" x14ac:dyDescent="0.25">
      <c r="A21" s="27" t="s">
        <v>52</v>
      </c>
      <c r="B21" s="70" t="s">
        <v>394</v>
      </c>
      <c r="C21" s="3"/>
      <c r="D21" s="84"/>
      <c r="E21" s="84"/>
      <c r="F21" s="3"/>
      <c r="G21" s="3">
        <v>300</v>
      </c>
      <c r="H21" s="84"/>
      <c r="I21" s="3"/>
      <c r="J21" s="3">
        <v>300</v>
      </c>
      <c r="K21" s="84"/>
      <c r="L21" s="3"/>
      <c r="M21" s="3"/>
      <c r="N21" s="84"/>
      <c r="O21" s="3"/>
      <c r="P21" s="3"/>
      <c r="Q21" s="84"/>
      <c r="R21" s="3"/>
      <c r="S21" s="22"/>
      <c r="T21" s="85"/>
      <c r="U21" s="75"/>
      <c r="V21" s="3">
        <v>1</v>
      </c>
      <c r="W21" s="24"/>
    </row>
    <row r="22" spans="1:26" ht="105" x14ac:dyDescent="0.25">
      <c r="A22" s="27" t="s">
        <v>53</v>
      </c>
      <c r="B22" s="1" t="s">
        <v>54</v>
      </c>
      <c r="C22" s="25" t="s">
        <v>31</v>
      </c>
      <c r="D22" s="36"/>
      <c r="E22" s="37"/>
      <c r="F22" s="3"/>
      <c r="G22" s="3">
        <v>810</v>
      </c>
      <c r="H22" s="36"/>
      <c r="I22" s="3"/>
      <c r="J22" s="3">
        <v>620</v>
      </c>
      <c r="K22" s="36"/>
      <c r="L22" s="3"/>
      <c r="M22" s="3">
        <v>750</v>
      </c>
      <c r="N22" s="98"/>
      <c r="O22" s="3"/>
      <c r="P22" s="3"/>
      <c r="Q22" s="84"/>
      <c r="R22" s="3"/>
      <c r="S22" s="22"/>
      <c r="T22" s="85"/>
      <c r="U22" s="74">
        <v>0</v>
      </c>
      <c r="V22" s="3">
        <v>1</v>
      </c>
      <c r="W22" s="2">
        <f>V22*U22</f>
        <v>0</v>
      </c>
    </row>
    <row r="23" spans="1:26" ht="49.15" customHeight="1" x14ac:dyDescent="0.25">
      <c r="A23" s="27" t="s">
        <v>55</v>
      </c>
      <c r="B23" s="1" t="s">
        <v>63</v>
      </c>
      <c r="C23" s="3"/>
      <c r="D23" s="36"/>
      <c r="E23" s="36"/>
      <c r="F23" s="3"/>
      <c r="G23" s="3">
        <v>1000</v>
      </c>
      <c r="H23" s="36"/>
      <c r="I23" s="3"/>
      <c r="J23" s="3">
        <v>350</v>
      </c>
      <c r="K23" s="36"/>
      <c r="L23" s="3"/>
      <c r="M23" s="3">
        <v>600</v>
      </c>
      <c r="N23" s="36"/>
      <c r="O23" s="3"/>
      <c r="P23" s="3"/>
      <c r="Q23" s="84"/>
      <c r="R23" s="3"/>
      <c r="S23" s="22"/>
      <c r="T23" s="85"/>
      <c r="U23" s="74">
        <v>0</v>
      </c>
      <c r="V23" s="3">
        <v>1</v>
      </c>
      <c r="W23" s="2">
        <f>V23*U23</f>
        <v>0</v>
      </c>
      <c r="Z23" s="67"/>
    </row>
    <row r="24" spans="1:26" x14ac:dyDescent="0.25">
      <c r="A24" s="19"/>
      <c r="B24" s="20" t="s">
        <v>56</v>
      </c>
      <c r="C24" s="21"/>
      <c r="D24" s="104"/>
      <c r="E24" s="104"/>
      <c r="F24" s="21"/>
      <c r="G24" s="3"/>
      <c r="H24" s="84"/>
      <c r="I24" s="3"/>
      <c r="J24" s="3"/>
      <c r="K24" s="84"/>
      <c r="L24" s="3"/>
      <c r="M24" s="3"/>
      <c r="N24" s="84"/>
      <c r="O24" s="3"/>
      <c r="P24" s="3"/>
      <c r="Q24" s="84"/>
      <c r="R24" s="3"/>
      <c r="S24" s="3"/>
      <c r="T24" s="84"/>
      <c r="U24" s="73"/>
      <c r="V24" s="3"/>
      <c r="W24" s="24"/>
    </row>
    <row r="25" spans="1:26" ht="105" x14ac:dyDescent="0.25">
      <c r="A25" s="27" t="s">
        <v>57</v>
      </c>
      <c r="B25" s="5" t="s">
        <v>58</v>
      </c>
      <c r="C25" s="25" t="s">
        <v>31</v>
      </c>
      <c r="D25" s="36"/>
      <c r="E25" s="36"/>
      <c r="F25" s="3"/>
      <c r="G25" s="3"/>
      <c r="H25" s="36"/>
      <c r="I25" s="3"/>
      <c r="J25" s="3"/>
      <c r="K25" s="36"/>
      <c r="L25" s="3"/>
      <c r="M25" s="3"/>
      <c r="N25" s="36"/>
      <c r="O25" s="3"/>
      <c r="P25" s="3"/>
      <c r="Q25" s="36"/>
      <c r="R25" s="3"/>
      <c r="S25" s="22"/>
      <c r="T25" s="85"/>
      <c r="U25" s="74">
        <v>0</v>
      </c>
      <c r="V25" s="3">
        <v>1</v>
      </c>
      <c r="W25" s="2">
        <f>V25*U25</f>
        <v>0</v>
      </c>
      <c r="Z25" s="67"/>
    </row>
    <row r="26" spans="1:26" x14ac:dyDescent="0.25">
      <c r="A26" s="19"/>
      <c r="B26" s="31" t="s">
        <v>59</v>
      </c>
      <c r="C26" s="3"/>
      <c r="D26" s="84"/>
      <c r="E26" s="84"/>
      <c r="F26" s="3"/>
      <c r="G26" s="3"/>
      <c r="H26" s="84"/>
      <c r="I26" s="3"/>
      <c r="J26" s="3"/>
      <c r="K26" s="84"/>
      <c r="L26" s="3"/>
      <c r="M26" s="3"/>
      <c r="N26" s="84"/>
      <c r="O26" s="3"/>
      <c r="P26" s="3"/>
      <c r="Q26" s="84"/>
      <c r="R26" s="3"/>
      <c r="S26" s="3"/>
      <c r="T26" s="84"/>
      <c r="U26" s="73"/>
      <c r="V26" s="3"/>
      <c r="W26" s="24"/>
    </row>
    <row r="27" spans="1:26" ht="53.25" customHeight="1" x14ac:dyDescent="0.25">
      <c r="A27" s="19" t="s">
        <v>60</v>
      </c>
      <c r="B27" s="1" t="s">
        <v>61</v>
      </c>
      <c r="C27" s="3"/>
      <c r="D27" s="36"/>
      <c r="E27" s="36"/>
      <c r="F27" s="3"/>
      <c r="G27" s="3">
        <v>2300</v>
      </c>
      <c r="H27" s="36"/>
      <c r="I27" s="3"/>
      <c r="J27" s="3">
        <v>700</v>
      </c>
      <c r="K27" s="36"/>
      <c r="L27" s="3"/>
      <c r="M27" s="3">
        <v>900</v>
      </c>
      <c r="N27" s="36"/>
      <c r="O27" s="3"/>
      <c r="P27" s="32"/>
      <c r="Q27" s="95"/>
      <c r="R27" s="32"/>
      <c r="S27" s="22"/>
      <c r="T27" s="85"/>
      <c r="U27" s="74">
        <v>0</v>
      </c>
      <c r="V27" s="3">
        <v>1</v>
      </c>
      <c r="W27" s="2">
        <f t="shared" ref="W27:W33" si="1">V27*U27</f>
        <v>0</v>
      </c>
      <c r="Z27" s="68"/>
    </row>
    <row r="28" spans="1:26" x14ac:dyDescent="0.25">
      <c r="A28" s="19"/>
      <c r="B28" s="1" t="s">
        <v>45</v>
      </c>
      <c r="C28" s="1"/>
      <c r="D28" s="36"/>
      <c r="E28" s="37"/>
      <c r="F28" s="3"/>
      <c r="G28" s="3"/>
      <c r="H28" s="84"/>
      <c r="I28" s="3"/>
      <c r="J28" s="3"/>
      <c r="K28" s="84"/>
      <c r="L28" s="3"/>
      <c r="M28" s="3"/>
      <c r="N28" s="84"/>
      <c r="O28" s="3"/>
      <c r="P28" s="3"/>
      <c r="Q28" s="84"/>
      <c r="R28" s="3"/>
      <c r="S28" s="22"/>
      <c r="T28" s="85"/>
      <c r="U28" s="74">
        <v>0</v>
      </c>
      <c r="V28" s="3">
        <v>1</v>
      </c>
      <c r="W28" s="2">
        <f t="shared" si="1"/>
        <v>0</v>
      </c>
    </row>
    <row r="29" spans="1:26" ht="30" x14ac:dyDescent="0.25">
      <c r="A29" s="19"/>
      <c r="B29" s="1" t="s">
        <v>46</v>
      </c>
      <c r="C29" s="1"/>
      <c r="D29" s="36"/>
      <c r="E29" s="37"/>
      <c r="F29" s="28"/>
      <c r="G29" s="3"/>
      <c r="H29" s="84"/>
      <c r="I29" s="3"/>
      <c r="J29" s="3"/>
      <c r="K29" s="84"/>
      <c r="L29" s="3"/>
      <c r="M29" s="3"/>
      <c r="N29" s="84"/>
      <c r="O29" s="3"/>
      <c r="P29" s="3"/>
      <c r="Q29" s="84"/>
      <c r="R29" s="3"/>
      <c r="S29" s="22"/>
      <c r="T29" s="85"/>
      <c r="U29" s="74">
        <v>0</v>
      </c>
      <c r="V29" s="3">
        <v>1</v>
      </c>
      <c r="W29" s="29">
        <f t="shared" si="1"/>
        <v>0</v>
      </c>
    </row>
    <row r="30" spans="1:26" ht="45" x14ac:dyDescent="0.25">
      <c r="A30" s="19"/>
      <c r="B30" s="1" t="s">
        <v>47</v>
      </c>
      <c r="C30" s="1"/>
      <c r="D30" s="36"/>
      <c r="E30" s="37"/>
      <c r="F30" s="28"/>
      <c r="G30" s="3"/>
      <c r="H30" s="36"/>
      <c r="I30" s="3"/>
      <c r="J30" s="3"/>
      <c r="K30" s="36"/>
      <c r="L30" s="3"/>
      <c r="M30" s="3"/>
      <c r="N30" s="36"/>
      <c r="O30" s="3"/>
      <c r="P30" s="3"/>
      <c r="Q30" s="84"/>
      <c r="R30" s="3"/>
      <c r="S30" s="22"/>
      <c r="T30" s="85"/>
      <c r="U30" s="74">
        <v>0</v>
      </c>
      <c r="V30" s="3">
        <v>1</v>
      </c>
      <c r="W30" s="29">
        <f t="shared" si="1"/>
        <v>0</v>
      </c>
    </row>
    <row r="31" spans="1:26" ht="30" x14ac:dyDescent="0.25">
      <c r="A31" s="19"/>
      <c r="B31" s="1" t="s">
        <v>48</v>
      </c>
      <c r="C31" s="1"/>
      <c r="D31" s="36"/>
      <c r="E31" s="37"/>
      <c r="F31" s="28"/>
      <c r="G31" s="3"/>
      <c r="H31" s="36"/>
      <c r="I31" s="3"/>
      <c r="J31" s="3"/>
      <c r="K31" s="36"/>
      <c r="L31" s="3"/>
      <c r="M31" s="3"/>
      <c r="N31" s="36"/>
      <c r="O31" s="3"/>
      <c r="P31" s="3"/>
      <c r="Q31" s="84"/>
      <c r="R31" s="3"/>
      <c r="S31" s="22"/>
      <c r="T31" s="85"/>
      <c r="U31" s="74">
        <v>0</v>
      </c>
      <c r="V31" s="3">
        <v>1</v>
      </c>
      <c r="W31" s="29">
        <f t="shared" si="1"/>
        <v>0</v>
      </c>
    </row>
    <row r="32" spans="1:26" x14ac:dyDescent="0.25">
      <c r="A32" s="19" t="s">
        <v>62</v>
      </c>
      <c r="B32" s="1" t="s">
        <v>63</v>
      </c>
      <c r="C32" s="3"/>
      <c r="D32" s="36"/>
      <c r="E32" s="36"/>
      <c r="F32" s="3"/>
      <c r="G32" s="3">
        <v>1500</v>
      </c>
      <c r="H32" s="36"/>
      <c r="I32" s="3"/>
      <c r="J32" s="3">
        <v>350</v>
      </c>
      <c r="K32" s="36"/>
      <c r="L32" s="3"/>
      <c r="M32" s="3">
        <v>600</v>
      </c>
      <c r="N32" s="36"/>
      <c r="O32" s="3"/>
      <c r="P32" s="3"/>
      <c r="Q32" s="84"/>
      <c r="R32" s="3"/>
      <c r="S32" s="22"/>
      <c r="T32" s="85"/>
      <c r="U32" s="74">
        <v>0</v>
      </c>
      <c r="V32" s="3">
        <v>1</v>
      </c>
      <c r="W32" s="2">
        <f t="shared" si="1"/>
        <v>0</v>
      </c>
    </row>
    <row r="33" spans="1:23" ht="105" customHeight="1" x14ac:dyDescent="0.25">
      <c r="A33" s="19" t="s">
        <v>64</v>
      </c>
      <c r="B33" s="1" t="s">
        <v>65</v>
      </c>
      <c r="C33" s="25" t="s">
        <v>31</v>
      </c>
      <c r="D33" s="37"/>
      <c r="E33" s="37"/>
      <c r="F33" s="4" t="s">
        <v>66</v>
      </c>
      <c r="G33" s="3">
        <v>600</v>
      </c>
      <c r="H33" s="36"/>
      <c r="I33" s="4" t="s">
        <v>66</v>
      </c>
      <c r="J33" s="3">
        <v>650</v>
      </c>
      <c r="K33" s="36"/>
      <c r="L33" s="4" t="s">
        <v>66</v>
      </c>
      <c r="M33" s="3">
        <v>850</v>
      </c>
      <c r="N33" s="36"/>
      <c r="O33" s="3"/>
      <c r="P33" s="3"/>
      <c r="Q33" s="84"/>
      <c r="R33" s="3" t="s">
        <v>66</v>
      </c>
      <c r="S33" s="3">
        <v>5.0999999999999996</v>
      </c>
      <c r="T33" s="36"/>
      <c r="U33" s="74">
        <v>0</v>
      </c>
      <c r="V33" s="3">
        <v>1</v>
      </c>
      <c r="W33" s="2">
        <f t="shared" si="1"/>
        <v>0</v>
      </c>
    </row>
    <row r="34" spans="1:23" x14ac:dyDescent="0.25">
      <c r="A34" s="19"/>
      <c r="B34" s="31" t="s">
        <v>67</v>
      </c>
      <c r="C34" s="3"/>
      <c r="D34" s="84"/>
      <c r="E34" s="84"/>
      <c r="F34" s="3"/>
      <c r="G34" s="3"/>
      <c r="H34" s="84"/>
      <c r="I34" s="3"/>
      <c r="J34" s="3"/>
      <c r="K34" s="84"/>
      <c r="L34" s="3"/>
      <c r="M34" s="3"/>
      <c r="N34" s="84"/>
      <c r="O34" s="3"/>
      <c r="P34" s="3"/>
      <c r="Q34" s="84"/>
      <c r="R34" s="3"/>
      <c r="S34" s="3"/>
      <c r="T34" s="84"/>
      <c r="U34" s="73"/>
      <c r="V34" s="3"/>
      <c r="W34" s="24"/>
    </row>
    <row r="35" spans="1:23" ht="58.5" customHeight="1" x14ac:dyDescent="0.25">
      <c r="A35" s="19" t="s">
        <v>68</v>
      </c>
      <c r="B35" s="23" t="s">
        <v>69</v>
      </c>
      <c r="C35" s="3"/>
      <c r="D35" s="36"/>
      <c r="E35" s="36"/>
      <c r="F35" s="3"/>
      <c r="G35" s="3">
        <v>4000</v>
      </c>
      <c r="H35" s="36"/>
      <c r="I35" s="3"/>
      <c r="J35" s="3">
        <v>700</v>
      </c>
      <c r="K35" s="36"/>
      <c r="L35" s="3"/>
      <c r="M35" s="3">
        <v>750</v>
      </c>
      <c r="N35" s="36"/>
      <c r="O35" s="3"/>
      <c r="P35" s="3"/>
      <c r="Q35" s="84"/>
      <c r="R35" s="3"/>
      <c r="S35" s="22"/>
      <c r="T35" s="85"/>
      <c r="U35" s="74">
        <v>0</v>
      </c>
      <c r="V35" s="3">
        <v>1</v>
      </c>
      <c r="W35" s="2">
        <f t="shared" ref="W35:W42" si="2">V35*U35</f>
        <v>0</v>
      </c>
    </row>
    <row r="36" spans="1:23" x14ac:dyDescent="0.25">
      <c r="A36" s="19" t="s">
        <v>70</v>
      </c>
      <c r="B36" s="1" t="s">
        <v>63</v>
      </c>
      <c r="C36" s="3"/>
      <c r="D36" s="36"/>
      <c r="E36" s="36"/>
      <c r="F36" s="3"/>
      <c r="G36" s="3">
        <v>1400</v>
      </c>
      <c r="H36" s="36"/>
      <c r="I36" s="3"/>
      <c r="J36" s="3">
        <v>350</v>
      </c>
      <c r="K36" s="36"/>
      <c r="L36" s="3"/>
      <c r="M36" s="3">
        <v>600</v>
      </c>
      <c r="N36" s="36"/>
      <c r="O36" s="3"/>
      <c r="P36" s="3"/>
      <c r="Q36" s="84"/>
      <c r="R36" s="3"/>
      <c r="S36" s="22"/>
      <c r="T36" s="85"/>
      <c r="U36" s="74">
        <v>0</v>
      </c>
      <c r="V36" s="3">
        <v>2</v>
      </c>
      <c r="W36" s="2">
        <f t="shared" si="2"/>
        <v>0</v>
      </c>
    </row>
    <row r="37" spans="1:23" ht="46.5" customHeight="1" x14ac:dyDescent="0.25">
      <c r="A37" s="19" t="s">
        <v>71</v>
      </c>
      <c r="B37" s="1" t="s">
        <v>72</v>
      </c>
      <c r="C37" s="3"/>
      <c r="D37" s="36"/>
      <c r="E37" s="36"/>
      <c r="F37" s="3"/>
      <c r="G37" s="3">
        <v>3740</v>
      </c>
      <c r="H37" s="36"/>
      <c r="I37" s="3"/>
      <c r="J37" s="3">
        <v>700</v>
      </c>
      <c r="K37" s="36"/>
      <c r="L37" s="3"/>
      <c r="M37" s="3">
        <v>750</v>
      </c>
      <c r="N37" s="36"/>
      <c r="O37" s="3"/>
      <c r="P37" s="3"/>
      <c r="Q37" s="84"/>
      <c r="R37" s="3"/>
      <c r="S37" s="22"/>
      <c r="T37" s="85"/>
      <c r="U37" s="74">
        <v>0</v>
      </c>
      <c r="V37" s="3">
        <v>1</v>
      </c>
      <c r="W37" s="2">
        <f t="shared" si="2"/>
        <v>0</v>
      </c>
    </row>
    <row r="38" spans="1:23" ht="105" x14ac:dyDescent="0.25">
      <c r="A38" s="19" t="s">
        <v>73</v>
      </c>
      <c r="B38" s="5" t="s">
        <v>74</v>
      </c>
      <c r="C38" s="25" t="s">
        <v>31</v>
      </c>
      <c r="D38" s="99"/>
      <c r="E38" s="99"/>
      <c r="F38" s="3"/>
      <c r="G38" s="3"/>
      <c r="H38" s="36"/>
      <c r="I38" s="3"/>
      <c r="J38" s="3"/>
      <c r="K38" s="36"/>
      <c r="L38" s="3"/>
      <c r="M38" s="3"/>
      <c r="N38" s="36"/>
      <c r="O38" s="3" t="s">
        <v>75</v>
      </c>
      <c r="P38" s="32">
        <v>3.5</v>
      </c>
      <c r="Q38" s="96"/>
      <c r="R38" s="30"/>
      <c r="S38" s="22"/>
      <c r="T38" s="85"/>
      <c r="U38" s="74">
        <v>0</v>
      </c>
      <c r="V38" s="3">
        <v>1</v>
      </c>
      <c r="W38" s="2">
        <f t="shared" si="2"/>
        <v>0</v>
      </c>
    </row>
    <row r="39" spans="1:23" ht="113.25" customHeight="1" x14ac:dyDescent="0.25">
      <c r="A39" s="19" t="s">
        <v>76</v>
      </c>
      <c r="B39" s="1" t="s">
        <v>37</v>
      </c>
      <c r="C39" s="25" t="s">
        <v>31</v>
      </c>
      <c r="D39" s="36"/>
      <c r="E39" s="37"/>
      <c r="F39" s="4"/>
      <c r="G39" s="3"/>
      <c r="H39" s="36"/>
      <c r="I39" s="3" t="s">
        <v>32</v>
      </c>
      <c r="J39" s="3">
        <v>850</v>
      </c>
      <c r="K39" s="36"/>
      <c r="L39" s="3"/>
      <c r="M39" s="3"/>
      <c r="N39" s="36"/>
      <c r="O39" s="3"/>
      <c r="P39" s="3"/>
      <c r="Q39" s="36"/>
      <c r="R39" s="3"/>
      <c r="S39" s="3"/>
      <c r="T39" s="84"/>
      <c r="U39" s="74">
        <v>0</v>
      </c>
      <c r="V39" s="3">
        <v>1</v>
      </c>
      <c r="W39" s="2">
        <f t="shared" si="2"/>
        <v>0</v>
      </c>
    </row>
    <row r="40" spans="1:23" ht="105" x14ac:dyDescent="0.25">
      <c r="A40" s="19" t="s">
        <v>77</v>
      </c>
      <c r="B40" s="1" t="s">
        <v>78</v>
      </c>
      <c r="C40" s="25" t="s">
        <v>31</v>
      </c>
      <c r="D40" s="105"/>
      <c r="E40" s="105"/>
      <c r="F40" s="3"/>
      <c r="G40" s="3"/>
      <c r="H40" s="36"/>
      <c r="I40" s="3"/>
      <c r="J40" s="3"/>
      <c r="K40" s="36"/>
      <c r="L40" s="3"/>
      <c r="M40" s="3"/>
      <c r="N40" s="36"/>
      <c r="O40" s="3"/>
      <c r="P40" s="3"/>
      <c r="Q40" s="84"/>
      <c r="R40" s="3"/>
      <c r="S40" s="3"/>
      <c r="T40" s="86"/>
      <c r="U40" s="74">
        <v>0</v>
      </c>
      <c r="V40" s="3">
        <v>1</v>
      </c>
      <c r="W40" s="2">
        <f t="shared" si="2"/>
        <v>0</v>
      </c>
    </row>
    <row r="41" spans="1:23" ht="30" x14ac:dyDescent="0.25">
      <c r="A41" s="19" t="s">
        <v>79</v>
      </c>
      <c r="B41" s="5" t="s">
        <v>80</v>
      </c>
      <c r="C41" s="25"/>
      <c r="D41" s="99"/>
      <c r="E41" s="37"/>
      <c r="F41" s="3"/>
      <c r="G41" s="3">
        <v>900</v>
      </c>
      <c r="H41" s="36"/>
      <c r="I41" s="3"/>
      <c r="J41" s="3">
        <v>600</v>
      </c>
      <c r="K41" s="36"/>
      <c r="L41" s="3"/>
      <c r="M41" s="3">
        <v>950</v>
      </c>
      <c r="N41" s="36"/>
      <c r="O41" s="3"/>
      <c r="P41" s="3"/>
      <c r="Q41" s="84"/>
      <c r="R41" s="3"/>
      <c r="S41" s="22"/>
      <c r="T41" s="85"/>
      <c r="U41" s="74">
        <v>0</v>
      </c>
      <c r="V41" s="3">
        <v>1</v>
      </c>
      <c r="W41" s="2">
        <f t="shared" si="2"/>
        <v>0</v>
      </c>
    </row>
    <row r="42" spans="1:23" ht="45" x14ac:dyDescent="0.25">
      <c r="A42" s="19" t="s">
        <v>81</v>
      </c>
      <c r="B42" s="1" t="s">
        <v>82</v>
      </c>
      <c r="C42" s="1"/>
      <c r="D42" s="37"/>
      <c r="E42" s="37"/>
      <c r="F42" s="3"/>
      <c r="G42" s="3"/>
      <c r="H42" s="36"/>
      <c r="I42" s="3"/>
      <c r="J42" s="3"/>
      <c r="K42" s="36"/>
      <c r="L42" s="3"/>
      <c r="M42" s="3"/>
      <c r="N42" s="36"/>
      <c r="O42" s="3"/>
      <c r="P42" s="3"/>
      <c r="Q42" s="36"/>
      <c r="R42" s="3"/>
      <c r="S42" s="3"/>
      <c r="T42" s="84"/>
      <c r="U42" s="74">
        <v>0</v>
      </c>
      <c r="V42" s="3">
        <v>1</v>
      </c>
      <c r="W42" s="2">
        <f t="shared" si="2"/>
        <v>0</v>
      </c>
    </row>
    <row r="43" spans="1:23" x14ac:dyDescent="0.25">
      <c r="A43" s="19"/>
      <c r="B43" s="31" t="s">
        <v>83</v>
      </c>
      <c r="C43" s="3"/>
      <c r="D43" s="84"/>
      <c r="E43" s="84"/>
      <c r="F43" s="3"/>
      <c r="G43" s="3"/>
      <c r="H43" s="84"/>
      <c r="I43" s="3"/>
      <c r="J43" s="3"/>
      <c r="K43" s="84"/>
      <c r="L43" s="3"/>
      <c r="M43" s="3"/>
      <c r="N43" s="84"/>
      <c r="O43" s="3"/>
      <c r="P43" s="3"/>
      <c r="Q43" s="84"/>
      <c r="R43" s="3"/>
      <c r="S43" s="3"/>
      <c r="T43" s="84"/>
      <c r="U43" s="73"/>
      <c r="V43" s="3"/>
      <c r="W43" s="24"/>
    </row>
    <row r="44" spans="1:23" ht="67.5" customHeight="1" x14ac:dyDescent="0.25">
      <c r="A44" s="6" t="s">
        <v>84</v>
      </c>
      <c r="B44" s="1" t="s">
        <v>85</v>
      </c>
      <c r="C44" s="3"/>
      <c r="D44" s="36"/>
      <c r="E44" s="36"/>
      <c r="F44" s="3"/>
      <c r="G44" s="3" t="s">
        <v>86</v>
      </c>
      <c r="H44" s="36"/>
      <c r="I44" s="3"/>
      <c r="J44" s="3">
        <v>700</v>
      </c>
      <c r="K44" s="36"/>
      <c r="L44" s="3"/>
      <c r="M44" s="3">
        <v>750</v>
      </c>
      <c r="N44" s="36"/>
      <c r="O44" s="3"/>
      <c r="P44" s="3"/>
      <c r="Q44" s="84"/>
      <c r="R44" s="3"/>
      <c r="S44" s="3"/>
      <c r="T44" s="84"/>
      <c r="U44" s="74">
        <v>0</v>
      </c>
      <c r="V44" s="3">
        <v>1</v>
      </c>
      <c r="W44" s="2">
        <f t="shared" ref="W44:W54" si="3">V44*U44</f>
        <v>0</v>
      </c>
    </row>
    <row r="45" spans="1:23" x14ac:dyDescent="0.25">
      <c r="A45" s="19"/>
      <c r="B45" s="1" t="s">
        <v>45</v>
      </c>
      <c r="C45" s="1"/>
      <c r="D45" s="36"/>
      <c r="E45" s="37"/>
      <c r="F45" s="1"/>
      <c r="G45" s="3"/>
      <c r="H45" s="84"/>
      <c r="I45" s="3"/>
      <c r="J45" s="3"/>
      <c r="K45" s="84"/>
      <c r="L45" s="3"/>
      <c r="M45" s="3"/>
      <c r="N45" s="84"/>
      <c r="O45" s="3"/>
      <c r="P45" s="3"/>
      <c r="Q45" s="84"/>
      <c r="R45" s="3"/>
      <c r="S45" s="3"/>
      <c r="T45" s="84"/>
      <c r="U45" s="74">
        <v>0</v>
      </c>
      <c r="V45" s="3">
        <v>1</v>
      </c>
      <c r="W45" s="33">
        <f t="shared" si="3"/>
        <v>0</v>
      </c>
    </row>
    <row r="46" spans="1:23" ht="30" x14ac:dyDescent="0.25">
      <c r="A46" s="19"/>
      <c r="B46" s="1" t="s">
        <v>46</v>
      </c>
      <c r="C46" s="1"/>
      <c r="D46" s="36"/>
      <c r="E46" s="37"/>
      <c r="F46" s="3"/>
      <c r="G46" s="3"/>
      <c r="H46" s="84"/>
      <c r="I46" s="3"/>
      <c r="J46" s="3"/>
      <c r="K46" s="84"/>
      <c r="L46" s="3"/>
      <c r="M46" s="3"/>
      <c r="N46" s="84"/>
      <c r="O46" s="3"/>
      <c r="P46" s="3"/>
      <c r="Q46" s="84"/>
      <c r="R46" s="3"/>
      <c r="S46" s="3"/>
      <c r="T46" s="84"/>
      <c r="U46" s="74">
        <v>0</v>
      </c>
      <c r="V46" s="3">
        <v>1</v>
      </c>
      <c r="W46" s="33">
        <f t="shared" si="3"/>
        <v>0</v>
      </c>
    </row>
    <row r="47" spans="1:23" ht="45" x14ac:dyDescent="0.25">
      <c r="A47" s="19"/>
      <c r="B47" s="1" t="s">
        <v>47</v>
      </c>
      <c r="C47" s="1"/>
      <c r="D47" s="36"/>
      <c r="E47" s="37"/>
      <c r="F47" s="3"/>
      <c r="G47" s="3"/>
      <c r="H47" s="36"/>
      <c r="I47" s="3"/>
      <c r="J47" s="3"/>
      <c r="K47" s="36"/>
      <c r="L47" s="3"/>
      <c r="M47" s="3"/>
      <c r="N47" s="36"/>
      <c r="O47" s="3"/>
      <c r="P47" s="3"/>
      <c r="Q47" s="84"/>
      <c r="R47" s="3"/>
      <c r="S47" s="3"/>
      <c r="T47" s="84"/>
      <c r="U47" s="74">
        <v>0</v>
      </c>
      <c r="V47" s="3">
        <v>1</v>
      </c>
      <c r="W47" s="33">
        <f t="shared" si="3"/>
        <v>0</v>
      </c>
    </row>
    <row r="48" spans="1:23" ht="30" x14ac:dyDescent="0.25">
      <c r="A48" s="19"/>
      <c r="B48" s="1" t="s">
        <v>48</v>
      </c>
      <c r="C48" s="1"/>
      <c r="D48" s="36"/>
      <c r="E48" s="37"/>
      <c r="F48" s="3"/>
      <c r="G48" s="3"/>
      <c r="H48" s="36"/>
      <c r="I48" s="3"/>
      <c r="J48" s="3"/>
      <c r="K48" s="36"/>
      <c r="L48" s="3"/>
      <c r="M48" s="3"/>
      <c r="N48" s="36"/>
      <c r="O48" s="3"/>
      <c r="P48" s="3"/>
      <c r="Q48" s="84"/>
      <c r="R48" s="3"/>
      <c r="S48" s="3"/>
      <c r="T48" s="84"/>
      <c r="U48" s="74">
        <v>0</v>
      </c>
      <c r="V48" s="3">
        <v>1</v>
      </c>
      <c r="W48" s="33">
        <f t="shared" si="3"/>
        <v>0</v>
      </c>
    </row>
    <row r="49" spans="1:23" ht="105" x14ac:dyDescent="0.25">
      <c r="A49" s="19" t="s">
        <v>87</v>
      </c>
      <c r="B49" s="34" t="s">
        <v>88</v>
      </c>
      <c r="C49" s="25" t="s">
        <v>31</v>
      </c>
      <c r="D49" s="36"/>
      <c r="E49" s="36"/>
      <c r="F49" s="3"/>
      <c r="G49" s="3"/>
      <c r="H49" s="97"/>
      <c r="I49" s="26"/>
      <c r="J49" s="26"/>
      <c r="K49" s="97"/>
      <c r="L49" s="26"/>
      <c r="M49" s="26"/>
      <c r="N49" s="97"/>
      <c r="O49" s="3"/>
      <c r="P49" s="3"/>
      <c r="Q49" s="84"/>
      <c r="R49" s="3"/>
      <c r="S49" s="3"/>
      <c r="T49" s="36"/>
      <c r="U49" s="74">
        <v>0</v>
      </c>
      <c r="V49" s="3">
        <v>1</v>
      </c>
      <c r="W49" s="2">
        <f t="shared" si="3"/>
        <v>0</v>
      </c>
    </row>
    <row r="50" spans="1:23" ht="105" x14ac:dyDescent="0.25">
      <c r="A50" s="19" t="s">
        <v>89</v>
      </c>
      <c r="B50" s="1" t="s">
        <v>90</v>
      </c>
      <c r="C50" s="25" t="s">
        <v>31</v>
      </c>
      <c r="D50" s="36"/>
      <c r="E50" s="37"/>
      <c r="F50" s="4" t="s">
        <v>32</v>
      </c>
      <c r="G50" s="3">
        <v>700</v>
      </c>
      <c r="H50" s="36"/>
      <c r="I50" s="3" t="s">
        <v>32</v>
      </c>
      <c r="J50" s="3">
        <v>700</v>
      </c>
      <c r="K50" s="36"/>
      <c r="L50" s="3"/>
      <c r="M50" s="3"/>
      <c r="N50" s="36"/>
      <c r="O50" s="3"/>
      <c r="P50" s="3"/>
      <c r="Q50" s="36"/>
      <c r="R50" s="3"/>
      <c r="S50" s="3"/>
      <c r="T50" s="84"/>
      <c r="U50" s="74">
        <v>0</v>
      </c>
      <c r="V50" s="3">
        <v>1</v>
      </c>
      <c r="W50" s="2">
        <f t="shared" si="3"/>
        <v>0</v>
      </c>
    </row>
    <row r="51" spans="1:23" ht="105" x14ac:dyDescent="0.25">
      <c r="A51" s="19" t="s">
        <v>91</v>
      </c>
      <c r="B51" s="1" t="s">
        <v>92</v>
      </c>
      <c r="C51" s="25" t="s">
        <v>31</v>
      </c>
      <c r="D51" s="36"/>
      <c r="E51" s="36"/>
      <c r="F51" s="3" t="s">
        <v>66</v>
      </c>
      <c r="G51" s="3">
        <v>1350</v>
      </c>
      <c r="H51" s="36"/>
      <c r="I51" s="3"/>
      <c r="J51" s="3"/>
      <c r="K51" s="36"/>
      <c r="L51" s="3"/>
      <c r="M51" s="3"/>
      <c r="N51" s="36"/>
      <c r="O51" s="3"/>
      <c r="P51" s="3"/>
      <c r="Q51" s="36"/>
      <c r="R51" s="3"/>
      <c r="S51" s="3"/>
      <c r="T51" s="84"/>
      <c r="U51" s="74">
        <v>0</v>
      </c>
      <c r="V51" s="3">
        <v>1</v>
      </c>
      <c r="W51" s="2">
        <f t="shared" si="3"/>
        <v>0</v>
      </c>
    </row>
    <row r="52" spans="1:23" ht="105" x14ac:dyDescent="0.25">
      <c r="A52" s="19" t="s">
        <v>93</v>
      </c>
      <c r="B52" s="1" t="s">
        <v>94</v>
      </c>
      <c r="C52" s="25" t="s">
        <v>31</v>
      </c>
      <c r="D52" s="36"/>
      <c r="E52" s="36"/>
      <c r="F52" s="3"/>
      <c r="G52" s="3"/>
      <c r="H52" s="36"/>
      <c r="I52" s="3"/>
      <c r="J52" s="3"/>
      <c r="K52" s="36"/>
      <c r="L52" s="3"/>
      <c r="M52" s="3"/>
      <c r="N52" s="36"/>
      <c r="O52" s="3"/>
      <c r="P52" s="3">
        <v>0.21</v>
      </c>
      <c r="Q52" s="36"/>
      <c r="R52" s="3"/>
      <c r="S52" s="3"/>
      <c r="T52" s="84"/>
      <c r="U52" s="74">
        <v>0</v>
      </c>
      <c r="V52" s="3">
        <v>1</v>
      </c>
      <c r="W52" s="2">
        <f t="shared" si="3"/>
        <v>0</v>
      </c>
    </row>
    <row r="53" spans="1:23" x14ac:dyDescent="0.25">
      <c r="A53" s="19" t="s">
        <v>95</v>
      </c>
      <c r="B53" s="1" t="s">
        <v>63</v>
      </c>
      <c r="C53" s="3"/>
      <c r="D53" s="36"/>
      <c r="E53" s="36"/>
      <c r="F53" s="3"/>
      <c r="G53" s="3">
        <v>1600</v>
      </c>
      <c r="H53" s="36"/>
      <c r="I53" s="3"/>
      <c r="J53" s="3">
        <v>350</v>
      </c>
      <c r="K53" s="36"/>
      <c r="L53" s="3"/>
      <c r="M53" s="3">
        <v>600</v>
      </c>
      <c r="N53" s="36"/>
      <c r="O53" s="3"/>
      <c r="P53" s="3"/>
      <c r="Q53" s="84"/>
      <c r="R53" s="3"/>
      <c r="S53" s="3"/>
      <c r="T53" s="84"/>
      <c r="U53" s="74">
        <v>0</v>
      </c>
      <c r="V53" s="3">
        <v>1</v>
      </c>
      <c r="W53" s="2">
        <f t="shared" si="3"/>
        <v>0</v>
      </c>
    </row>
    <row r="54" spans="1:23" ht="105" x14ac:dyDescent="0.25">
      <c r="A54" s="19" t="s">
        <v>96</v>
      </c>
      <c r="B54" s="5" t="s">
        <v>97</v>
      </c>
      <c r="C54" s="25" t="s">
        <v>31</v>
      </c>
      <c r="D54" s="106"/>
      <c r="E54" s="106"/>
      <c r="F54" s="3"/>
      <c r="G54" s="3"/>
      <c r="H54" s="36"/>
      <c r="I54" s="3"/>
      <c r="J54" s="3"/>
      <c r="K54" s="36"/>
      <c r="L54" s="3"/>
      <c r="M54" s="3"/>
      <c r="N54" s="36"/>
      <c r="O54" s="3"/>
      <c r="P54" s="3"/>
      <c r="Q54" s="36"/>
      <c r="R54" s="3"/>
      <c r="S54" s="3"/>
      <c r="T54" s="84"/>
      <c r="U54" s="74">
        <v>0</v>
      </c>
      <c r="V54" s="3">
        <v>1</v>
      </c>
      <c r="W54" s="2">
        <f t="shared" si="3"/>
        <v>0</v>
      </c>
    </row>
    <row r="55" spans="1:23" x14ac:dyDescent="0.25">
      <c r="A55" s="19"/>
      <c r="B55" s="31" t="s">
        <v>98</v>
      </c>
      <c r="C55" s="3"/>
      <c r="D55" s="84"/>
      <c r="E55" s="84"/>
      <c r="F55" s="3"/>
      <c r="G55" s="3"/>
      <c r="H55" s="84"/>
      <c r="I55" s="3"/>
      <c r="J55" s="3"/>
      <c r="K55" s="84"/>
      <c r="L55" s="3"/>
      <c r="M55" s="3"/>
      <c r="N55" s="84"/>
      <c r="O55" s="3"/>
      <c r="P55" s="3"/>
      <c r="Q55" s="84"/>
      <c r="R55" s="3"/>
      <c r="S55" s="3"/>
      <c r="T55" s="84"/>
      <c r="U55" s="73"/>
      <c r="V55" s="3"/>
      <c r="W55" s="24"/>
    </row>
    <row r="56" spans="1:23" x14ac:dyDescent="0.25">
      <c r="A56" s="19" t="s">
        <v>99</v>
      </c>
      <c r="B56" s="1" t="s">
        <v>26</v>
      </c>
      <c r="C56" s="1"/>
      <c r="D56" s="36"/>
      <c r="E56" s="36"/>
      <c r="F56" s="3"/>
      <c r="G56" s="3">
        <v>500</v>
      </c>
      <c r="H56" s="36"/>
      <c r="I56" s="3"/>
      <c r="J56" s="3">
        <v>600</v>
      </c>
      <c r="K56" s="36"/>
      <c r="L56" s="3"/>
      <c r="M56" s="3">
        <v>900</v>
      </c>
      <c r="N56" s="36"/>
      <c r="O56" s="3"/>
      <c r="P56" s="3"/>
      <c r="Q56" s="84"/>
      <c r="R56" s="3"/>
      <c r="S56" s="3"/>
      <c r="T56" s="84"/>
      <c r="U56" s="76">
        <v>0</v>
      </c>
      <c r="V56" s="3">
        <v>1</v>
      </c>
      <c r="W56" s="35">
        <f t="shared" ref="W56:W67" si="4">V56*U56</f>
        <v>0</v>
      </c>
    </row>
    <row r="57" spans="1:23" ht="30" x14ac:dyDescent="0.25">
      <c r="A57" s="19"/>
      <c r="B57" s="1" t="s">
        <v>46</v>
      </c>
      <c r="C57" s="1"/>
      <c r="D57" s="36"/>
      <c r="E57" s="37"/>
      <c r="F57" s="3"/>
      <c r="G57" s="3"/>
      <c r="H57" s="84"/>
      <c r="I57" s="3"/>
      <c r="J57" s="3"/>
      <c r="K57" s="84"/>
      <c r="L57" s="3"/>
      <c r="M57" s="3"/>
      <c r="N57" s="84"/>
      <c r="O57" s="3"/>
      <c r="P57" s="3"/>
      <c r="Q57" s="84"/>
      <c r="R57" s="3"/>
      <c r="S57" s="3"/>
      <c r="T57" s="84"/>
      <c r="U57" s="76">
        <v>0</v>
      </c>
      <c r="V57" s="3">
        <v>1</v>
      </c>
      <c r="W57" s="29">
        <f t="shared" si="4"/>
        <v>0</v>
      </c>
    </row>
    <row r="58" spans="1:23" x14ac:dyDescent="0.25">
      <c r="A58" s="19"/>
      <c r="B58" s="1" t="s">
        <v>100</v>
      </c>
      <c r="C58" s="1"/>
      <c r="D58" s="36"/>
      <c r="E58" s="37"/>
      <c r="F58" s="3"/>
      <c r="G58" s="3"/>
      <c r="H58" s="84"/>
      <c r="I58" s="3"/>
      <c r="J58" s="3"/>
      <c r="K58" s="84"/>
      <c r="L58" s="3"/>
      <c r="M58" s="3"/>
      <c r="N58" s="84"/>
      <c r="O58" s="3"/>
      <c r="P58" s="3"/>
      <c r="Q58" s="84"/>
      <c r="R58" s="3"/>
      <c r="S58" s="3"/>
      <c r="T58" s="84"/>
      <c r="U58" s="76">
        <v>0</v>
      </c>
      <c r="V58" s="3">
        <v>1</v>
      </c>
      <c r="W58" s="29">
        <f t="shared" si="4"/>
        <v>0</v>
      </c>
    </row>
    <row r="59" spans="1:23" ht="45" x14ac:dyDescent="0.25">
      <c r="A59" s="19"/>
      <c r="B59" s="1" t="s">
        <v>47</v>
      </c>
      <c r="C59" s="1"/>
      <c r="D59" s="36"/>
      <c r="E59" s="37"/>
      <c r="F59" s="28"/>
      <c r="G59" s="3"/>
      <c r="H59" s="36"/>
      <c r="I59" s="3"/>
      <c r="J59" s="3"/>
      <c r="K59" s="36"/>
      <c r="L59" s="3"/>
      <c r="M59" s="3"/>
      <c r="N59" s="36"/>
      <c r="O59" s="3"/>
      <c r="P59" s="3"/>
      <c r="Q59" s="84"/>
      <c r="R59" s="3"/>
      <c r="S59" s="3"/>
      <c r="T59" s="84"/>
      <c r="U59" s="76">
        <v>0</v>
      </c>
      <c r="V59" s="3">
        <v>1</v>
      </c>
      <c r="W59" s="29">
        <f t="shared" si="4"/>
        <v>0</v>
      </c>
    </row>
    <row r="60" spans="1:23" ht="30" x14ac:dyDescent="0.25">
      <c r="A60" s="19"/>
      <c r="B60" s="1" t="s">
        <v>48</v>
      </c>
      <c r="C60" s="1"/>
      <c r="D60" s="36"/>
      <c r="E60" s="37"/>
      <c r="F60" s="28"/>
      <c r="G60" s="3"/>
      <c r="H60" s="36"/>
      <c r="I60" s="3"/>
      <c r="J60" s="3"/>
      <c r="K60" s="36"/>
      <c r="L60" s="3"/>
      <c r="M60" s="3"/>
      <c r="N60" s="36"/>
      <c r="O60" s="3"/>
      <c r="P60" s="3"/>
      <c r="Q60" s="84"/>
      <c r="R60" s="3"/>
      <c r="S60" s="3"/>
      <c r="T60" s="84"/>
      <c r="U60" s="76">
        <v>0</v>
      </c>
      <c r="V60" s="3">
        <v>1</v>
      </c>
      <c r="W60" s="29">
        <f t="shared" si="4"/>
        <v>0</v>
      </c>
    </row>
    <row r="61" spans="1:23" ht="30" x14ac:dyDescent="0.25">
      <c r="A61" s="19" t="s">
        <v>101</v>
      </c>
      <c r="B61" s="5" t="s">
        <v>102</v>
      </c>
      <c r="C61" s="25"/>
      <c r="D61" s="99"/>
      <c r="E61" s="99"/>
      <c r="F61" s="3"/>
      <c r="G61" s="3">
        <v>1200</v>
      </c>
      <c r="H61" s="36"/>
      <c r="I61" s="3"/>
      <c r="J61" s="3">
        <v>700</v>
      </c>
      <c r="K61" s="36"/>
      <c r="L61" s="3"/>
      <c r="M61" s="3">
        <v>900</v>
      </c>
      <c r="N61" s="36"/>
      <c r="O61" s="3"/>
      <c r="P61" s="3"/>
      <c r="Q61" s="84"/>
      <c r="R61" s="3"/>
      <c r="S61" s="3"/>
      <c r="T61" s="84"/>
      <c r="U61" s="76">
        <v>0</v>
      </c>
      <c r="V61" s="3">
        <v>1</v>
      </c>
      <c r="W61" s="2">
        <f t="shared" si="4"/>
        <v>0</v>
      </c>
    </row>
    <row r="62" spans="1:23" ht="333.75" customHeight="1" x14ac:dyDescent="0.25">
      <c r="A62" s="19" t="s">
        <v>103</v>
      </c>
      <c r="B62" s="5" t="s">
        <v>386</v>
      </c>
      <c r="C62" s="25" t="s">
        <v>104</v>
      </c>
      <c r="D62" s="99"/>
      <c r="E62" s="99"/>
      <c r="F62" s="25"/>
      <c r="G62" s="25"/>
      <c r="H62" s="99"/>
      <c r="I62" s="25"/>
      <c r="J62" s="25"/>
      <c r="K62" s="99"/>
      <c r="L62" s="25"/>
      <c r="M62" s="25"/>
      <c r="N62" s="99"/>
      <c r="O62" s="3"/>
      <c r="P62" s="3"/>
      <c r="Q62" s="84"/>
      <c r="R62" s="3" t="s">
        <v>66</v>
      </c>
      <c r="S62" s="3">
        <v>17</v>
      </c>
      <c r="T62" s="36"/>
      <c r="U62" s="76">
        <v>0</v>
      </c>
      <c r="V62" s="3">
        <v>1</v>
      </c>
      <c r="W62" s="2">
        <f t="shared" si="4"/>
        <v>0</v>
      </c>
    </row>
    <row r="63" spans="1:23" x14ac:dyDescent="0.25">
      <c r="A63" s="19" t="s">
        <v>105</v>
      </c>
      <c r="B63" s="5" t="s">
        <v>106</v>
      </c>
      <c r="C63" s="25"/>
      <c r="D63" s="105"/>
      <c r="E63" s="105"/>
      <c r="F63" s="3"/>
      <c r="G63" s="3">
        <v>900</v>
      </c>
      <c r="H63" s="36"/>
      <c r="I63" s="3"/>
      <c r="J63" s="3">
        <v>700</v>
      </c>
      <c r="K63" s="36"/>
      <c r="L63" s="3"/>
      <c r="M63" s="3">
        <v>900</v>
      </c>
      <c r="N63" s="36"/>
      <c r="O63" s="3"/>
      <c r="P63" s="3"/>
      <c r="Q63" s="84"/>
      <c r="R63" s="3"/>
      <c r="S63" s="3"/>
      <c r="T63" s="84"/>
      <c r="U63" s="76">
        <v>0</v>
      </c>
      <c r="V63" s="3">
        <v>1</v>
      </c>
      <c r="W63" s="2">
        <f t="shared" si="4"/>
        <v>0</v>
      </c>
    </row>
    <row r="64" spans="1:23" ht="105" x14ac:dyDescent="0.25">
      <c r="A64" s="19" t="s">
        <v>107</v>
      </c>
      <c r="B64" s="5" t="s">
        <v>108</v>
      </c>
      <c r="C64" s="25" t="s">
        <v>31</v>
      </c>
      <c r="D64" s="99"/>
      <c r="E64" s="99"/>
      <c r="F64" s="3"/>
      <c r="G64" s="3"/>
      <c r="H64" s="36"/>
      <c r="I64" s="3"/>
      <c r="J64" s="3"/>
      <c r="K64" s="36"/>
      <c r="L64" s="3" t="s">
        <v>66</v>
      </c>
      <c r="M64" s="3">
        <v>1650</v>
      </c>
      <c r="N64" s="36"/>
      <c r="O64" s="3"/>
      <c r="P64" s="3"/>
      <c r="Q64" s="84"/>
      <c r="R64" s="3"/>
      <c r="S64" s="3"/>
      <c r="T64" s="84"/>
      <c r="U64" s="76">
        <v>0</v>
      </c>
      <c r="V64" s="3">
        <v>1</v>
      </c>
      <c r="W64" s="2">
        <f t="shared" si="4"/>
        <v>0</v>
      </c>
    </row>
    <row r="65" spans="1:23" ht="45" x14ac:dyDescent="0.25">
      <c r="A65" s="19" t="s">
        <v>109</v>
      </c>
      <c r="B65" s="5" t="s">
        <v>110</v>
      </c>
      <c r="C65" s="25"/>
      <c r="D65" s="105"/>
      <c r="E65" s="99"/>
      <c r="F65" s="3"/>
      <c r="G65" s="3"/>
      <c r="H65" s="84"/>
      <c r="I65" s="3"/>
      <c r="J65" s="3"/>
      <c r="K65" s="84"/>
      <c r="L65" s="3"/>
      <c r="M65" s="3"/>
      <c r="N65" s="84"/>
      <c r="O65" s="3"/>
      <c r="P65" s="3"/>
      <c r="Q65" s="84"/>
      <c r="R65" s="3"/>
      <c r="S65" s="3"/>
      <c r="T65" s="84"/>
      <c r="U65" s="76">
        <v>0</v>
      </c>
      <c r="V65" s="3">
        <v>1</v>
      </c>
      <c r="W65" s="2">
        <f t="shared" si="4"/>
        <v>0</v>
      </c>
    </row>
    <row r="66" spans="1:23" x14ac:dyDescent="0.25">
      <c r="A66" s="19" t="s">
        <v>111</v>
      </c>
      <c r="B66" s="1" t="s">
        <v>112</v>
      </c>
      <c r="C66" s="3"/>
      <c r="D66" s="105"/>
      <c r="E66" s="105"/>
      <c r="F66" s="3"/>
      <c r="G66" s="3">
        <v>1000</v>
      </c>
      <c r="H66" s="36"/>
      <c r="I66" s="3"/>
      <c r="J66" s="3">
        <v>600</v>
      </c>
      <c r="K66" s="36"/>
      <c r="L66" s="3"/>
      <c r="M66" s="3">
        <v>1800</v>
      </c>
      <c r="N66" s="36"/>
      <c r="O66" s="3"/>
      <c r="P66" s="3"/>
      <c r="Q66" s="84"/>
      <c r="R66" s="3"/>
      <c r="S66" s="3"/>
      <c r="T66" s="84"/>
      <c r="U66" s="76">
        <v>0</v>
      </c>
      <c r="V66" s="3">
        <v>1</v>
      </c>
      <c r="W66" s="2">
        <f t="shared" si="4"/>
        <v>0</v>
      </c>
    </row>
    <row r="67" spans="1:23" x14ac:dyDescent="0.25">
      <c r="A67" s="19" t="s">
        <v>113</v>
      </c>
      <c r="B67" s="1" t="s">
        <v>112</v>
      </c>
      <c r="C67" s="3"/>
      <c r="D67" s="105"/>
      <c r="E67" s="105"/>
      <c r="F67" s="3"/>
      <c r="G67" s="3">
        <v>1150</v>
      </c>
      <c r="H67" s="36"/>
      <c r="I67" s="3"/>
      <c r="J67" s="3">
        <v>400</v>
      </c>
      <c r="K67" s="36"/>
      <c r="L67" s="3"/>
      <c r="M67" s="3">
        <v>1800</v>
      </c>
      <c r="N67" s="36"/>
      <c r="O67" s="3"/>
      <c r="P67" s="3"/>
      <c r="Q67" s="84"/>
      <c r="R67" s="3"/>
      <c r="S67" s="3"/>
      <c r="T67" s="84"/>
      <c r="U67" s="76">
        <v>0</v>
      </c>
      <c r="V67" s="3">
        <v>2</v>
      </c>
      <c r="W67" s="2">
        <f t="shared" si="4"/>
        <v>0</v>
      </c>
    </row>
    <row r="68" spans="1:23" ht="75" x14ac:dyDescent="0.25">
      <c r="A68" s="19" t="s">
        <v>114</v>
      </c>
      <c r="B68" s="69" t="s">
        <v>393</v>
      </c>
      <c r="C68" s="3"/>
      <c r="D68" s="84"/>
      <c r="E68" s="84"/>
      <c r="F68" s="3"/>
      <c r="G68" s="3">
        <v>1200</v>
      </c>
      <c r="H68" s="84"/>
      <c r="I68" s="3"/>
      <c r="J68" s="3">
        <v>800</v>
      </c>
      <c r="K68" s="84"/>
      <c r="L68" s="3"/>
      <c r="M68" s="3"/>
      <c r="N68" s="84"/>
      <c r="O68" s="3"/>
      <c r="P68" s="3"/>
      <c r="Q68" s="84"/>
      <c r="R68" s="3"/>
      <c r="S68" s="3"/>
      <c r="T68" s="84"/>
      <c r="U68" s="75"/>
      <c r="V68" s="3">
        <v>1</v>
      </c>
      <c r="W68" s="24"/>
    </row>
    <row r="69" spans="1:23" x14ac:dyDescent="0.25">
      <c r="A69" s="19"/>
      <c r="B69" s="31" t="s">
        <v>115</v>
      </c>
      <c r="C69" s="3"/>
      <c r="D69" s="84"/>
      <c r="E69" s="84"/>
      <c r="F69" s="3"/>
      <c r="G69" s="3"/>
      <c r="H69" s="84"/>
      <c r="I69" s="3"/>
      <c r="J69" s="3"/>
      <c r="K69" s="84"/>
      <c r="L69" s="3"/>
      <c r="M69" s="3"/>
      <c r="N69" s="84"/>
      <c r="O69" s="3"/>
      <c r="P69" s="3"/>
      <c r="Q69" s="84"/>
      <c r="R69" s="3"/>
      <c r="S69" s="3"/>
      <c r="T69" s="84"/>
      <c r="U69" s="73"/>
      <c r="V69" s="3"/>
      <c r="W69" s="24"/>
    </row>
    <row r="70" spans="1:23" ht="30" x14ac:dyDescent="0.25">
      <c r="A70" s="19" t="s">
        <v>116</v>
      </c>
      <c r="B70" s="5" t="s">
        <v>80</v>
      </c>
      <c r="C70" s="25"/>
      <c r="D70" s="99"/>
      <c r="E70" s="37"/>
      <c r="F70" s="3"/>
      <c r="G70" s="3">
        <v>900</v>
      </c>
      <c r="H70" s="36"/>
      <c r="I70" s="3"/>
      <c r="J70" s="3">
        <v>600</v>
      </c>
      <c r="K70" s="36"/>
      <c r="L70" s="3"/>
      <c r="M70" s="3">
        <v>950</v>
      </c>
      <c r="N70" s="36"/>
      <c r="O70" s="3"/>
      <c r="P70" s="3"/>
      <c r="Q70" s="84"/>
      <c r="R70" s="3"/>
      <c r="S70" s="22"/>
      <c r="T70" s="85"/>
      <c r="U70" s="74">
        <v>0</v>
      </c>
      <c r="V70" s="3">
        <v>1</v>
      </c>
      <c r="W70" s="2">
        <f t="shared" ref="W70:W104" si="5">V70*U70</f>
        <v>0</v>
      </c>
    </row>
    <row r="71" spans="1:23" ht="30" x14ac:dyDescent="0.25">
      <c r="A71" s="6" t="s">
        <v>117</v>
      </c>
      <c r="B71" s="1" t="s">
        <v>118</v>
      </c>
      <c r="C71" s="3"/>
      <c r="D71" s="36"/>
      <c r="E71" s="36"/>
      <c r="F71" s="3"/>
      <c r="G71" s="3">
        <v>3040</v>
      </c>
      <c r="H71" s="36"/>
      <c r="I71" s="3"/>
      <c r="J71" s="3">
        <v>700</v>
      </c>
      <c r="K71" s="36"/>
      <c r="L71" s="3"/>
      <c r="M71" s="3">
        <v>750</v>
      </c>
      <c r="N71" s="36"/>
      <c r="O71" s="3"/>
      <c r="P71" s="3"/>
      <c r="Q71" s="84"/>
      <c r="R71" s="3"/>
      <c r="S71" s="3"/>
      <c r="T71" s="84"/>
      <c r="U71" s="74">
        <v>0</v>
      </c>
      <c r="V71" s="3">
        <v>1</v>
      </c>
      <c r="W71" s="2">
        <f t="shared" si="5"/>
        <v>0</v>
      </c>
    </row>
    <row r="72" spans="1:23" x14ac:dyDescent="0.25">
      <c r="A72" s="19"/>
      <c r="B72" s="1" t="s">
        <v>119</v>
      </c>
      <c r="C72" s="1"/>
      <c r="D72" s="36"/>
      <c r="E72" s="37"/>
      <c r="F72" s="1"/>
      <c r="G72" s="3"/>
      <c r="H72" s="84"/>
      <c r="I72" s="3"/>
      <c r="J72" s="3"/>
      <c r="K72" s="84"/>
      <c r="L72" s="3"/>
      <c r="M72" s="3"/>
      <c r="N72" s="84"/>
      <c r="O72" s="3"/>
      <c r="P72" s="3"/>
      <c r="Q72" s="84"/>
      <c r="R72" s="3"/>
      <c r="S72" s="3"/>
      <c r="T72" s="84"/>
      <c r="U72" s="74">
        <v>0</v>
      </c>
      <c r="V72" s="3">
        <v>1</v>
      </c>
      <c r="W72" s="33">
        <f t="shared" si="5"/>
        <v>0</v>
      </c>
    </row>
    <row r="73" spans="1:23" ht="105" x14ac:dyDescent="0.25">
      <c r="A73" s="19" t="s">
        <v>120</v>
      </c>
      <c r="B73" s="5" t="s">
        <v>121</v>
      </c>
      <c r="C73" s="25" t="s">
        <v>31</v>
      </c>
      <c r="D73" s="36"/>
      <c r="E73" s="36"/>
      <c r="F73" s="3" t="s">
        <v>66</v>
      </c>
      <c r="G73" s="3">
        <v>1750</v>
      </c>
      <c r="H73" s="36"/>
      <c r="I73" s="3"/>
      <c r="J73" s="3"/>
      <c r="K73" s="36"/>
      <c r="L73" s="3"/>
      <c r="M73" s="3"/>
      <c r="N73" s="36"/>
      <c r="O73" s="3"/>
      <c r="P73" s="3"/>
      <c r="Q73" s="36"/>
      <c r="R73" s="3"/>
      <c r="S73" s="3"/>
      <c r="T73" s="84"/>
      <c r="U73" s="74">
        <v>0</v>
      </c>
      <c r="V73" s="3">
        <v>1</v>
      </c>
      <c r="W73" s="2">
        <f t="shared" si="5"/>
        <v>0</v>
      </c>
    </row>
    <row r="74" spans="1:23" x14ac:dyDescent="0.25">
      <c r="A74" s="19" t="s">
        <v>122</v>
      </c>
      <c r="B74" s="1" t="s">
        <v>63</v>
      </c>
      <c r="C74" s="3"/>
      <c r="D74" s="36"/>
      <c r="E74" s="36"/>
      <c r="F74" s="3"/>
      <c r="G74" s="3">
        <v>1600</v>
      </c>
      <c r="H74" s="36"/>
      <c r="I74" s="3"/>
      <c r="J74" s="3">
        <v>350</v>
      </c>
      <c r="K74" s="36"/>
      <c r="L74" s="3"/>
      <c r="M74" s="3">
        <v>600</v>
      </c>
      <c r="N74" s="36"/>
      <c r="O74" s="3"/>
      <c r="P74" s="3"/>
      <c r="Q74" s="84"/>
      <c r="R74" s="3"/>
      <c r="S74" s="3"/>
      <c r="T74" s="84"/>
      <c r="U74" s="74">
        <v>0</v>
      </c>
      <c r="V74" s="3">
        <v>2</v>
      </c>
      <c r="W74" s="2">
        <f t="shared" si="5"/>
        <v>0</v>
      </c>
    </row>
    <row r="75" spans="1:23" x14ac:dyDescent="0.25">
      <c r="A75" s="19" t="s">
        <v>123</v>
      </c>
      <c r="B75" s="1" t="s">
        <v>112</v>
      </c>
      <c r="C75" s="3"/>
      <c r="D75" s="105"/>
      <c r="E75" s="105"/>
      <c r="F75" s="3"/>
      <c r="G75" s="3">
        <v>1000</v>
      </c>
      <c r="H75" s="36"/>
      <c r="I75" s="3"/>
      <c r="J75" s="3">
        <v>600</v>
      </c>
      <c r="K75" s="36"/>
      <c r="L75" s="3"/>
      <c r="M75" s="3">
        <v>1800</v>
      </c>
      <c r="N75" s="36"/>
      <c r="O75" s="3"/>
      <c r="P75" s="3"/>
      <c r="Q75" s="84"/>
      <c r="R75" s="3"/>
      <c r="S75" s="3"/>
      <c r="T75" s="84"/>
      <c r="U75" s="74">
        <v>0</v>
      </c>
      <c r="V75" s="3">
        <v>1</v>
      </c>
      <c r="W75" s="2">
        <f t="shared" si="5"/>
        <v>0</v>
      </c>
    </row>
    <row r="76" spans="1:23" ht="105" x14ac:dyDescent="0.25">
      <c r="A76" s="19" t="s">
        <v>124</v>
      </c>
      <c r="B76" s="34" t="s">
        <v>125</v>
      </c>
      <c r="C76" s="25" t="s">
        <v>31</v>
      </c>
      <c r="D76" s="36"/>
      <c r="E76" s="36"/>
      <c r="F76" s="3"/>
      <c r="G76" s="3"/>
      <c r="H76" s="36"/>
      <c r="I76" s="3"/>
      <c r="J76" s="3"/>
      <c r="K76" s="36"/>
      <c r="L76" s="3"/>
      <c r="M76" s="3"/>
      <c r="N76" s="36"/>
      <c r="O76" s="3"/>
      <c r="P76" s="3"/>
      <c r="Q76" s="84"/>
      <c r="R76" s="3"/>
      <c r="S76" s="3"/>
      <c r="T76" s="36"/>
      <c r="U76" s="74">
        <v>0</v>
      </c>
      <c r="V76" s="3">
        <v>1</v>
      </c>
      <c r="W76" s="2">
        <f t="shared" si="5"/>
        <v>0</v>
      </c>
    </row>
    <row r="77" spans="1:23" x14ac:dyDescent="0.25">
      <c r="A77" s="19"/>
      <c r="B77" s="34" t="s">
        <v>126</v>
      </c>
      <c r="C77" s="25"/>
      <c r="D77" s="36"/>
      <c r="E77" s="36"/>
      <c r="F77" s="3"/>
      <c r="G77" s="3"/>
      <c r="H77" s="84"/>
      <c r="I77" s="3"/>
      <c r="J77" s="3"/>
      <c r="K77" s="84"/>
      <c r="L77" s="3"/>
      <c r="M77" s="3"/>
      <c r="N77" s="84"/>
      <c r="O77" s="3"/>
      <c r="P77" s="3"/>
      <c r="Q77" s="84"/>
      <c r="R77" s="3"/>
      <c r="S77" s="3"/>
      <c r="T77" s="84"/>
      <c r="U77" s="74">
        <v>0</v>
      </c>
      <c r="V77" s="3">
        <v>1</v>
      </c>
      <c r="W77" s="2">
        <f t="shared" si="5"/>
        <v>0</v>
      </c>
    </row>
    <row r="78" spans="1:23" x14ac:dyDescent="0.25">
      <c r="A78" s="19"/>
      <c r="B78" s="1" t="s">
        <v>127</v>
      </c>
      <c r="C78" s="25"/>
      <c r="D78" s="36"/>
      <c r="E78" s="36"/>
      <c r="F78" s="3"/>
      <c r="G78" s="3"/>
      <c r="H78" s="84"/>
      <c r="I78" s="3"/>
      <c r="J78" s="3"/>
      <c r="K78" s="84"/>
      <c r="L78" s="3"/>
      <c r="M78" s="3"/>
      <c r="N78" s="84"/>
      <c r="O78" s="3"/>
      <c r="P78" s="3"/>
      <c r="Q78" s="84"/>
      <c r="R78" s="3"/>
      <c r="S78" s="3"/>
      <c r="T78" s="84"/>
      <c r="U78" s="74">
        <v>0</v>
      </c>
      <c r="V78" s="3">
        <v>1</v>
      </c>
      <c r="W78" s="2">
        <f t="shared" si="5"/>
        <v>0</v>
      </c>
    </row>
    <row r="79" spans="1:23" x14ac:dyDescent="0.25">
      <c r="A79" s="19"/>
      <c r="B79" s="1" t="s">
        <v>128</v>
      </c>
      <c r="C79" s="25"/>
      <c r="D79" s="36"/>
      <c r="E79" s="36"/>
      <c r="F79" s="3"/>
      <c r="G79" s="3"/>
      <c r="H79" s="84"/>
      <c r="I79" s="3"/>
      <c r="J79" s="3"/>
      <c r="K79" s="84"/>
      <c r="L79" s="3"/>
      <c r="M79" s="3"/>
      <c r="N79" s="84"/>
      <c r="O79" s="3"/>
      <c r="P79" s="3"/>
      <c r="Q79" s="84"/>
      <c r="R79" s="3"/>
      <c r="S79" s="3"/>
      <c r="T79" s="84"/>
      <c r="U79" s="74">
        <v>0</v>
      </c>
      <c r="V79" s="3">
        <v>1</v>
      </c>
      <c r="W79" s="2">
        <f t="shared" si="5"/>
        <v>0</v>
      </c>
    </row>
    <row r="80" spans="1:23" x14ac:dyDescent="0.25">
      <c r="A80" s="19"/>
      <c r="B80" s="1" t="s">
        <v>129</v>
      </c>
      <c r="C80" s="25"/>
      <c r="D80" s="36"/>
      <c r="E80" s="36"/>
      <c r="F80" s="3"/>
      <c r="G80" s="3"/>
      <c r="H80" s="84"/>
      <c r="I80" s="3"/>
      <c r="J80" s="3"/>
      <c r="K80" s="84"/>
      <c r="L80" s="3"/>
      <c r="M80" s="3"/>
      <c r="N80" s="84"/>
      <c r="O80" s="3"/>
      <c r="P80" s="3"/>
      <c r="Q80" s="84"/>
      <c r="R80" s="3"/>
      <c r="S80" s="3"/>
      <c r="T80" s="84"/>
      <c r="U80" s="74">
        <v>0</v>
      </c>
      <c r="V80" s="3">
        <v>1</v>
      </c>
      <c r="W80" s="2">
        <f t="shared" si="5"/>
        <v>0</v>
      </c>
    </row>
    <row r="81" spans="1:23" ht="56.25" customHeight="1" x14ac:dyDescent="0.25">
      <c r="A81" s="6" t="s">
        <v>130</v>
      </c>
      <c r="B81" s="1" t="s">
        <v>131</v>
      </c>
      <c r="C81" s="3"/>
      <c r="D81" s="36"/>
      <c r="E81" s="36"/>
      <c r="F81" s="3"/>
      <c r="G81" s="3">
        <v>3100</v>
      </c>
      <c r="H81" s="36"/>
      <c r="I81" s="3"/>
      <c r="J81" s="3">
        <v>700</v>
      </c>
      <c r="K81" s="36"/>
      <c r="L81" s="3"/>
      <c r="M81" s="3">
        <v>750</v>
      </c>
      <c r="N81" s="36"/>
      <c r="O81" s="3"/>
      <c r="P81" s="3"/>
      <c r="Q81" s="84"/>
      <c r="R81" s="3"/>
      <c r="S81" s="3"/>
      <c r="T81" s="84"/>
      <c r="U81" s="74">
        <v>0</v>
      </c>
      <c r="V81" s="3">
        <v>1</v>
      </c>
      <c r="W81" s="2">
        <f t="shared" si="5"/>
        <v>0</v>
      </c>
    </row>
    <row r="82" spans="1:23" x14ac:dyDescent="0.25">
      <c r="A82" s="19"/>
      <c r="B82" s="1" t="s">
        <v>45</v>
      </c>
      <c r="C82" s="1"/>
      <c r="D82" s="36"/>
      <c r="E82" s="37"/>
      <c r="F82" s="1"/>
      <c r="G82" s="3"/>
      <c r="H82" s="84"/>
      <c r="I82" s="3"/>
      <c r="J82" s="3"/>
      <c r="K82" s="84"/>
      <c r="L82" s="3"/>
      <c r="M82" s="3"/>
      <c r="N82" s="84"/>
      <c r="O82" s="3"/>
      <c r="P82" s="3"/>
      <c r="Q82" s="84"/>
      <c r="R82" s="3"/>
      <c r="S82" s="3"/>
      <c r="T82" s="84"/>
      <c r="U82" s="74">
        <v>0</v>
      </c>
      <c r="V82" s="3">
        <v>1</v>
      </c>
      <c r="W82" s="33">
        <f t="shared" si="5"/>
        <v>0</v>
      </c>
    </row>
    <row r="83" spans="1:23" ht="30" x14ac:dyDescent="0.25">
      <c r="A83" s="19"/>
      <c r="B83" s="1" t="s">
        <v>46</v>
      </c>
      <c r="C83" s="1"/>
      <c r="D83" s="36"/>
      <c r="E83" s="37"/>
      <c r="F83" s="3"/>
      <c r="G83" s="3"/>
      <c r="H83" s="84"/>
      <c r="I83" s="3"/>
      <c r="J83" s="3"/>
      <c r="K83" s="84"/>
      <c r="L83" s="3"/>
      <c r="M83" s="3"/>
      <c r="N83" s="84"/>
      <c r="O83" s="3"/>
      <c r="P83" s="3"/>
      <c r="Q83" s="84"/>
      <c r="R83" s="3"/>
      <c r="S83" s="3"/>
      <c r="T83" s="84"/>
      <c r="U83" s="74">
        <v>0</v>
      </c>
      <c r="V83" s="3">
        <v>1</v>
      </c>
      <c r="W83" s="33">
        <f t="shared" si="5"/>
        <v>0</v>
      </c>
    </row>
    <row r="84" spans="1:23" ht="45" x14ac:dyDescent="0.25">
      <c r="A84" s="19"/>
      <c r="B84" s="1" t="s">
        <v>47</v>
      </c>
      <c r="C84" s="1"/>
      <c r="D84" s="36"/>
      <c r="E84" s="37"/>
      <c r="F84" s="3"/>
      <c r="G84" s="3"/>
      <c r="H84" s="36"/>
      <c r="I84" s="3"/>
      <c r="J84" s="3"/>
      <c r="K84" s="36"/>
      <c r="L84" s="3"/>
      <c r="M84" s="3"/>
      <c r="N84" s="36"/>
      <c r="O84" s="3"/>
      <c r="P84" s="3"/>
      <c r="Q84" s="84"/>
      <c r="R84" s="3"/>
      <c r="S84" s="3"/>
      <c r="T84" s="84"/>
      <c r="U84" s="74">
        <v>0</v>
      </c>
      <c r="V84" s="3">
        <v>1</v>
      </c>
      <c r="W84" s="33">
        <f t="shared" si="5"/>
        <v>0</v>
      </c>
    </row>
    <row r="85" spans="1:23" ht="30" x14ac:dyDescent="0.25">
      <c r="A85" s="19"/>
      <c r="B85" s="1" t="s">
        <v>48</v>
      </c>
      <c r="C85" s="1"/>
      <c r="D85" s="36"/>
      <c r="E85" s="37"/>
      <c r="F85" s="3"/>
      <c r="G85" s="3"/>
      <c r="H85" s="36"/>
      <c r="I85" s="3"/>
      <c r="J85" s="3"/>
      <c r="K85" s="36"/>
      <c r="L85" s="3"/>
      <c r="M85" s="3"/>
      <c r="N85" s="36"/>
      <c r="O85" s="3"/>
      <c r="P85" s="3"/>
      <c r="Q85" s="84"/>
      <c r="R85" s="3"/>
      <c r="S85" s="3"/>
      <c r="T85" s="84"/>
      <c r="U85" s="74">
        <v>0</v>
      </c>
      <c r="V85" s="3">
        <v>1</v>
      </c>
      <c r="W85" s="33">
        <f t="shared" si="5"/>
        <v>0</v>
      </c>
    </row>
    <row r="86" spans="1:23" ht="105" x14ac:dyDescent="0.25">
      <c r="A86" s="19" t="s">
        <v>132</v>
      </c>
      <c r="B86" s="5" t="s">
        <v>97</v>
      </c>
      <c r="C86" s="25" t="s">
        <v>31</v>
      </c>
      <c r="D86" s="106"/>
      <c r="E86" s="106"/>
      <c r="F86" s="3"/>
      <c r="G86" s="3"/>
      <c r="H86" s="36"/>
      <c r="I86" s="3"/>
      <c r="J86" s="3"/>
      <c r="K86" s="36"/>
      <c r="L86" s="3"/>
      <c r="M86" s="3"/>
      <c r="N86" s="36"/>
      <c r="O86" s="3"/>
      <c r="P86" s="3"/>
      <c r="Q86" s="36"/>
      <c r="R86" s="3"/>
      <c r="S86" s="3"/>
      <c r="T86" s="84"/>
      <c r="U86" s="74">
        <v>0</v>
      </c>
      <c r="V86" s="3">
        <v>3</v>
      </c>
      <c r="W86" s="2">
        <f t="shared" si="5"/>
        <v>0</v>
      </c>
    </row>
    <row r="87" spans="1:23" ht="62.25" customHeight="1" x14ac:dyDescent="0.25">
      <c r="A87" s="6" t="s">
        <v>133</v>
      </c>
      <c r="B87" s="1" t="s">
        <v>134</v>
      </c>
      <c r="C87" s="3"/>
      <c r="D87" s="36"/>
      <c r="E87" s="36"/>
      <c r="F87" s="3"/>
      <c r="G87" s="3">
        <v>3400</v>
      </c>
      <c r="H87" s="36"/>
      <c r="I87" s="3"/>
      <c r="J87" s="3">
        <v>700</v>
      </c>
      <c r="K87" s="36"/>
      <c r="L87" s="3"/>
      <c r="M87" s="3">
        <v>750</v>
      </c>
      <c r="N87" s="36"/>
      <c r="O87" s="3"/>
      <c r="P87" s="3"/>
      <c r="Q87" s="84"/>
      <c r="R87" s="3"/>
      <c r="S87" s="3"/>
      <c r="T87" s="84"/>
      <c r="U87" s="74">
        <v>0</v>
      </c>
      <c r="V87" s="3">
        <v>1</v>
      </c>
      <c r="W87" s="2">
        <f t="shared" si="5"/>
        <v>0</v>
      </c>
    </row>
    <row r="88" spans="1:23" x14ac:dyDescent="0.25">
      <c r="A88" s="19"/>
      <c r="B88" s="1" t="s">
        <v>45</v>
      </c>
      <c r="C88" s="1"/>
      <c r="D88" s="36"/>
      <c r="E88" s="37"/>
      <c r="F88" s="1"/>
      <c r="G88" s="3"/>
      <c r="H88" s="84"/>
      <c r="I88" s="3"/>
      <c r="J88" s="3"/>
      <c r="K88" s="84"/>
      <c r="L88" s="3"/>
      <c r="M88" s="3"/>
      <c r="N88" s="84"/>
      <c r="O88" s="3"/>
      <c r="P88" s="3"/>
      <c r="Q88" s="84"/>
      <c r="R88" s="3"/>
      <c r="S88" s="3"/>
      <c r="T88" s="84"/>
      <c r="U88" s="74">
        <v>0</v>
      </c>
      <c r="V88" s="3">
        <v>1</v>
      </c>
      <c r="W88" s="33">
        <f t="shared" si="5"/>
        <v>0</v>
      </c>
    </row>
    <row r="89" spans="1:23" ht="30" x14ac:dyDescent="0.25">
      <c r="A89" s="19"/>
      <c r="B89" s="1" t="s">
        <v>46</v>
      </c>
      <c r="C89" s="1"/>
      <c r="D89" s="36"/>
      <c r="E89" s="37"/>
      <c r="F89" s="3"/>
      <c r="G89" s="3"/>
      <c r="H89" s="84"/>
      <c r="I89" s="3"/>
      <c r="J89" s="3"/>
      <c r="K89" s="84"/>
      <c r="L89" s="3"/>
      <c r="M89" s="3"/>
      <c r="N89" s="84"/>
      <c r="O89" s="3"/>
      <c r="P89" s="3"/>
      <c r="Q89" s="84"/>
      <c r="R89" s="3"/>
      <c r="S89" s="3"/>
      <c r="T89" s="84"/>
      <c r="U89" s="74">
        <v>0</v>
      </c>
      <c r="V89" s="3">
        <v>1</v>
      </c>
      <c r="W89" s="33">
        <f t="shared" si="5"/>
        <v>0</v>
      </c>
    </row>
    <row r="90" spans="1:23" ht="45" x14ac:dyDescent="0.25">
      <c r="A90" s="19"/>
      <c r="B90" s="1" t="s">
        <v>47</v>
      </c>
      <c r="C90" s="1"/>
      <c r="D90" s="36"/>
      <c r="E90" s="37"/>
      <c r="F90" s="3"/>
      <c r="G90" s="3"/>
      <c r="H90" s="36"/>
      <c r="I90" s="3"/>
      <c r="J90" s="3"/>
      <c r="K90" s="36"/>
      <c r="L90" s="3"/>
      <c r="M90" s="3"/>
      <c r="N90" s="36"/>
      <c r="O90" s="3"/>
      <c r="P90" s="3"/>
      <c r="Q90" s="84"/>
      <c r="R90" s="3"/>
      <c r="S90" s="3"/>
      <c r="T90" s="84"/>
      <c r="U90" s="74">
        <v>0</v>
      </c>
      <c r="V90" s="3">
        <v>1</v>
      </c>
      <c r="W90" s="33">
        <f t="shared" si="5"/>
        <v>0</v>
      </c>
    </row>
    <row r="91" spans="1:23" ht="30" x14ac:dyDescent="0.25">
      <c r="A91" s="19"/>
      <c r="B91" s="1" t="s">
        <v>48</v>
      </c>
      <c r="C91" s="1"/>
      <c r="D91" s="36"/>
      <c r="E91" s="37"/>
      <c r="F91" s="3"/>
      <c r="G91" s="3"/>
      <c r="H91" s="36"/>
      <c r="I91" s="3"/>
      <c r="J91" s="3"/>
      <c r="K91" s="36"/>
      <c r="L91" s="3"/>
      <c r="M91" s="3"/>
      <c r="N91" s="36"/>
      <c r="O91" s="3"/>
      <c r="P91" s="3"/>
      <c r="Q91" s="84"/>
      <c r="R91" s="3"/>
      <c r="S91" s="3"/>
      <c r="T91" s="84"/>
      <c r="U91" s="74">
        <v>0</v>
      </c>
      <c r="V91" s="3">
        <v>1</v>
      </c>
      <c r="W91" s="33">
        <f t="shared" si="5"/>
        <v>0</v>
      </c>
    </row>
    <row r="92" spans="1:23" ht="105" x14ac:dyDescent="0.25">
      <c r="A92" s="19" t="s">
        <v>135</v>
      </c>
      <c r="B92" s="5" t="s">
        <v>136</v>
      </c>
      <c r="C92" s="25" t="s">
        <v>31</v>
      </c>
      <c r="D92" s="36"/>
      <c r="E92" s="36"/>
      <c r="F92" s="3" t="s">
        <v>66</v>
      </c>
      <c r="G92" s="3">
        <v>1750</v>
      </c>
      <c r="H92" s="36"/>
      <c r="I92" s="3"/>
      <c r="J92" s="3"/>
      <c r="K92" s="36"/>
      <c r="L92" s="3"/>
      <c r="M92" s="3"/>
      <c r="N92" s="36"/>
      <c r="O92" s="3"/>
      <c r="P92" s="3"/>
      <c r="Q92" s="36"/>
      <c r="R92" s="3"/>
      <c r="S92" s="3"/>
      <c r="T92" s="84"/>
      <c r="U92" s="74">
        <v>0</v>
      </c>
      <c r="V92" s="3">
        <v>1</v>
      </c>
      <c r="W92" s="2">
        <f t="shared" si="5"/>
        <v>0</v>
      </c>
    </row>
    <row r="93" spans="1:23" x14ac:dyDescent="0.25">
      <c r="A93" s="19" t="s">
        <v>137</v>
      </c>
      <c r="B93" s="1" t="s">
        <v>63</v>
      </c>
      <c r="C93" s="3"/>
      <c r="D93" s="36"/>
      <c r="E93" s="36"/>
      <c r="F93" s="3"/>
      <c r="G93" s="3">
        <v>1400</v>
      </c>
      <c r="H93" s="36"/>
      <c r="I93" s="3"/>
      <c r="J93" s="3">
        <v>350</v>
      </c>
      <c r="K93" s="36"/>
      <c r="L93" s="3"/>
      <c r="M93" s="3">
        <v>600</v>
      </c>
      <c r="N93" s="36"/>
      <c r="O93" s="3"/>
      <c r="P93" s="3"/>
      <c r="Q93" s="84"/>
      <c r="R93" s="3"/>
      <c r="S93" s="3"/>
      <c r="T93" s="84"/>
      <c r="U93" s="74">
        <v>0</v>
      </c>
      <c r="V93" s="3">
        <v>1</v>
      </c>
      <c r="W93" s="2">
        <f t="shared" si="5"/>
        <v>0</v>
      </c>
    </row>
    <row r="94" spans="1:23" ht="105" x14ac:dyDescent="0.25">
      <c r="A94" s="19" t="s">
        <v>138</v>
      </c>
      <c r="B94" s="5" t="s">
        <v>139</v>
      </c>
      <c r="C94" s="25" t="s">
        <v>31</v>
      </c>
      <c r="D94" s="36"/>
      <c r="E94" s="37"/>
      <c r="F94" s="38"/>
      <c r="G94" s="3"/>
      <c r="H94" s="36"/>
      <c r="I94" s="3"/>
      <c r="J94" s="3"/>
      <c r="K94" s="36"/>
      <c r="L94" s="3"/>
      <c r="M94" s="3"/>
      <c r="N94" s="36"/>
      <c r="O94" s="3"/>
      <c r="P94" s="3"/>
      <c r="Q94" s="84"/>
      <c r="R94" s="3"/>
      <c r="S94" s="3"/>
      <c r="T94" s="36"/>
      <c r="U94" s="74">
        <v>0</v>
      </c>
      <c r="V94" s="3">
        <v>1</v>
      </c>
      <c r="W94" s="2">
        <f t="shared" si="5"/>
        <v>0</v>
      </c>
    </row>
    <row r="95" spans="1:23" ht="105" x14ac:dyDescent="0.25">
      <c r="A95" s="19" t="s">
        <v>140</v>
      </c>
      <c r="B95" s="5" t="s">
        <v>141</v>
      </c>
      <c r="C95" s="25" t="s">
        <v>31</v>
      </c>
      <c r="D95" s="105"/>
      <c r="E95" s="105"/>
      <c r="F95" s="3"/>
      <c r="G95" s="3"/>
      <c r="H95" s="36"/>
      <c r="I95" s="3"/>
      <c r="J95" s="3"/>
      <c r="K95" s="36"/>
      <c r="L95" s="3"/>
      <c r="M95" s="3"/>
      <c r="N95" s="98"/>
      <c r="O95" s="3"/>
      <c r="P95" s="3"/>
      <c r="Q95" s="36"/>
      <c r="R95" s="3"/>
      <c r="S95" s="3"/>
      <c r="T95" s="84"/>
      <c r="U95" s="74">
        <v>0</v>
      </c>
      <c r="V95" s="3">
        <v>1</v>
      </c>
      <c r="W95" s="2">
        <f t="shared" si="5"/>
        <v>0</v>
      </c>
    </row>
    <row r="96" spans="1:23" ht="56.25" customHeight="1" x14ac:dyDescent="0.25">
      <c r="A96" s="19" t="s">
        <v>142</v>
      </c>
      <c r="B96" s="1" t="s">
        <v>134</v>
      </c>
      <c r="C96" s="3"/>
      <c r="D96" s="36"/>
      <c r="E96" s="36"/>
      <c r="F96" s="3"/>
      <c r="G96" s="3">
        <v>2400</v>
      </c>
      <c r="H96" s="36"/>
      <c r="I96" s="3"/>
      <c r="J96" s="3">
        <v>700</v>
      </c>
      <c r="K96" s="36"/>
      <c r="L96" s="3"/>
      <c r="M96" s="3">
        <v>750</v>
      </c>
      <c r="N96" s="36"/>
      <c r="O96" s="3"/>
      <c r="P96" s="3"/>
      <c r="Q96" s="84"/>
      <c r="R96" s="3"/>
      <c r="S96" s="3"/>
      <c r="T96" s="84"/>
      <c r="U96" s="74">
        <v>0</v>
      </c>
      <c r="V96" s="3">
        <v>1</v>
      </c>
      <c r="W96" s="2">
        <f t="shared" si="5"/>
        <v>0</v>
      </c>
    </row>
    <row r="97" spans="1:23" x14ac:dyDescent="0.25">
      <c r="A97" s="19"/>
      <c r="B97" s="1" t="s">
        <v>45</v>
      </c>
      <c r="C97" s="1"/>
      <c r="D97" s="36"/>
      <c r="E97" s="37"/>
      <c r="F97" s="1"/>
      <c r="G97" s="3"/>
      <c r="H97" s="84"/>
      <c r="I97" s="3"/>
      <c r="J97" s="3"/>
      <c r="K97" s="84"/>
      <c r="L97" s="3"/>
      <c r="M97" s="3"/>
      <c r="N97" s="84"/>
      <c r="O97" s="3"/>
      <c r="P97" s="3"/>
      <c r="Q97" s="84"/>
      <c r="R97" s="3"/>
      <c r="S97" s="3"/>
      <c r="T97" s="84"/>
      <c r="U97" s="74">
        <v>0</v>
      </c>
      <c r="V97" s="3">
        <v>1</v>
      </c>
      <c r="W97" s="33">
        <f t="shared" si="5"/>
        <v>0</v>
      </c>
    </row>
    <row r="98" spans="1:23" ht="30" x14ac:dyDescent="0.25">
      <c r="A98" s="19"/>
      <c r="B98" s="1" t="s">
        <v>46</v>
      </c>
      <c r="C98" s="1"/>
      <c r="D98" s="36"/>
      <c r="E98" s="37"/>
      <c r="F98" s="3"/>
      <c r="G98" s="3"/>
      <c r="H98" s="84"/>
      <c r="I98" s="3"/>
      <c r="J98" s="3"/>
      <c r="K98" s="84"/>
      <c r="L98" s="3"/>
      <c r="M98" s="3"/>
      <c r="N98" s="84"/>
      <c r="O98" s="3"/>
      <c r="P98" s="3"/>
      <c r="Q98" s="84"/>
      <c r="R98" s="3"/>
      <c r="S98" s="3"/>
      <c r="T98" s="84"/>
      <c r="U98" s="74">
        <v>0</v>
      </c>
      <c r="V98" s="3">
        <v>1</v>
      </c>
      <c r="W98" s="33">
        <f t="shared" si="5"/>
        <v>0</v>
      </c>
    </row>
    <row r="99" spans="1:23" ht="45" x14ac:dyDescent="0.25">
      <c r="A99" s="19"/>
      <c r="B99" s="1" t="s">
        <v>47</v>
      </c>
      <c r="C99" s="1"/>
      <c r="D99" s="36"/>
      <c r="E99" s="37"/>
      <c r="F99" s="3"/>
      <c r="G99" s="3"/>
      <c r="H99" s="36"/>
      <c r="I99" s="3"/>
      <c r="J99" s="3"/>
      <c r="K99" s="36"/>
      <c r="L99" s="3"/>
      <c r="M99" s="3"/>
      <c r="N99" s="36"/>
      <c r="O99" s="3"/>
      <c r="P99" s="3"/>
      <c r="Q99" s="84"/>
      <c r="R99" s="3"/>
      <c r="S99" s="3"/>
      <c r="T99" s="84"/>
      <c r="U99" s="74">
        <v>0</v>
      </c>
      <c r="V99" s="3">
        <v>1</v>
      </c>
      <c r="W99" s="33">
        <f t="shared" si="5"/>
        <v>0</v>
      </c>
    </row>
    <row r="100" spans="1:23" ht="30" x14ac:dyDescent="0.25">
      <c r="A100" s="19"/>
      <c r="B100" s="1" t="s">
        <v>48</v>
      </c>
      <c r="C100" s="1"/>
      <c r="D100" s="36"/>
      <c r="E100" s="37"/>
      <c r="F100" s="3"/>
      <c r="G100" s="3"/>
      <c r="H100" s="36"/>
      <c r="I100" s="3"/>
      <c r="J100" s="3"/>
      <c r="K100" s="36"/>
      <c r="L100" s="3"/>
      <c r="M100" s="3"/>
      <c r="N100" s="36"/>
      <c r="O100" s="3"/>
      <c r="P100" s="3"/>
      <c r="Q100" s="84"/>
      <c r="R100" s="3"/>
      <c r="S100" s="3"/>
      <c r="T100" s="84"/>
      <c r="U100" s="74">
        <v>0</v>
      </c>
      <c r="V100" s="3">
        <v>1</v>
      </c>
      <c r="W100" s="33">
        <f t="shared" si="5"/>
        <v>0</v>
      </c>
    </row>
    <row r="101" spans="1:23" x14ac:dyDescent="0.25">
      <c r="A101" s="19" t="s">
        <v>143</v>
      </c>
      <c r="B101" s="1" t="s">
        <v>144</v>
      </c>
      <c r="C101" s="3"/>
      <c r="D101" s="36"/>
      <c r="E101" s="36"/>
      <c r="F101" s="3"/>
      <c r="G101" s="3">
        <v>1500</v>
      </c>
      <c r="H101" s="36"/>
      <c r="I101" s="3"/>
      <c r="J101" s="3">
        <v>350</v>
      </c>
      <c r="K101" s="36"/>
      <c r="L101" s="3"/>
      <c r="M101" s="3"/>
      <c r="N101" s="84"/>
      <c r="O101" s="3"/>
      <c r="P101" s="3"/>
      <c r="Q101" s="84"/>
      <c r="R101" s="3"/>
      <c r="S101" s="3"/>
      <c r="T101" s="84"/>
      <c r="U101" s="74">
        <v>0</v>
      </c>
      <c r="V101" s="3">
        <v>1</v>
      </c>
      <c r="W101" s="2">
        <f t="shared" si="5"/>
        <v>0</v>
      </c>
    </row>
    <row r="102" spans="1:23" ht="105" x14ac:dyDescent="0.25">
      <c r="A102" s="19" t="s">
        <v>145</v>
      </c>
      <c r="B102" s="1" t="s">
        <v>146</v>
      </c>
      <c r="C102" s="25" t="s">
        <v>31</v>
      </c>
      <c r="D102" s="36"/>
      <c r="E102" s="36"/>
      <c r="F102" s="3" t="s">
        <v>66</v>
      </c>
      <c r="G102" s="3">
        <v>800</v>
      </c>
      <c r="H102" s="36"/>
      <c r="I102" s="3" t="s">
        <v>66</v>
      </c>
      <c r="J102" s="3">
        <v>850</v>
      </c>
      <c r="K102" s="36"/>
      <c r="L102" s="3"/>
      <c r="M102" s="3"/>
      <c r="N102" s="36"/>
      <c r="O102" s="3"/>
      <c r="P102" s="3"/>
      <c r="Q102" s="36"/>
      <c r="R102" s="3"/>
      <c r="S102" s="3"/>
      <c r="T102" s="84"/>
      <c r="U102" s="74">
        <v>0</v>
      </c>
      <c r="V102" s="3">
        <v>1</v>
      </c>
      <c r="W102" s="2">
        <f t="shared" si="5"/>
        <v>0</v>
      </c>
    </row>
    <row r="103" spans="1:23" ht="105" x14ac:dyDescent="0.25">
      <c r="A103" s="19" t="s">
        <v>147</v>
      </c>
      <c r="B103" s="5" t="s">
        <v>141</v>
      </c>
      <c r="C103" s="25" t="s">
        <v>31</v>
      </c>
      <c r="D103" s="105"/>
      <c r="E103" s="105"/>
      <c r="F103" s="3"/>
      <c r="G103" s="3"/>
      <c r="H103" s="36"/>
      <c r="I103" s="3"/>
      <c r="J103" s="3"/>
      <c r="K103" s="36"/>
      <c r="L103" s="3"/>
      <c r="M103" s="3"/>
      <c r="N103" s="98"/>
      <c r="O103" s="3"/>
      <c r="P103" s="3"/>
      <c r="Q103" s="36"/>
      <c r="R103" s="3"/>
      <c r="S103" s="3"/>
      <c r="T103" s="84"/>
      <c r="U103" s="74">
        <v>0</v>
      </c>
      <c r="V103" s="3">
        <v>2</v>
      </c>
      <c r="W103" s="2">
        <f t="shared" si="5"/>
        <v>0</v>
      </c>
    </row>
    <row r="104" spans="1:23" ht="397.5" customHeight="1" x14ac:dyDescent="0.25">
      <c r="A104" s="111" t="s">
        <v>148</v>
      </c>
      <c r="B104" s="112" t="s">
        <v>387</v>
      </c>
      <c r="C104" s="113" t="s">
        <v>149</v>
      </c>
      <c r="D104" s="114"/>
      <c r="E104" s="115"/>
      <c r="F104" s="116" t="s">
        <v>66</v>
      </c>
      <c r="G104" s="116">
        <v>3160</v>
      </c>
      <c r="H104" s="117"/>
      <c r="I104" s="116" t="s">
        <v>66</v>
      </c>
      <c r="J104" s="116">
        <v>1070</v>
      </c>
      <c r="K104" s="117"/>
      <c r="L104" s="116"/>
      <c r="M104" s="116"/>
      <c r="N104" s="119"/>
      <c r="O104" s="116"/>
      <c r="P104" s="116"/>
      <c r="Q104" s="118"/>
      <c r="R104" s="116" t="s">
        <v>66</v>
      </c>
      <c r="S104" s="116">
        <v>65</v>
      </c>
      <c r="T104" s="117"/>
      <c r="U104" s="120">
        <v>0</v>
      </c>
      <c r="V104" s="116">
        <v>1</v>
      </c>
      <c r="W104" s="121">
        <f t="shared" si="5"/>
        <v>0</v>
      </c>
    </row>
    <row r="105" spans="1:23" ht="389.25" customHeight="1" x14ac:dyDescent="0.25">
      <c r="A105" s="111"/>
      <c r="B105" s="112"/>
      <c r="C105" s="113"/>
      <c r="D105" s="114"/>
      <c r="E105" s="115"/>
      <c r="F105" s="116"/>
      <c r="G105" s="116"/>
      <c r="H105" s="118"/>
      <c r="I105" s="116"/>
      <c r="J105" s="116"/>
      <c r="K105" s="118"/>
      <c r="L105" s="116"/>
      <c r="M105" s="116"/>
      <c r="N105" s="118"/>
      <c r="O105" s="116"/>
      <c r="P105" s="116"/>
      <c r="Q105" s="118"/>
      <c r="R105" s="116"/>
      <c r="S105" s="116"/>
      <c r="T105" s="117"/>
      <c r="U105" s="120"/>
      <c r="V105" s="116"/>
      <c r="W105" s="121"/>
    </row>
    <row r="106" spans="1:23" ht="89.25" customHeight="1" x14ac:dyDescent="0.25">
      <c r="A106" s="19"/>
      <c r="B106" s="1" t="s">
        <v>150</v>
      </c>
      <c r="C106" s="3"/>
      <c r="D106" s="36"/>
      <c r="E106" s="36"/>
      <c r="F106" s="3"/>
      <c r="G106" s="3"/>
      <c r="H106" s="84"/>
      <c r="I106" s="3"/>
      <c r="J106" s="3"/>
      <c r="K106" s="84"/>
      <c r="L106" s="3"/>
      <c r="M106" s="3"/>
      <c r="N106" s="84"/>
      <c r="O106" s="3"/>
      <c r="P106" s="3"/>
      <c r="Q106" s="84"/>
      <c r="R106" s="3"/>
      <c r="S106" s="3"/>
      <c r="T106" s="84"/>
      <c r="U106" s="74">
        <v>0</v>
      </c>
      <c r="V106" s="3">
        <v>1</v>
      </c>
      <c r="W106" s="2">
        <f>V106*U106</f>
        <v>0</v>
      </c>
    </row>
    <row r="107" spans="1:23" ht="409.5" customHeight="1" x14ac:dyDescent="0.25">
      <c r="A107" s="111" t="s">
        <v>151</v>
      </c>
      <c r="B107" s="122" t="s">
        <v>388</v>
      </c>
      <c r="C107" s="113" t="s">
        <v>149</v>
      </c>
      <c r="D107" s="117"/>
      <c r="E107" s="123"/>
      <c r="F107" s="116" t="s">
        <v>66</v>
      </c>
      <c r="G107" s="116">
        <v>3160</v>
      </c>
      <c r="H107" s="117"/>
      <c r="I107" s="116" t="s">
        <v>66</v>
      </c>
      <c r="J107" s="116">
        <v>1070</v>
      </c>
      <c r="K107" s="117"/>
      <c r="L107" s="116"/>
      <c r="M107" s="116"/>
      <c r="N107" s="119"/>
      <c r="O107" s="116"/>
      <c r="P107" s="116"/>
      <c r="Q107" s="118"/>
      <c r="R107" s="116" t="s">
        <v>66</v>
      </c>
      <c r="S107" s="116">
        <v>46</v>
      </c>
      <c r="T107" s="117"/>
      <c r="U107" s="120">
        <v>0</v>
      </c>
      <c r="V107" s="116">
        <v>1</v>
      </c>
      <c r="W107" s="121">
        <f>V107*U107</f>
        <v>0</v>
      </c>
    </row>
    <row r="108" spans="1:23" ht="409.5" customHeight="1" x14ac:dyDescent="0.25">
      <c r="A108" s="111"/>
      <c r="B108" s="122"/>
      <c r="C108" s="113"/>
      <c r="D108" s="117"/>
      <c r="E108" s="123"/>
      <c r="F108" s="116"/>
      <c r="G108" s="116"/>
      <c r="H108" s="118"/>
      <c r="I108" s="116"/>
      <c r="J108" s="116"/>
      <c r="K108" s="118"/>
      <c r="L108" s="116"/>
      <c r="M108" s="116"/>
      <c r="N108" s="118"/>
      <c r="O108" s="116"/>
      <c r="P108" s="116"/>
      <c r="Q108" s="118"/>
      <c r="R108" s="116"/>
      <c r="S108" s="116"/>
      <c r="T108" s="117"/>
      <c r="U108" s="120"/>
      <c r="V108" s="116"/>
      <c r="W108" s="121"/>
    </row>
    <row r="109" spans="1:23" ht="75" x14ac:dyDescent="0.25">
      <c r="A109" s="19"/>
      <c r="B109" s="1" t="s">
        <v>152</v>
      </c>
      <c r="C109" s="3"/>
      <c r="D109" s="36"/>
      <c r="E109" s="36"/>
      <c r="F109" s="3"/>
      <c r="G109" s="3"/>
      <c r="H109" s="84"/>
      <c r="I109" s="3"/>
      <c r="J109" s="3"/>
      <c r="K109" s="84"/>
      <c r="L109" s="3"/>
      <c r="M109" s="3"/>
      <c r="N109" s="84"/>
      <c r="O109" s="3"/>
      <c r="P109" s="3"/>
      <c r="Q109" s="84"/>
      <c r="R109" s="3"/>
      <c r="S109" s="3"/>
      <c r="T109" s="84"/>
      <c r="U109" s="74">
        <v>0</v>
      </c>
      <c r="V109" s="3">
        <v>1</v>
      </c>
      <c r="W109" s="2">
        <f>V109*U109</f>
        <v>0</v>
      </c>
    </row>
    <row r="110" spans="1:23" ht="409.5" customHeight="1" x14ac:dyDescent="0.25">
      <c r="A110" s="111" t="s">
        <v>153</v>
      </c>
      <c r="B110" s="122" t="s">
        <v>389</v>
      </c>
      <c r="C110" s="113" t="s">
        <v>149</v>
      </c>
      <c r="D110" s="117"/>
      <c r="E110" s="123"/>
      <c r="F110" s="116" t="s">
        <v>66</v>
      </c>
      <c r="G110" s="116">
        <v>3160</v>
      </c>
      <c r="H110" s="117"/>
      <c r="I110" s="116" t="s">
        <v>66</v>
      </c>
      <c r="J110" s="116">
        <v>1070</v>
      </c>
      <c r="K110" s="117"/>
      <c r="L110" s="116"/>
      <c r="M110" s="116"/>
      <c r="N110" s="119"/>
      <c r="O110" s="116"/>
      <c r="P110" s="116"/>
      <c r="Q110" s="118"/>
      <c r="R110" s="116" t="s">
        <v>66</v>
      </c>
      <c r="S110" s="116">
        <v>45</v>
      </c>
      <c r="T110" s="117"/>
      <c r="U110" s="120">
        <v>0</v>
      </c>
      <c r="V110" s="116">
        <v>1</v>
      </c>
      <c r="W110" s="121">
        <f>V110*U110</f>
        <v>0</v>
      </c>
    </row>
    <row r="111" spans="1:23" ht="409.5" customHeight="1" x14ac:dyDescent="0.25">
      <c r="A111" s="111"/>
      <c r="B111" s="122"/>
      <c r="C111" s="113"/>
      <c r="D111" s="117"/>
      <c r="E111" s="123"/>
      <c r="F111" s="116"/>
      <c r="G111" s="116"/>
      <c r="H111" s="118"/>
      <c r="I111" s="116"/>
      <c r="J111" s="116"/>
      <c r="K111" s="118"/>
      <c r="L111" s="116"/>
      <c r="M111" s="116"/>
      <c r="N111" s="118"/>
      <c r="O111" s="116"/>
      <c r="P111" s="116"/>
      <c r="Q111" s="118"/>
      <c r="R111" s="116"/>
      <c r="S111" s="116"/>
      <c r="T111" s="117"/>
      <c r="U111" s="120"/>
      <c r="V111" s="116"/>
      <c r="W111" s="121"/>
    </row>
    <row r="112" spans="1:23" ht="78.75" customHeight="1" x14ac:dyDescent="0.25">
      <c r="A112" s="19"/>
      <c r="B112" s="1" t="s">
        <v>154</v>
      </c>
      <c r="C112" s="3"/>
      <c r="D112" s="36"/>
      <c r="E112" s="36"/>
      <c r="F112" s="3"/>
      <c r="G112" s="3"/>
      <c r="H112" s="84"/>
      <c r="I112" s="3"/>
      <c r="J112" s="3"/>
      <c r="K112" s="84"/>
      <c r="L112" s="3"/>
      <c r="M112" s="3"/>
      <c r="N112" s="84"/>
      <c r="O112" s="3"/>
      <c r="P112" s="3"/>
      <c r="Q112" s="84"/>
      <c r="R112" s="3"/>
      <c r="S112" s="3"/>
      <c r="T112" s="84"/>
      <c r="U112" s="74">
        <v>0</v>
      </c>
      <c r="V112" s="3">
        <v>1</v>
      </c>
      <c r="W112" s="2">
        <f>V112*U112</f>
        <v>0</v>
      </c>
    </row>
    <row r="113" spans="1:23" ht="318" customHeight="1" x14ac:dyDescent="0.25">
      <c r="A113" s="19" t="s">
        <v>155</v>
      </c>
      <c r="B113" s="5" t="s">
        <v>390</v>
      </c>
      <c r="C113" s="25" t="s">
        <v>149</v>
      </c>
      <c r="D113" s="107"/>
      <c r="E113" s="107"/>
      <c r="F113" s="3"/>
      <c r="G113" s="3"/>
      <c r="H113" s="36"/>
      <c r="I113" s="3"/>
      <c r="J113" s="3"/>
      <c r="K113" s="36"/>
      <c r="L113" s="3"/>
      <c r="M113" s="3"/>
      <c r="N113" s="36"/>
      <c r="O113" s="3"/>
      <c r="P113" s="3"/>
      <c r="Q113" s="84"/>
      <c r="R113" s="3" t="s">
        <v>66</v>
      </c>
      <c r="S113" s="3">
        <v>19</v>
      </c>
      <c r="T113" s="36"/>
      <c r="U113" s="74">
        <v>0</v>
      </c>
      <c r="V113" s="3">
        <v>1</v>
      </c>
      <c r="W113" s="2">
        <f>V113*U113</f>
        <v>0</v>
      </c>
    </row>
    <row r="114" spans="1:23" ht="311.25" customHeight="1" x14ac:dyDescent="0.25">
      <c r="A114" s="19" t="s">
        <v>156</v>
      </c>
      <c r="B114" s="5" t="s">
        <v>391</v>
      </c>
      <c r="C114" s="25" t="s">
        <v>149</v>
      </c>
      <c r="D114" s="107"/>
      <c r="E114" s="107"/>
      <c r="F114" s="3"/>
      <c r="G114" s="3"/>
      <c r="H114" s="36"/>
      <c r="I114" s="3"/>
      <c r="J114" s="3"/>
      <c r="K114" s="36"/>
      <c r="L114" s="3"/>
      <c r="M114" s="3"/>
      <c r="N114" s="36"/>
      <c r="O114" s="3"/>
      <c r="P114" s="3"/>
      <c r="Q114" s="84"/>
      <c r="R114" s="3" t="s">
        <v>66</v>
      </c>
      <c r="S114" s="3">
        <v>11</v>
      </c>
      <c r="T114" s="36"/>
      <c r="U114" s="74">
        <v>0</v>
      </c>
      <c r="V114" s="3">
        <v>1</v>
      </c>
      <c r="W114" s="2">
        <f>V114*U114</f>
        <v>0</v>
      </c>
    </row>
    <row r="115" spans="1:23" ht="302.25" customHeight="1" x14ac:dyDescent="0.25">
      <c r="A115" s="19" t="s">
        <v>157</v>
      </c>
      <c r="B115" s="5" t="s">
        <v>391</v>
      </c>
      <c r="C115" s="25" t="s">
        <v>158</v>
      </c>
      <c r="D115" s="36"/>
      <c r="E115" s="36"/>
      <c r="F115" s="39"/>
      <c r="G115" s="40"/>
      <c r="H115" s="100"/>
      <c r="I115" s="40"/>
      <c r="J115" s="40"/>
      <c r="K115" s="100"/>
      <c r="L115" s="40"/>
      <c r="M115" s="40"/>
      <c r="N115" s="100"/>
      <c r="O115" s="3"/>
      <c r="P115" s="3"/>
      <c r="Q115" s="84"/>
      <c r="R115" s="3" t="s">
        <v>66</v>
      </c>
      <c r="S115" s="3">
        <v>39</v>
      </c>
      <c r="T115" s="36"/>
      <c r="U115" s="74">
        <v>0</v>
      </c>
      <c r="V115" s="3">
        <v>1</v>
      </c>
      <c r="W115" s="2">
        <f>V115*U115</f>
        <v>0</v>
      </c>
    </row>
    <row r="116" spans="1:23" ht="45" x14ac:dyDescent="0.25">
      <c r="A116" s="19" t="s">
        <v>159</v>
      </c>
      <c r="B116" s="70" t="s">
        <v>395</v>
      </c>
      <c r="C116" s="3"/>
      <c r="D116" s="84"/>
      <c r="E116" s="84"/>
      <c r="F116" s="3"/>
      <c r="G116" s="3">
        <v>600</v>
      </c>
      <c r="H116" s="84"/>
      <c r="I116" s="3"/>
      <c r="J116" s="3">
        <v>400</v>
      </c>
      <c r="K116" s="84"/>
      <c r="L116" s="3"/>
      <c r="M116" s="3"/>
      <c r="N116" s="84"/>
      <c r="O116" s="3"/>
      <c r="P116" s="3"/>
      <c r="Q116" s="84"/>
      <c r="R116" s="3"/>
      <c r="S116" s="3"/>
      <c r="T116" s="84"/>
      <c r="U116" s="75"/>
      <c r="V116" s="3">
        <v>3</v>
      </c>
      <c r="W116" s="24"/>
    </row>
    <row r="117" spans="1:23" ht="45" x14ac:dyDescent="0.25">
      <c r="A117" s="19" t="s">
        <v>160</v>
      </c>
      <c r="B117" s="70" t="s">
        <v>395</v>
      </c>
      <c r="C117" s="3"/>
      <c r="D117" s="84"/>
      <c r="E117" s="84"/>
      <c r="F117" s="3"/>
      <c r="G117" s="3">
        <v>800</v>
      </c>
      <c r="H117" s="84"/>
      <c r="I117" s="3"/>
      <c r="J117" s="3">
        <v>400</v>
      </c>
      <c r="K117" s="84"/>
      <c r="L117" s="3"/>
      <c r="M117" s="3"/>
      <c r="N117" s="84"/>
      <c r="O117" s="3"/>
      <c r="P117" s="3"/>
      <c r="Q117" s="84"/>
      <c r="R117" s="3"/>
      <c r="S117" s="3"/>
      <c r="T117" s="84"/>
      <c r="U117" s="75"/>
      <c r="V117" s="3">
        <v>1</v>
      </c>
      <c r="W117" s="24"/>
    </row>
    <row r="118" spans="1:23" ht="45" x14ac:dyDescent="0.25">
      <c r="A118" s="19" t="s">
        <v>161</v>
      </c>
      <c r="B118" s="70" t="s">
        <v>395</v>
      </c>
      <c r="C118" s="3"/>
      <c r="D118" s="84"/>
      <c r="E118" s="84"/>
      <c r="F118" s="3"/>
      <c r="G118" s="3">
        <v>800</v>
      </c>
      <c r="H118" s="84"/>
      <c r="I118" s="3"/>
      <c r="J118" s="3">
        <v>200</v>
      </c>
      <c r="K118" s="84"/>
      <c r="L118" s="3"/>
      <c r="M118" s="3"/>
      <c r="N118" s="84"/>
      <c r="O118" s="3"/>
      <c r="P118" s="3"/>
      <c r="Q118" s="84"/>
      <c r="R118" s="3"/>
      <c r="S118" s="3"/>
      <c r="T118" s="84"/>
      <c r="U118" s="75"/>
      <c r="V118" s="3">
        <v>1</v>
      </c>
      <c r="W118" s="24"/>
    </row>
    <row r="119" spans="1:23" ht="105" x14ac:dyDescent="0.25">
      <c r="A119" s="19" t="s">
        <v>162</v>
      </c>
      <c r="B119" s="1" t="s">
        <v>163</v>
      </c>
      <c r="C119" s="25" t="s">
        <v>31</v>
      </c>
      <c r="D119" s="105"/>
      <c r="E119" s="105"/>
      <c r="F119" s="3"/>
      <c r="G119" s="3"/>
      <c r="H119" s="36"/>
      <c r="I119" s="3"/>
      <c r="J119" s="3"/>
      <c r="K119" s="36"/>
      <c r="L119" s="3"/>
      <c r="M119" s="3"/>
      <c r="N119" s="36"/>
      <c r="O119" s="3"/>
      <c r="P119" s="3"/>
      <c r="Q119" s="84"/>
      <c r="R119" s="3"/>
      <c r="S119" s="3"/>
      <c r="T119" s="84"/>
      <c r="U119" s="74">
        <v>0</v>
      </c>
      <c r="V119" s="3">
        <v>1</v>
      </c>
      <c r="W119" s="2">
        <f>V119*U119</f>
        <v>0</v>
      </c>
    </row>
    <row r="120" spans="1:23" x14ac:dyDescent="0.25">
      <c r="A120" s="19"/>
      <c r="B120" s="31" t="s">
        <v>164</v>
      </c>
      <c r="C120" s="3"/>
      <c r="D120" s="84"/>
      <c r="E120" s="84"/>
      <c r="F120" s="3"/>
      <c r="G120" s="3"/>
      <c r="H120" s="84"/>
      <c r="I120" s="3"/>
      <c r="J120" s="3"/>
      <c r="K120" s="84"/>
      <c r="L120" s="3"/>
      <c r="M120" s="3"/>
      <c r="N120" s="84"/>
      <c r="O120" s="3"/>
      <c r="P120" s="3"/>
      <c r="Q120" s="84"/>
      <c r="R120" s="3"/>
      <c r="S120" s="3"/>
      <c r="T120" s="84"/>
      <c r="U120" s="73"/>
      <c r="V120" s="3"/>
      <c r="W120" s="24"/>
    </row>
    <row r="121" spans="1:23" ht="41.25" customHeight="1" x14ac:dyDescent="0.25">
      <c r="A121" s="19" t="s">
        <v>165</v>
      </c>
      <c r="B121" s="1" t="s">
        <v>166</v>
      </c>
      <c r="C121" s="3"/>
      <c r="D121" s="36"/>
      <c r="E121" s="36"/>
      <c r="F121" s="3"/>
      <c r="G121" s="3">
        <v>2600</v>
      </c>
      <c r="H121" s="36"/>
      <c r="I121" s="3"/>
      <c r="J121" s="3">
        <v>700</v>
      </c>
      <c r="K121" s="36"/>
      <c r="L121" s="3"/>
      <c r="M121" s="3">
        <v>750</v>
      </c>
      <c r="N121" s="36"/>
      <c r="O121" s="3"/>
      <c r="P121" s="3"/>
      <c r="Q121" s="84"/>
      <c r="R121" s="3"/>
      <c r="S121" s="3"/>
      <c r="T121" s="84"/>
      <c r="U121" s="74">
        <v>0</v>
      </c>
      <c r="V121" s="3">
        <v>1</v>
      </c>
      <c r="W121" s="2">
        <f>V121*U121</f>
        <v>0</v>
      </c>
    </row>
    <row r="122" spans="1:23" ht="105" x14ac:dyDescent="0.25">
      <c r="A122" s="19" t="s">
        <v>167</v>
      </c>
      <c r="B122" s="1" t="s">
        <v>168</v>
      </c>
      <c r="C122" s="25" t="s">
        <v>31</v>
      </c>
      <c r="D122" s="36"/>
      <c r="E122" s="36"/>
      <c r="F122" s="3" t="s">
        <v>66</v>
      </c>
      <c r="G122" s="3">
        <v>1600</v>
      </c>
      <c r="H122" s="36"/>
      <c r="I122" s="3"/>
      <c r="J122" s="3"/>
      <c r="K122" s="36"/>
      <c r="L122" s="3"/>
      <c r="M122" s="3"/>
      <c r="N122" s="36"/>
      <c r="O122" s="3"/>
      <c r="P122" s="3"/>
      <c r="Q122" s="36"/>
      <c r="R122" s="3"/>
      <c r="S122" s="3"/>
      <c r="T122" s="84"/>
      <c r="U122" s="74">
        <v>0</v>
      </c>
      <c r="V122" s="3">
        <v>1</v>
      </c>
      <c r="W122" s="2">
        <f>V122*U122</f>
        <v>0</v>
      </c>
    </row>
    <row r="123" spans="1:23" x14ac:dyDescent="0.25">
      <c r="A123" s="19" t="s">
        <v>169</v>
      </c>
      <c r="B123" s="1" t="s">
        <v>63</v>
      </c>
      <c r="C123" s="3"/>
      <c r="D123" s="36"/>
      <c r="E123" s="36"/>
      <c r="F123" s="3"/>
      <c r="G123" s="3">
        <v>1500</v>
      </c>
      <c r="H123" s="36"/>
      <c r="I123" s="3"/>
      <c r="J123" s="3">
        <v>350</v>
      </c>
      <c r="K123" s="36"/>
      <c r="L123" s="3"/>
      <c r="M123" s="3">
        <v>600</v>
      </c>
      <c r="N123" s="36"/>
      <c r="O123" s="3"/>
      <c r="P123" s="3"/>
      <c r="Q123" s="84"/>
      <c r="R123" s="3"/>
      <c r="S123" s="3"/>
      <c r="T123" s="84"/>
      <c r="U123" s="74">
        <v>0</v>
      </c>
      <c r="V123" s="3">
        <v>1</v>
      </c>
      <c r="W123" s="2">
        <f>V123*U123</f>
        <v>0</v>
      </c>
    </row>
    <row r="124" spans="1:23" ht="105" x14ac:dyDescent="0.25">
      <c r="A124" s="19" t="s">
        <v>170</v>
      </c>
      <c r="B124" s="1" t="s">
        <v>171</v>
      </c>
      <c r="C124" s="25" t="s">
        <v>31</v>
      </c>
      <c r="D124" s="36"/>
      <c r="E124" s="36"/>
      <c r="F124" s="3"/>
      <c r="G124" s="3"/>
      <c r="H124" s="36"/>
      <c r="I124" s="3"/>
      <c r="J124" s="3"/>
      <c r="K124" s="36"/>
      <c r="L124" s="3"/>
      <c r="M124" s="3"/>
      <c r="N124" s="36"/>
      <c r="O124" s="3"/>
      <c r="P124" s="3"/>
      <c r="Q124" s="36"/>
      <c r="R124" s="3"/>
      <c r="S124" s="3"/>
      <c r="T124" s="84"/>
      <c r="U124" s="74">
        <v>0</v>
      </c>
      <c r="V124" s="3">
        <v>2</v>
      </c>
      <c r="W124" s="2">
        <f>V124*U124</f>
        <v>0</v>
      </c>
    </row>
    <row r="125" spans="1:23" x14ac:dyDescent="0.25">
      <c r="A125" s="19"/>
      <c r="B125" s="31" t="s">
        <v>172</v>
      </c>
      <c r="C125" s="3"/>
      <c r="D125" s="84"/>
      <c r="E125" s="84"/>
      <c r="F125" s="3"/>
      <c r="G125" s="3"/>
      <c r="H125" s="84"/>
      <c r="I125" s="3"/>
      <c r="J125" s="3"/>
      <c r="K125" s="84"/>
      <c r="L125" s="3"/>
      <c r="M125" s="3"/>
      <c r="N125" s="84"/>
      <c r="O125" s="3"/>
      <c r="P125" s="3"/>
      <c r="Q125" s="84"/>
      <c r="R125" s="3"/>
      <c r="S125" s="3"/>
      <c r="T125" s="84"/>
      <c r="U125" s="73">
        <v>0</v>
      </c>
      <c r="V125" s="3"/>
      <c r="W125" s="24"/>
    </row>
    <row r="126" spans="1:23" ht="45.75" customHeight="1" x14ac:dyDescent="0.25">
      <c r="A126" s="19" t="s">
        <v>173</v>
      </c>
      <c r="B126" s="1" t="s">
        <v>174</v>
      </c>
      <c r="C126" s="3"/>
      <c r="D126" s="36"/>
      <c r="E126" s="36"/>
      <c r="F126" s="3"/>
      <c r="G126" s="3">
        <v>2000</v>
      </c>
      <c r="H126" s="36"/>
      <c r="I126" s="3"/>
      <c r="J126" s="3">
        <v>700</v>
      </c>
      <c r="K126" s="36"/>
      <c r="L126" s="3"/>
      <c r="M126" s="3">
        <v>900</v>
      </c>
      <c r="N126" s="36"/>
      <c r="O126" s="3"/>
      <c r="P126" s="3"/>
      <c r="Q126" s="84"/>
      <c r="R126" s="3"/>
      <c r="S126" s="3"/>
      <c r="T126" s="84"/>
      <c r="U126" s="74">
        <v>0</v>
      </c>
      <c r="V126" s="3">
        <v>1</v>
      </c>
      <c r="W126" s="2">
        <f>V126*U126</f>
        <v>0</v>
      </c>
    </row>
    <row r="127" spans="1:23" x14ac:dyDescent="0.25">
      <c r="A127" s="19"/>
      <c r="B127" s="31" t="s">
        <v>175</v>
      </c>
      <c r="C127" s="3"/>
      <c r="D127" s="84"/>
      <c r="E127" s="84"/>
      <c r="F127" s="3"/>
      <c r="G127" s="3"/>
      <c r="H127" s="84"/>
      <c r="I127" s="3"/>
      <c r="J127" s="3"/>
      <c r="K127" s="84"/>
      <c r="L127" s="3"/>
      <c r="M127" s="3"/>
      <c r="N127" s="84"/>
      <c r="O127" s="3"/>
      <c r="P127" s="3"/>
      <c r="Q127" s="84"/>
      <c r="R127" s="3"/>
      <c r="S127" s="3"/>
      <c r="T127" s="84"/>
      <c r="U127" s="73"/>
      <c r="V127" s="3"/>
      <c r="W127" s="24"/>
    </row>
    <row r="128" spans="1:23" x14ac:dyDescent="0.25">
      <c r="A128" s="19" t="s">
        <v>176</v>
      </c>
      <c r="B128" s="1" t="s">
        <v>112</v>
      </c>
      <c r="C128" s="3"/>
      <c r="D128" s="105"/>
      <c r="E128" s="105"/>
      <c r="F128" s="3"/>
      <c r="G128" s="3">
        <v>2150</v>
      </c>
      <c r="H128" s="36"/>
      <c r="I128" s="3"/>
      <c r="J128" s="3">
        <v>600</v>
      </c>
      <c r="K128" s="36"/>
      <c r="L128" s="3"/>
      <c r="M128" s="3">
        <v>1800</v>
      </c>
      <c r="N128" s="36"/>
      <c r="O128" s="3"/>
      <c r="P128" s="3"/>
      <c r="Q128" s="84"/>
      <c r="R128" s="3"/>
      <c r="S128" s="3"/>
      <c r="T128" s="84"/>
      <c r="U128" s="74">
        <v>0</v>
      </c>
      <c r="V128" s="3">
        <v>1</v>
      </c>
      <c r="W128" s="2">
        <f>V128*U128</f>
        <v>0</v>
      </c>
    </row>
    <row r="129" spans="1:23" ht="105" x14ac:dyDescent="0.25">
      <c r="A129" s="19" t="s">
        <v>177</v>
      </c>
      <c r="B129" s="1" t="s">
        <v>37</v>
      </c>
      <c r="C129" s="25" t="s">
        <v>31</v>
      </c>
      <c r="D129" s="36"/>
      <c r="E129" s="37"/>
      <c r="F129" s="4"/>
      <c r="G129" s="3"/>
      <c r="H129" s="36"/>
      <c r="I129" s="3" t="s">
        <v>32</v>
      </c>
      <c r="J129" s="3">
        <v>850</v>
      </c>
      <c r="K129" s="36"/>
      <c r="L129" s="3"/>
      <c r="M129" s="3"/>
      <c r="N129" s="36"/>
      <c r="O129" s="3"/>
      <c r="P129" s="3"/>
      <c r="Q129" s="36"/>
      <c r="R129" s="3"/>
      <c r="S129" s="3"/>
      <c r="T129" s="84"/>
      <c r="U129" s="74">
        <v>0</v>
      </c>
      <c r="V129" s="3">
        <v>1</v>
      </c>
      <c r="W129" s="2">
        <f>V129*U129</f>
        <v>0</v>
      </c>
    </row>
    <row r="130" spans="1:23" ht="105" x14ac:dyDescent="0.25">
      <c r="A130" s="19" t="s">
        <v>178</v>
      </c>
      <c r="B130" s="1" t="s">
        <v>179</v>
      </c>
      <c r="C130" s="25" t="s">
        <v>31</v>
      </c>
      <c r="D130" s="36"/>
      <c r="E130" s="37"/>
      <c r="F130" s="4"/>
      <c r="G130" s="3"/>
      <c r="H130" s="36"/>
      <c r="I130" s="3" t="s">
        <v>32</v>
      </c>
      <c r="J130" s="3">
        <v>850</v>
      </c>
      <c r="K130" s="36"/>
      <c r="L130" s="3"/>
      <c r="M130" s="3"/>
      <c r="N130" s="36"/>
      <c r="O130" s="3"/>
      <c r="P130" s="3"/>
      <c r="Q130" s="36"/>
      <c r="R130" s="3"/>
      <c r="S130" s="3"/>
      <c r="T130" s="84"/>
      <c r="U130" s="74">
        <v>0</v>
      </c>
      <c r="V130" s="3">
        <v>1</v>
      </c>
      <c r="W130" s="2">
        <f>V130*U130</f>
        <v>0</v>
      </c>
    </row>
    <row r="131" spans="1:23" x14ac:dyDescent="0.25">
      <c r="A131" s="19"/>
      <c r="B131" s="31" t="s">
        <v>180</v>
      </c>
      <c r="C131" s="3"/>
      <c r="D131" s="84"/>
      <c r="E131" s="84"/>
      <c r="F131" s="3"/>
      <c r="G131" s="3"/>
      <c r="H131" s="84"/>
      <c r="I131" s="3"/>
      <c r="J131" s="3"/>
      <c r="K131" s="84"/>
      <c r="L131" s="3"/>
      <c r="M131" s="3"/>
      <c r="N131" s="84"/>
      <c r="O131" s="3"/>
      <c r="P131" s="3"/>
      <c r="Q131" s="84"/>
      <c r="R131" s="3"/>
      <c r="S131" s="3"/>
      <c r="T131" s="84"/>
      <c r="U131" s="73"/>
      <c r="V131" s="3"/>
      <c r="W131" s="24"/>
    </row>
    <row r="132" spans="1:23" ht="308.25" customHeight="1" x14ac:dyDescent="0.25">
      <c r="A132" s="19" t="s">
        <v>181</v>
      </c>
      <c r="B132" s="5" t="s">
        <v>392</v>
      </c>
      <c r="C132" s="25" t="s">
        <v>149</v>
      </c>
      <c r="D132" s="107"/>
      <c r="E132" s="107"/>
      <c r="F132" s="39"/>
      <c r="G132" s="40"/>
      <c r="H132" s="100"/>
      <c r="I132" s="40"/>
      <c r="J132" s="40"/>
      <c r="K132" s="100"/>
      <c r="L132" s="40"/>
      <c r="M132" s="40"/>
      <c r="N132" s="100"/>
      <c r="O132" s="3"/>
      <c r="P132" s="3"/>
      <c r="Q132" s="84"/>
      <c r="R132" s="3" t="s">
        <v>66</v>
      </c>
      <c r="S132" s="3">
        <v>19</v>
      </c>
      <c r="T132" s="36"/>
      <c r="U132" s="74">
        <v>0</v>
      </c>
      <c r="V132" s="3">
        <v>1</v>
      </c>
      <c r="W132" s="2">
        <f t="shared" ref="W132:W143" si="6">V132*U132</f>
        <v>0</v>
      </c>
    </row>
    <row r="133" spans="1:23" x14ac:dyDescent="0.25">
      <c r="A133" s="19" t="s">
        <v>182</v>
      </c>
      <c r="B133" s="1" t="s">
        <v>183</v>
      </c>
      <c r="C133" s="3"/>
      <c r="D133" s="36"/>
      <c r="E133" s="36"/>
      <c r="F133" s="3"/>
      <c r="G133" s="3"/>
      <c r="H133" s="84"/>
      <c r="I133" s="3"/>
      <c r="J133" s="3"/>
      <c r="K133" s="84"/>
      <c r="L133" s="3"/>
      <c r="M133" s="3"/>
      <c r="N133" s="84"/>
      <c r="O133" s="3"/>
      <c r="P133" s="3"/>
      <c r="Q133" s="84"/>
      <c r="R133" s="3"/>
      <c r="S133" s="3"/>
      <c r="T133" s="84"/>
      <c r="U133" s="74">
        <v>0</v>
      </c>
      <c r="V133" s="3">
        <v>1</v>
      </c>
      <c r="W133" s="2">
        <f t="shared" si="6"/>
        <v>0</v>
      </c>
    </row>
    <row r="134" spans="1:23" x14ac:dyDescent="0.25">
      <c r="A134" s="19" t="s">
        <v>184</v>
      </c>
      <c r="B134" s="5" t="s">
        <v>185</v>
      </c>
      <c r="C134" s="41"/>
      <c r="D134" s="105"/>
      <c r="E134" s="105"/>
      <c r="F134" s="3"/>
      <c r="G134" s="3"/>
      <c r="H134" s="36"/>
      <c r="I134" s="3"/>
      <c r="J134" s="3"/>
      <c r="K134" s="36"/>
      <c r="L134" s="3"/>
      <c r="M134" s="3"/>
      <c r="N134" s="36"/>
      <c r="O134" s="3"/>
      <c r="P134" s="3"/>
      <c r="Q134" s="36"/>
      <c r="R134" s="3"/>
      <c r="S134" s="3"/>
      <c r="T134" s="84"/>
      <c r="U134" s="74">
        <v>0</v>
      </c>
      <c r="V134" s="3">
        <v>1</v>
      </c>
      <c r="W134" s="2">
        <f t="shared" si="6"/>
        <v>0</v>
      </c>
    </row>
    <row r="135" spans="1:23" ht="58.5" customHeight="1" x14ac:dyDescent="0.25">
      <c r="A135" s="19" t="s">
        <v>186</v>
      </c>
      <c r="B135" s="1" t="s">
        <v>187</v>
      </c>
      <c r="C135" s="3"/>
      <c r="D135" s="36"/>
      <c r="E135" s="36"/>
      <c r="F135" s="3"/>
      <c r="G135" s="3">
        <v>6075</v>
      </c>
      <c r="H135" s="36"/>
      <c r="I135" s="3"/>
      <c r="J135" s="3">
        <v>700</v>
      </c>
      <c r="K135" s="36"/>
      <c r="L135" s="3"/>
      <c r="M135" s="3">
        <v>750</v>
      </c>
      <c r="N135" s="36"/>
      <c r="O135" s="3"/>
      <c r="P135" s="3"/>
      <c r="Q135" s="84"/>
      <c r="R135" s="3"/>
      <c r="S135" s="22"/>
      <c r="T135" s="85"/>
      <c r="U135" s="74">
        <v>0</v>
      </c>
      <c r="V135" s="3">
        <v>1</v>
      </c>
      <c r="W135" s="2">
        <f t="shared" si="6"/>
        <v>0</v>
      </c>
    </row>
    <row r="136" spans="1:23" ht="21.75" customHeight="1" x14ac:dyDescent="0.25">
      <c r="A136" s="19" t="s">
        <v>188</v>
      </c>
      <c r="B136" s="1" t="s">
        <v>189</v>
      </c>
      <c r="C136" s="3"/>
      <c r="D136" s="36"/>
      <c r="E136" s="36"/>
      <c r="F136" s="3"/>
      <c r="G136" s="3">
        <v>2900</v>
      </c>
      <c r="H136" s="36"/>
      <c r="I136" s="3"/>
      <c r="J136" s="3">
        <v>700</v>
      </c>
      <c r="K136" s="36"/>
      <c r="L136" s="3"/>
      <c r="M136" s="3"/>
      <c r="N136" s="84"/>
      <c r="O136" s="3"/>
      <c r="P136" s="3"/>
      <c r="Q136" s="84"/>
      <c r="R136" s="3"/>
      <c r="S136" s="22"/>
      <c r="T136" s="85"/>
      <c r="U136" s="74">
        <v>0</v>
      </c>
      <c r="V136" s="3">
        <v>1</v>
      </c>
      <c r="W136" s="2">
        <f t="shared" si="6"/>
        <v>0</v>
      </c>
    </row>
    <row r="137" spans="1:23" ht="105" x14ac:dyDescent="0.25">
      <c r="A137" s="19" t="s">
        <v>190</v>
      </c>
      <c r="B137" s="5" t="s">
        <v>191</v>
      </c>
      <c r="C137" s="25" t="s">
        <v>31</v>
      </c>
      <c r="D137" s="99"/>
      <c r="E137" s="99"/>
      <c r="F137" s="3"/>
      <c r="G137" s="3"/>
      <c r="H137" s="36"/>
      <c r="I137" s="3"/>
      <c r="J137" s="3"/>
      <c r="K137" s="36"/>
      <c r="L137" s="3"/>
      <c r="M137" s="3"/>
      <c r="N137" s="36"/>
      <c r="O137" s="3" t="s">
        <v>75</v>
      </c>
      <c r="P137" s="32">
        <v>3.5</v>
      </c>
      <c r="Q137" s="96"/>
      <c r="R137" s="30"/>
      <c r="S137" s="22"/>
      <c r="T137" s="85"/>
      <c r="U137" s="74">
        <v>0</v>
      </c>
      <c r="V137" s="3">
        <v>1</v>
      </c>
      <c r="W137" s="2">
        <f t="shared" si="6"/>
        <v>0</v>
      </c>
    </row>
    <row r="138" spans="1:23" x14ac:dyDescent="0.25">
      <c r="A138" s="19" t="s">
        <v>192</v>
      </c>
      <c r="B138" s="1" t="s">
        <v>112</v>
      </c>
      <c r="C138" s="42"/>
      <c r="D138" s="36"/>
      <c r="E138" s="36"/>
      <c r="F138" s="3"/>
      <c r="G138" s="3">
        <v>1100</v>
      </c>
      <c r="H138" s="36"/>
      <c r="I138" s="3"/>
      <c r="J138" s="3">
        <v>500</v>
      </c>
      <c r="K138" s="36"/>
      <c r="L138" s="3"/>
      <c r="M138" s="3">
        <v>1800</v>
      </c>
      <c r="N138" s="36"/>
      <c r="O138" s="3"/>
      <c r="P138" s="3"/>
      <c r="Q138" s="84"/>
      <c r="R138" s="3"/>
      <c r="S138" s="3"/>
      <c r="T138" s="85"/>
      <c r="U138" s="74">
        <v>0</v>
      </c>
      <c r="V138" s="3">
        <v>1</v>
      </c>
      <c r="W138" s="2">
        <f t="shared" si="6"/>
        <v>0</v>
      </c>
    </row>
    <row r="139" spans="1:23" ht="105" x14ac:dyDescent="0.25">
      <c r="A139" s="19" t="s">
        <v>193</v>
      </c>
      <c r="B139" s="1" t="s">
        <v>194</v>
      </c>
      <c r="C139" s="25" t="s">
        <v>31</v>
      </c>
      <c r="D139" s="36"/>
      <c r="E139" s="36"/>
      <c r="F139" s="3"/>
      <c r="G139" s="3"/>
      <c r="H139" s="36"/>
      <c r="I139" s="3"/>
      <c r="J139" s="3"/>
      <c r="K139" s="36"/>
      <c r="L139" s="3"/>
      <c r="M139" s="3"/>
      <c r="N139" s="36"/>
      <c r="O139" s="3"/>
      <c r="P139" s="3"/>
      <c r="Q139" s="36"/>
      <c r="R139" s="3"/>
      <c r="S139" s="3"/>
      <c r="T139" s="84"/>
      <c r="U139" s="74">
        <v>0</v>
      </c>
      <c r="V139" s="3">
        <v>1</v>
      </c>
      <c r="W139" s="2">
        <f t="shared" si="6"/>
        <v>0</v>
      </c>
    </row>
    <row r="140" spans="1:23" ht="39" customHeight="1" x14ac:dyDescent="0.25">
      <c r="A140" s="19" t="s">
        <v>195</v>
      </c>
      <c r="B140" s="5" t="s">
        <v>196</v>
      </c>
      <c r="C140" s="25"/>
      <c r="D140" s="99"/>
      <c r="E140" s="37"/>
      <c r="F140" s="3"/>
      <c r="G140" s="3">
        <v>900</v>
      </c>
      <c r="H140" s="36"/>
      <c r="I140" s="3"/>
      <c r="J140" s="3">
        <v>600</v>
      </c>
      <c r="K140" s="36"/>
      <c r="L140" s="3"/>
      <c r="M140" s="3">
        <v>950</v>
      </c>
      <c r="N140" s="36"/>
      <c r="O140" s="3"/>
      <c r="P140" s="3"/>
      <c r="Q140" s="84"/>
      <c r="R140" s="3"/>
      <c r="S140" s="22"/>
      <c r="T140" s="85"/>
      <c r="U140" s="74">
        <v>0</v>
      </c>
      <c r="V140" s="3">
        <v>1</v>
      </c>
      <c r="W140" s="2">
        <f t="shared" si="6"/>
        <v>0</v>
      </c>
    </row>
    <row r="141" spans="1:23" ht="105" x14ac:dyDescent="0.25">
      <c r="A141" s="19" t="s">
        <v>197</v>
      </c>
      <c r="B141" s="1" t="s">
        <v>198</v>
      </c>
      <c r="C141" s="25" t="s">
        <v>31</v>
      </c>
      <c r="D141" s="36"/>
      <c r="E141" s="36"/>
      <c r="F141" s="3" t="s">
        <v>66</v>
      </c>
      <c r="G141" s="3">
        <v>1750</v>
      </c>
      <c r="H141" s="36"/>
      <c r="I141" s="3"/>
      <c r="J141" s="3"/>
      <c r="K141" s="36"/>
      <c r="L141" s="3"/>
      <c r="M141" s="3"/>
      <c r="N141" s="36"/>
      <c r="O141" s="3"/>
      <c r="P141" s="3"/>
      <c r="Q141" s="36"/>
      <c r="R141" s="3"/>
      <c r="S141" s="3"/>
      <c r="T141" s="84"/>
      <c r="U141" s="74">
        <v>0</v>
      </c>
      <c r="V141" s="3">
        <v>1</v>
      </c>
      <c r="W141" s="2">
        <f t="shared" si="6"/>
        <v>0</v>
      </c>
    </row>
    <row r="142" spans="1:23" ht="105" x14ac:dyDescent="0.25">
      <c r="A142" s="19" t="s">
        <v>199</v>
      </c>
      <c r="B142" s="1" t="s">
        <v>200</v>
      </c>
      <c r="C142" s="25" t="s">
        <v>31</v>
      </c>
      <c r="D142" s="105"/>
      <c r="E142" s="108"/>
      <c r="F142" s="3"/>
      <c r="G142" s="3"/>
      <c r="H142" s="36"/>
      <c r="I142" s="3"/>
      <c r="J142" s="3"/>
      <c r="K142" s="36"/>
      <c r="L142" s="3"/>
      <c r="M142" s="3"/>
      <c r="N142" s="36"/>
      <c r="O142" s="3"/>
      <c r="P142" s="43"/>
      <c r="Q142" s="89"/>
      <c r="R142" s="43"/>
      <c r="S142" s="44"/>
      <c r="T142" s="87"/>
      <c r="U142" s="74">
        <v>0</v>
      </c>
      <c r="V142" s="3">
        <v>1</v>
      </c>
      <c r="W142" s="2">
        <f t="shared" si="6"/>
        <v>0</v>
      </c>
    </row>
    <row r="143" spans="1:23" ht="105" x14ac:dyDescent="0.25">
      <c r="A143" s="19" t="s">
        <v>201</v>
      </c>
      <c r="B143" s="5" t="s">
        <v>202</v>
      </c>
      <c r="C143" s="25" t="s">
        <v>31</v>
      </c>
      <c r="D143" s="106"/>
      <c r="E143" s="106"/>
      <c r="F143" s="3"/>
      <c r="G143" s="3"/>
      <c r="H143" s="36"/>
      <c r="I143" s="3"/>
      <c r="J143" s="3"/>
      <c r="K143" s="36"/>
      <c r="L143" s="3"/>
      <c r="M143" s="3"/>
      <c r="N143" s="36"/>
      <c r="O143" s="3"/>
      <c r="P143" s="3"/>
      <c r="Q143" s="36"/>
      <c r="R143" s="3"/>
      <c r="S143" s="3"/>
      <c r="T143" s="84"/>
      <c r="U143" s="74">
        <v>0</v>
      </c>
      <c r="V143" s="3">
        <v>1</v>
      </c>
      <c r="W143" s="2">
        <f t="shared" si="6"/>
        <v>0</v>
      </c>
    </row>
    <row r="144" spans="1:23" x14ac:dyDescent="0.25">
      <c r="A144" s="19"/>
      <c r="B144" s="31" t="s">
        <v>203</v>
      </c>
      <c r="C144" s="3"/>
      <c r="D144" s="84"/>
      <c r="E144" s="84"/>
      <c r="F144" s="3"/>
      <c r="G144" s="3"/>
      <c r="H144" s="84"/>
      <c r="I144" s="3"/>
      <c r="J144" s="3"/>
      <c r="K144" s="84"/>
      <c r="L144" s="3"/>
      <c r="M144" s="3"/>
      <c r="N144" s="84"/>
      <c r="O144" s="3"/>
      <c r="P144" s="3"/>
      <c r="Q144" s="84"/>
      <c r="R144" s="3"/>
      <c r="S144" s="3"/>
      <c r="T144" s="84"/>
      <c r="U144" s="73"/>
      <c r="V144" s="3"/>
      <c r="W144" s="24"/>
    </row>
    <row r="145" spans="1:25" x14ac:dyDescent="0.25">
      <c r="A145" s="19" t="s">
        <v>204</v>
      </c>
      <c r="B145" s="1" t="s">
        <v>205</v>
      </c>
      <c r="C145" s="3"/>
      <c r="D145" s="36"/>
      <c r="E145" s="36"/>
      <c r="F145" s="3"/>
      <c r="G145" s="3">
        <v>1000</v>
      </c>
      <c r="H145" s="36"/>
      <c r="I145" s="3"/>
      <c r="J145" s="3">
        <v>375</v>
      </c>
      <c r="K145" s="36"/>
      <c r="L145" s="3"/>
      <c r="M145" s="3">
        <v>1700</v>
      </c>
      <c r="N145" s="36"/>
      <c r="O145" s="3"/>
      <c r="P145" s="3"/>
      <c r="Q145" s="84"/>
      <c r="R145" s="3"/>
      <c r="S145" s="3"/>
      <c r="T145" s="84"/>
      <c r="U145" s="77">
        <v>0</v>
      </c>
      <c r="V145" s="3">
        <v>3</v>
      </c>
      <c r="W145" s="2">
        <f>V145*U145</f>
        <v>0</v>
      </c>
    </row>
    <row r="146" spans="1:25" x14ac:dyDescent="0.25">
      <c r="A146" s="19" t="s">
        <v>206</v>
      </c>
      <c r="B146" s="1" t="s">
        <v>205</v>
      </c>
      <c r="C146" s="3"/>
      <c r="D146" s="36"/>
      <c r="E146" s="36"/>
      <c r="F146" s="3"/>
      <c r="G146" s="3">
        <v>1000</v>
      </c>
      <c r="H146" s="36"/>
      <c r="I146" s="3"/>
      <c r="J146" s="3">
        <v>575</v>
      </c>
      <c r="K146" s="36"/>
      <c r="L146" s="3"/>
      <c r="M146" s="3">
        <v>1700</v>
      </c>
      <c r="N146" s="36"/>
      <c r="O146" s="3"/>
      <c r="P146" s="3"/>
      <c r="Q146" s="84"/>
      <c r="R146" s="3"/>
      <c r="S146" s="3"/>
      <c r="T146" s="84"/>
      <c r="U146" s="74">
        <v>0</v>
      </c>
      <c r="V146" s="3">
        <v>3</v>
      </c>
      <c r="W146" s="2">
        <f>V146*U146</f>
        <v>0</v>
      </c>
    </row>
    <row r="147" spans="1:25" ht="115.5" customHeight="1" x14ac:dyDescent="0.25">
      <c r="A147" s="6" t="s">
        <v>207</v>
      </c>
      <c r="B147" s="1" t="s">
        <v>208</v>
      </c>
      <c r="C147" s="3"/>
      <c r="D147" s="36"/>
      <c r="E147" s="36"/>
      <c r="F147" s="3"/>
      <c r="G147" s="3">
        <v>5450</v>
      </c>
      <c r="H147" s="36"/>
      <c r="I147" s="3"/>
      <c r="J147" s="3">
        <v>2100</v>
      </c>
      <c r="K147" s="36"/>
      <c r="L147" s="3"/>
      <c r="M147" s="3">
        <v>2200</v>
      </c>
      <c r="N147" s="36"/>
      <c r="O147" s="3"/>
      <c r="P147" s="3"/>
      <c r="Q147" s="36"/>
      <c r="R147" s="3"/>
      <c r="S147" s="3"/>
      <c r="T147" s="36"/>
      <c r="U147" s="74">
        <v>0</v>
      </c>
      <c r="V147" s="3">
        <v>1</v>
      </c>
      <c r="W147" s="2">
        <f>V147*U147</f>
        <v>0</v>
      </c>
    </row>
    <row r="148" spans="1:25" x14ac:dyDescent="0.25">
      <c r="A148" s="19" t="s">
        <v>209</v>
      </c>
      <c r="B148" s="1" t="s">
        <v>205</v>
      </c>
      <c r="C148" s="3"/>
      <c r="D148" s="36"/>
      <c r="E148" s="36"/>
      <c r="F148" s="3"/>
      <c r="G148" s="3">
        <v>1800</v>
      </c>
      <c r="H148" s="36"/>
      <c r="I148" s="3"/>
      <c r="J148" s="3">
        <v>575</v>
      </c>
      <c r="K148" s="36"/>
      <c r="L148" s="3"/>
      <c r="M148" s="3">
        <v>1700</v>
      </c>
      <c r="N148" s="36"/>
      <c r="O148" s="3"/>
      <c r="P148" s="3"/>
      <c r="Q148" s="84"/>
      <c r="R148" s="3"/>
      <c r="S148" s="3"/>
      <c r="T148" s="84"/>
      <c r="U148" s="78">
        <v>0</v>
      </c>
      <c r="V148" s="3">
        <v>1</v>
      </c>
      <c r="W148" s="2">
        <f>V148*U148</f>
        <v>0</v>
      </c>
    </row>
    <row r="149" spans="1:25" x14ac:dyDescent="0.25">
      <c r="A149" s="19"/>
      <c r="B149" s="31" t="s">
        <v>210</v>
      </c>
      <c r="C149" s="3"/>
      <c r="D149" s="84"/>
      <c r="E149" s="84"/>
      <c r="F149" s="3"/>
      <c r="G149" s="3"/>
      <c r="H149" s="84"/>
      <c r="I149" s="3"/>
      <c r="J149" s="3"/>
      <c r="K149" s="84"/>
      <c r="L149" s="3"/>
      <c r="M149" s="3"/>
      <c r="N149" s="84"/>
      <c r="O149" s="3"/>
      <c r="P149" s="3"/>
      <c r="Q149" s="84"/>
      <c r="R149" s="3"/>
      <c r="S149" s="3"/>
      <c r="T149" s="84"/>
      <c r="U149" s="73"/>
      <c r="V149" s="3"/>
      <c r="W149" s="24"/>
    </row>
    <row r="150" spans="1:25" x14ac:dyDescent="0.25">
      <c r="A150" s="19" t="s">
        <v>211</v>
      </c>
      <c r="B150" s="1" t="s">
        <v>205</v>
      </c>
      <c r="C150" s="3"/>
      <c r="D150" s="36"/>
      <c r="E150" s="36"/>
      <c r="F150" s="3"/>
      <c r="G150" s="3">
        <v>1100</v>
      </c>
      <c r="H150" s="36"/>
      <c r="I150" s="3"/>
      <c r="J150" s="3">
        <v>600</v>
      </c>
      <c r="K150" s="36"/>
      <c r="L150" s="3"/>
      <c r="M150" s="3">
        <v>1700</v>
      </c>
      <c r="N150" s="36"/>
      <c r="O150" s="3"/>
      <c r="P150" s="3"/>
      <c r="Q150" s="84"/>
      <c r="R150" s="3"/>
      <c r="S150" s="3"/>
      <c r="T150" s="84"/>
      <c r="U150" s="74">
        <v>0</v>
      </c>
      <c r="V150" s="3">
        <v>4</v>
      </c>
      <c r="W150" s="2">
        <f>V150*U150</f>
        <v>0</v>
      </c>
    </row>
    <row r="151" spans="1:25" ht="117.75" customHeight="1" x14ac:dyDescent="0.25">
      <c r="A151" s="6" t="s">
        <v>212</v>
      </c>
      <c r="B151" s="5" t="s">
        <v>213</v>
      </c>
      <c r="C151" s="3"/>
      <c r="D151" s="36"/>
      <c r="E151" s="36"/>
      <c r="F151" s="3"/>
      <c r="G151" s="3">
        <v>2580</v>
      </c>
      <c r="H151" s="36"/>
      <c r="I151" s="3"/>
      <c r="J151" s="3">
        <v>2520</v>
      </c>
      <c r="K151" s="36"/>
      <c r="L151" s="3"/>
      <c r="M151" s="3">
        <v>2200</v>
      </c>
      <c r="N151" s="36"/>
      <c r="O151" s="3"/>
      <c r="P151" s="3"/>
      <c r="Q151" s="36"/>
      <c r="R151" s="3"/>
      <c r="S151" s="3"/>
      <c r="T151" s="36"/>
      <c r="U151" s="74">
        <v>0</v>
      </c>
      <c r="V151" s="3">
        <v>1</v>
      </c>
      <c r="W151" s="2">
        <f>V151*U151</f>
        <v>0</v>
      </c>
    </row>
    <row r="152" spans="1:25" x14ac:dyDescent="0.25">
      <c r="A152" s="19"/>
      <c r="B152" s="31" t="s">
        <v>214</v>
      </c>
      <c r="C152" s="3"/>
      <c r="D152" s="84"/>
      <c r="E152" s="84"/>
      <c r="F152" s="3"/>
      <c r="G152" s="3"/>
      <c r="H152" s="84"/>
      <c r="I152" s="3"/>
      <c r="J152" s="3"/>
      <c r="K152" s="84"/>
      <c r="L152" s="3"/>
      <c r="M152" s="3"/>
      <c r="N152" s="84"/>
      <c r="O152" s="3"/>
      <c r="P152" s="3"/>
      <c r="Q152" s="84"/>
      <c r="R152" s="3"/>
      <c r="S152" s="3"/>
      <c r="T152" s="84"/>
      <c r="U152" s="73"/>
      <c r="V152" s="3"/>
      <c r="W152" s="24"/>
    </row>
    <row r="153" spans="1:25" x14ac:dyDescent="0.25">
      <c r="A153" s="19" t="s">
        <v>215</v>
      </c>
      <c r="B153" s="1" t="s">
        <v>40</v>
      </c>
      <c r="C153" s="3"/>
      <c r="D153" s="36"/>
      <c r="E153" s="36"/>
      <c r="F153" s="3"/>
      <c r="G153" s="3">
        <v>1000</v>
      </c>
      <c r="H153" s="36"/>
      <c r="I153" s="3"/>
      <c r="J153" s="3">
        <v>400</v>
      </c>
      <c r="K153" s="36"/>
      <c r="L153" s="3"/>
      <c r="M153" s="3">
        <v>2000</v>
      </c>
      <c r="N153" s="36"/>
      <c r="O153" s="3"/>
      <c r="P153" s="3"/>
      <c r="Q153" s="84"/>
      <c r="R153" s="3"/>
      <c r="S153" s="3"/>
      <c r="T153" s="84"/>
      <c r="U153" s="74">
        <v>0</v>
      </c>
      <c r="V153" s="3">
        <v>3</v>
      </c>
      <c r="W153" s="2">
        <f>V153*U153</f>
        <v>0</v>
      </c>
    </row>
    <row r="154" spans="1:25" x14ac:dyDescent="0.25">
      <c r="A154" s="19"/>
      <c r="B154" s="31" t="s">
        <v>216</v>
      </c>
      <c r="C154" s="3"/>
      <c r="D154" s="84"/>
      <c r="E154" s="84"/>
      <c r="F154" s="3"/>
      <c r="G154" s="3"/>
      <c r="H154" s="84"/>
      <c r="I154" s="3"/>
      <c r="J154" s="3"/>
      <c r="K154" s="84"/>
      <c r="L154" s="3"/>
      <c r="M154" s="3"/>
      <c r="N154" s="84"/>
      <c r="O154" s="3"/>
      <c r="P154" s="3"/>
      <c r="Q154" s="84"/>
      <c r="R154" s="3"/>
      <c r="S154" s="3"/>
      <c r="T154" s="84"/>
      <c r="U154" s="73"/>
      <c r="V154" s="3"/>
      <c r="W154" s="24"/>
    </row>
    <row r="155" spans="1:25" x14ac:dyDescent="0.25">
      <c r="A155" s="19" t="s">
        <v>217</v>
      </c>
      <c r="B155" s="1" t="s">
        <v>40</v>
      </c>
      <c r="C155" s="3"/>
      <c r="D155" s="36"/>
      <c r="E155" s="36"/>
      <c r="F155" s="3"/>
      <c r="G155" s="3">
        <v>1000</v>
      </c>
      <c r="H155" s="36"/>
      <c r="I155" s="3"/>
      <c r="J155" s="3">
        <v>400</v>
      </c>
      <c r="K155" s="36"/>
      <c r="L155" s="3"/>
      <c r="M155" s="3">
        <v>2000</v>
      </c>
      <c r="N155" s="36"/>
      <c r="O155" s="3"/>
      <c r="P155" s="3"/>
      <c r="Q155" s="84"/>
      <c r="R155" s="3"/>
      <c r="S155" s="3"/>
      <c r="T155" s="84"/>
      <c r="U155" s="74">
        <v>0</v>
      </c>
      <c r="V155" s="3">
        <v>4</v>
      </c>
      <c r="W155" s="2">
        <f>V155*U155</f>
        <v>0</v>
      </c>
    </row>
    <row r="156" spans="1:25" x14ac:dyDescent="0.25">
      <c r="A156" s="19" t="s">
        <v>218</v>
      </c>
      <c r="B156" s="1" t="s">
        <v>40</v>
      </c>
      <c r="C156" s="3"/>
      <c r="D156" s="36"/>
      <c r="E156" s="36"/>
      <c r="F156" s="3"/>
      <c r="G156" s="3">
        <v>1200</v>
      </c>
      <c r="H156" s="36"/>
      <c r="I156" s="3"/>
      <c r="J156" s="3">
        <v>600</v>
      </c>
      <c r="K156" s="36"/>
      <c r="L156" s="3"/>
      <c r="M156" s="3">
        <v>2000</v>
      </c>
      <c r="N156" s="36"/>
      <c r="O156" s="3"/>
      <c r="P156" s="3"/>
      <c r="Q156" s="84"/>
      <c r="R156" s="3"/>
      <c r="S156" s="3"/>
      <c r="T156" s="84"/>
      <c r="U156" s="74">
        <v>0</v>
      </c>
      <c r="V156" s="3">
        <v>1</v>
      </c>
      <c r="W156" s="2">
        <f>V156*U156</f>
        <v>0</v>
      </c>
    </row>
    <row r="157" spans="1:25" x14ac:dyDescent="0.25">
      <c r="A157" s="19"/>
      <c r="B157" s="31" t="s">
        <v>219</v>
      </c>
      <c r="C157" s="3"/>
      <c r="D157" s="84"/>
      <c r="E157" s="84"/>
      <c r="F157" s="3"/>
      <c r="G157" s="3"/>
      <c r="H157" s="84"/>
      <c r="I157" s="3"/>
      <c r="J157" s="3"/>
      <c r="K157" s="84"/>
      <c r="L157" s="3"/>
      <c r="M157" s="3"/>
      <c r="N157" s="84"/>
      <c r="O157" s="3"/>
      <c r="P157" s="3"/>
      <c r="Q157" s="84"/>
      <c r="R157" s="3"/>
      <c r="S157" s="3"/>
      <c r="T157" s="84"/>
      <c r="U157" s="73"/>
      <c r="V157" s="3"/>
      <c r="W157" s="24"/>
    </row>
    <row r="158" spans="1:25" x14ac:dyDescent="0.25">
      <c r="A158" s="19" t="s">
        <v>220</v>
      </c>
      <c r="B158" s="1" t="s">
        <v>40</v>
      </c>
      <c r="C158" s="3"/>
      <c r="D158" s="36"/>
      <c r="E158" s="36"/>
      <c r="F158" s="3"/>
      <c r="G158" s="3">
        <v>1000</v>
      </c>
      <c r="H158" s="36"/>
      <c r="I158" s="3"/>
      <c r="J158" s="3">
        <v>600</v>
      </c>
      <c r="K158" s="36"/>
      <c r="L158" s="3"/>
      <c r="M158" s="3">
        <v>2000</v>
      </c>
      <c r="N158" s="36"/>
      <c r="O158" s="3"/>
      <c r="P158" s="3"/>
      <c r="Q158" s="84"/>
      <c r="R158" s="3"/>
      <c r="S158" s="3"/>
      <c r="T158" s="84"/>
      <c r="U158" s="74">
        <v>0</v>
      </c>
      <c r="V158" s="3">
        <v>5</v>
      </c>
      <c r="W158" s="2">
        <f>V158*U158</f>
        <v>0</v>
      </c>
      <c r="Y158" s="67"/>
    </row>
    <row r="159" spans="1:25" x14ac:dyDescent="0.25">
      <c r="A159" s="19"/>
      <c r="B159" s="31" t="s">
        <v>221</v>
      </c>
      <c r="C159" s="3"/>
      <c r="D159" s="84"/>
      <c r="E159" s="84"/>
      <c r="F159" s="3"/>
      <c r="G159" s="3"/>
      <c r="H159" s="84"/>
      <c r="I159" s="3"/>
      <c r="J159" s="3"/>
      <c r="K159" s="84"/>
      <c r="L159" s="3"/>
      <c r="M159" s="3"/>
      <c r="N159" s="84"/>
      <c r="O159" s="3"/>
      <c r="P159" s="3"/>
      <c r="Q159" s="84"/>
      <c r="R159" s="3"/>
      <c r="S159" s="3"/>
      <c r="T159" s="84"/>
      <c r="U159" s="73"/>
      <c r="V159" s="3"/>
      <c r="W159" s="24"/>
    </row>
    <row r="160" spans="1:25" x14ac:dyDescent="0.25">
      <c r="A160" s="19" t="s">
        <v>222</v>
      </c>
      <c r="B160" s="1" t="s">
        <v>205</v>
      </c>
      <c r="C160" s="3"/>
      <c r="D160" s="36"/>
      <c r="E160" s="36"/>
      <c r="F160" s="3"/>
      <c r="G160" s="3">
        <v>1200</v>
      </c>
      <c r="H160" s="36"/>
      <c r="I160" s="3"/>
      <c r="J160" s="3">
        <v>600</v>
      </c>
      <c r="K160" s="36"/>
      <c r="L160" s="3"/>
      <c r="M160" s="3">
        <v>1700</v>
      </c>
      <c r="N160" s="36"/>
      <c r="O160" s="3"/>
      <c r="P160" s="3"/>
      <c r="Q160" s="84"/>
      <c r="R160" s="3"/>
      <c r="S160" s="3"/>
      <c r="T160" s="84"/>
      <c r="U160" s="74">
        <v>0</v>
      </c>
      <c r="V160" s="3">
        <v>1</v>
      </c>
      <c r="W160" s="2">
        <f>V160*U160</f>
        <v>0</v>
      </c>
    </row>
    <row r="161" spans="1:25" ht="39.75" customHeight="1" x14ac:dyDescent="0.25">
      <c r="A161" s="19" t="s">
        <v>223</v>
      </c>
      <c r="B161" s="5" t="s">
        <v>224</v>
      </c>
      <c r="C161" s="25"/>
      <c r="D161" s="99"/>
      <c r="E161" s="37"/>
      <c r="F161" s="3"/>
      <c r="G161" s="3">
        <v>900</v>
      </c>
      <c r="H161" s="36"/>
      <c r="I161" s="3"/>
      <c r="J161" s="3">
        <v>600</v>
      </c>
      <c r="K161" s="36"/>
      <c r="L161" s="3"/>
      <c r="M161" s="3">
        <v>950</v>
      </c>
      <c r="N161" s="36"/>
      <c r="O161" s="3"/>
      <c r="P161" s="3"/>
      <c r="Q161" s="84"/>
      <c r="R161" s="3"/>
      <c r="S161" s="22"/>
      <c r="T161" s="85"/>
      <c r="U161" s="74">
        <v>0</v>
      </c>
      <c r="V161" s="3">
        <v>1</v>
      </c>
      <c r="W161" s="2">
        <f>V161*U161</f>
        <v>0</v>
      </c>
    </row>
    <row r="162" spans="1:25" ht="105" x14ac:dyDescent="0.25">
      <c r="A162" s="19" t="s">
        <v>225</v>
      </c>
      <c r="B162" s="1" t="s">
        <v>226</v>
      </c>
      <c r="C162" s="25" t="s">
        <v>31</v>
      </c>
      <c r="D162" s="36"/>
      <c r="E162" s="37"/>
      <c r="F162" s="4"/>
      <c r="G162" s="3"/>
      <c r="H162" s="36"/>
      <c r="I162" s="3" t="s">
        <v>32</v>
      </c>
      <c r="J162" s="3">
        <v>810</v>
      </c>
      <c r="K162" s="36"/>
      <c r="L162" s="3"/>
      <c r="M162" s="3"/>
      <c r="N162" s="36"/>
      <c r="O162" s="3"/>
      <c r="P162" s="3"/>
      <c r="Q162" s="36"/>
      <c r="R162" s="3"/>
      <c r="S162" s="3"/>
      <c r="T162" s="84"/>
      <c r="U162" s="74">
        <v>0</v>
      </c>
      <c r="V162" s="3">
        <v>3</v>
      </c>
      <c r="W162" s="2">
        <f>V162*U162</f>
        <v>0</v>
      </c>
      <c r="Y162" s="67"/>
    </row>
    <row r="163" spans="1:25" x14ac:dyDescent="0.25">
      <c r="A163" s="19"/>
      <c r="B163" s="31" t="s">
        <v>227</v>
      </c>
      <c r="C163" s="3"/>
      <c r="D163" s="84"/>
      <c r="E163" s="84"/>
      <c r="F163" s="3"/>
      <c r="G163" s="3"/>
      <c r="H163" s="84"/>
      <c r="I163" s="3"/>
      <c r="J163" s="3"/>
      <c r="K163" s="84"/>
      <c r="L163" s="3"/>
      <c r="M163" s="3"/>
      <c r="N163" s="84"/>
      <c r="O163" s="3"/>
      <c r="P163" s="3"/>
      <c r="Q163" s="84"/>
      <c r="R163" s="3"/>
      <c r="S163" s="3"/>
      <c r="T163" s="84"/>
      <c r="U163" s="73"/>
      <c r="V163" s="3"/>
      <c r="W163" s="24"/>
    </row>
    <row r="164" spans="1:25" x14ac:dyDescent="0.25">
      <c r="A164" s="19" t="s">
        <v>228</v>
      </c>
      <c r="B164" s="1" t="s">
        <v>40</v>
      </c>
      <c r="C164" s="3"/>
      <c r="D164" s="36"/>
      <c r="E164" s="36"/>
      <c r="F164" s="3"/>
      <c r="G164" s="3">
        <v>1000</v>
      </c>
      <c r="H164" s="36"/>
      <c r="I164" s="3"/>
      <c r="J164" s="3">
        <v>600</v>
      </c>
      <c r="K164" s="36"/>
      <c r="L164" s="3"/>
      <c r="M164" s="3">
        <v>2000</v>
      </c>
      <c r="N164" s="36"/>
      <c r="O164" s="3"/>
      <c r="P164" s="3"/>
      <c r="Q164" s="84"/>
      <c r="R164" s="3"/>
      <c r="S164" s="3"/>
      <c r="T164" s="84"/>
      <c r="U164" s="74">
        <v>0</v>
      </c>
      <c r="V164" s="3">
        <v>6</v>
      </c>
      <c r="W164" s="2">
        <f>V164*U164</f>
        <v>0</v>
      </c>
      <c r="Y164" s="67"/>
    </row>
    <row r="165" spans="1:25" x14ac:dyDescent="0.25">
      <c r="A165" s="19"/>
      <c r="B165" s="31" t="s">
        <v>229</v>
      </c>
      <c r="C165" s="3"/>
      <c r="D165" s="84"/>
      <c r="E165" s="84"/>
      <c r="F165" s="3"/>
      <c r="G165" s="3"/>
      <c r="H165" s="84"/>
      <c r="I165" s="3"/>
      <c r="J165" s="3"/>
      <c r="K165" s="84"/>
      <c r="L165" s="3"/>
      <c r="M165" s="3"/>
      <c r="N165" s="84"/>
      <c r="O165" s="3"/>
      <c r="P165" s="3"/>
      <c r="Q165" s="84"/>
      <c r="R165" s="3"/>
      <c r="S165" s="3"/>
      <c r="T165" s="84"/>
      <c r="U165" s="73"/>
      <c r="V165" s="3"/>
      <c r="W165" s="24"/>
    </row>
    <row r="166" spans="1:25" x14ac:dyDescent="0.25">
      <c r="A166" s="19" t="s">
        <v>230</v>
      </c>
      <c r="B166" s="1" t="s">
        <v>40</v>
      </c>
      <c r="C166" s="3"/>
      <c r="D166" s="36"/>
      <c r="E166" s="36"/>
      <c r="F166" s="3"/>
      <c r="G166" s="3">
        <v>1000</v>
      </c>
      <c r="H166" s="36"/>
      <c r="I166" s="3"/>
      <c r="J166" s="3">
        <v>500</v>
      </c>
      <c r="K166" s="36"/>
      <c r="L166" s="3"/>
      <c r="M166" s="3">
        <v>2000</v>
      </c>
      <c r="N166" s="36"/>
      <c r="O166" s="3"/>
      <c r="P166" s="3"/>
      <c r="Q166" s="84"/>
      <c r="R166" s="3"/>
      <c r="S166" s="3"/>
      <c r="T166" s="84"/>
      <c r="U166" s="74">
        <v>0</v>
      </c>
      <c r="V166" s="3">
        <v>3</v>
      </c>
      <c r="W166" s="2">
        <f>V166*U166</f>
        <v>0</v>
      </c>
    </row>
    <row r="167" spans="1:25" x14ac:dyDescent="0.25">
      <c r="A167" s="19" t="s">
        <v>231</v>
      </c>
      <c r="B167" s="1" t="s">
        <v>40</v>
      </c>
      <c r="C167" s="3"/>
      <c r="D167" s="36"/>
      <c r="E167" s="36"/>
      <c r="F167" s="3"/>
      <c r="G167" s="3">
        <v>1200</v>
      </c>
      <c r="H167" s="36"/>
      <c r="I167" s="3"/>
      <c r="J167" s="3">
        <v>400</v>
      </c>
      <c r="K167" s="36"/>
      <c r="L167" s="3"/>
      <c r="M167" s="3">
        <v>2000</v>
      </c>
      <c r="N167" s="36"/>
      <c r="O167" s="3"/>
      <c r="P167" s="3"/>
      <c r="Q167" s="84"/>
      <c r="R167" s="3"/>
      <c r="S167" s="3"/>
      <c r="T167" s="84"/>
      <c r="U167" s="74">
        <v>0</v>
      </c>
      <c r="V167" s="3">
        <v>1</v>
      </c>
      <c r="W167" s="2">
        <f>V167*U167</f>
        <v>0</v>
      </c>
      <c r="Y167" s="67"/>
    </row>
    <row r="168" spans="1:25" x14ac:dyDescent="0.25">
      <c r="A168" s="15"/>
      <c r="B168" s="45" t="s">
        <v>232</v>
      </c>
      <c r="C168" s="17"/>
      <c r="D168" s="83"/>
      <c r="E168" s="83"/>
      <c r="F168" s="17"/>
      <c r="G168" s="17"/>
      <c r="H168" s="83"/>
      <c r="I168" s="17"/>
      <c r="J168" s="17"/>
      <c r="K168" s="83"/>
      <c r="L168" s="17"/>
      <c r="M168" s="17"/>
      <c r="N168" s="83"/>
      <c r="O168" s="17"/>
      <c r="P168" s="17"/>
      <c r="Q168" s="83"/>
      <c r="R168" s="17"/>
      <c r="S168" s="17"/>
      <c r="T168" s="83"/>
      <c r="U168" s="72"/>
      <c r="V168" s="17"/>
      <c r="W168" s="24"/>
    </row>
    <row r="169" spans="1:25" x14ac:dyDescent="0.25">
      <c r="A169" s="19"/>
      <c r="B169" s="31" t="s">
        <v>233</v>
      </c>
      <c r="C169" s="3"/>
      <c r="D169" s="84"/>
      <c r="E169" s="84"/>
      <c r="F169" s="3"/>
      <c r="G169" s="3"/>
      <c r="H169" s="84"/>
      <c r="I169" s="3"/>
      <c r="J169" s="3"/>
      <c r="K169" s="84"/>
      <c r="L169" s="3"/>
      <c r="M169" s="3"/>
      <c r="N169" s="84"/>
      <c r="O169" s="3"/>
      <c r="P169" s="3"/>
      <c r="Q169" s="84"/>
      <c r="R169" s="3"/>
      <c r="S169" s="3"/>
      <c r="T169" s="84"/>
      <c r="U169" s="73"/>
      <c r="V169" s="3"/>
      <c r="W169" s="24"/>
      <c r="Y169" s="67"/>
    </row>
    <row r="170" spans="1:25" ht="168" customHeight="1" x14ac:dyDescent="0.25">
      <c r="A170" s="27" t="s">
        <v>234</v>
      </c>
      <c r="B170" s="1" t="s">
        <v>383</v>
      </c>
      <c r="C170" s="25" t="s">
        <v>149</v>
      </c>
      <c r="D170" s="36"/>
      <c r="E170" s="36"/>
      <c r="F170" s="3"/>
      <c r="G170" s="3"/>
      <c r="H170" s="36"/>
      <c r="I170" s="3"/>
      <c r="J170" s="3"/>
      <c r="K170" s="36"/>
      <c r="L170" s="3"/>
      <c r="M170" s="3"/>
      <c r="N170" s="36"/>
      <c r="O170" s="3"/>
      <c r="P170" s="43"/>
      <c r="Q170" s="89"/>
      <c r="R170" s="43" t="s">
        <v>66</v>
      </c>
      <c r="S170" s="46">
        <v>35</v>
      </c>
      <c r="T170" s="88"/>
      <c r="U170" s="74">
        <v>0</v>
      </c>
      <c r="V170" s="46">
        <v>1</v>
      </c>
      <c r="W170" s="2">
        <f>V170*U170</f>
        <v>0</v>
      </c>
    </row>
    <row r="171" spans="1:25" ht="135" x14ac:dyDescent="0.25">
      <c r="A171" s="27" t="s">
        <v>235</v>
      </c>
      <c r="B171" s="1" t="s">
        <v>236</v>
      </c>
      <c r="C171" s="25" t="s">
        <v>149</v>
      </c>
      <c r="D171" s="36"/>
      <c r="E171" s="36"/>
      <c r="F171" s="3"/>
      <c r="G171" s="3"/>
      <c r="H171" s="84"/>
      <c r="I171" s="3"/>
      <c r="J171" s="3"/>
      <c r="K171" s="84"/>
      <c r="L171" s="3"/>
      <c r="M171" s="3"/>
      <c r="N171" s="84"/>
      <c r="O171" s="3"/>
      <c r="P171" s="43"/>
      <c r="Q171" s="89"/>
      <c r="R171" s="43"/>
      <c r="S171" s="44"/>
      <c r="T171" s="87"/>
      <c r="U171" s="74">
        <v>0</v>
      </c>
      <c r="V171" s="46">
        <v>1</v>
      </c>
      <c r="W171" s="2">
        <f>V171*U171</f>
        <v>0</v>
      </c>
    </row>
    <row r="172" spans="1:25" ht="30" x14ac:dyDescent="0.25">
      <c r="A172" s="27" t="s">
        <v>237</v>
      </c>
      <c r="B172" s="1" t="s">
        <v>238</v>
      </c>
      <c r="C172" s="3"/>
      <c r="D172" s="36"/>
      <c r="E172" s="36"/>
      <c r="F172" s="3"/>
      <c r="G172" s="3"/>
      <c r="H172" s="84"/>
      <c r="I172" s="3"/>
      <c r="J172" s="3"/>
      <c r="K172" s="84"/>
      <c r="L172" s="3"/>
      <c r="M172" s="3"/>
      <c r="N172" s="84"/>
      <c r="O172" s="3"/>
      <c r="P172" s="43"/>
      <c r="Q172" s="89"/>
      <c r="R172" s="43"/>
      <c r="S172" s="44"/>
      <c r="T172" s="87"/>
      <c r="U172" s="74">
        <v>0</v>
      </c>
      <c r="V172" s="46">
        <v>1</v>
      </c>
      <c r="W172" s="2">
        <f>V172*U172</f>
        <v>0</v>
      </c>
    </row>
    <row r="173" spans="1:25" ht="71.25" customHeight="1" x14ac:dyDescent="0.25">
      <c r="A173" s="27" t="s">
        <v>239</v>
      </c>
      <c r="B173" s="70" t="s">
        <v>396</v>
      </c>
      <c r="C173" s="3"/>
      <c r="D173" s="84"/>
      <c r="E173" s="84"/>
      <c r="F173" s="3"/>
      <c r="G173" s="3">
        <v>1200</v>
      </c>
      <c r="H173" s="84"/>
      <c r="I173" s="3"/>
      <c r="J173" s="3">
        <v>300</v>
      </c>
      <c r="K173" s="84"/>
      <c r="L173" s="3"/>
      <c r="M173" s="3"/>
      <c r="N173" s="84"/>
      <c r="O173" s="3"/>
      <c r="P173" s="43"/>
      <c r="Q173" s="89"/>
      <c r="R173" s="43"/>
      <c r="S173" s="43"/>
      <c r="T173" s="89"/>
      <c r="U173" s="75"/>
      <c r="V173" s="46">
        <v>1</v>
      </c>
      <c r="W173" s="24"/>
    </row>
    <row r="174" spans="1:25" ht="105" x14ac:dyDescent="0.25">
      <c r="A174" s="27" t="s">
        <v>240</v>
      </c>
      <c r="B174" s="1" t="s">
        <v>241</v>
      </c>
      <c r="C174" s="25" t="s">
        <v>31</v>
      </c>
      <c r="D174" s="36"/>
      <c r="E174" s="36"/>
      <c r="F174" s="3"/>
      <c r="G174" s="3"/>
      <c r="H174" s="36"/>
      <c r="I174" s="3"/>
      <c r="J174" s="3"/>
      <c r="K174" s="36"/>
      <c r="L174" s="3"/>
      <c r="M174" s="3"/>
      <c r="N174" s="98"/>
      <c r="O174" s="3"/>
      <c r="P174" s="3"/>
      <c r="Q174" s="36"/>
      <c r="R174" s="43"/>
      <c r="S174" s="44"/>
      <c r="T174" s="87"/>
      <c r="U174" s="74">
        <v>0</v>
      </c>
      <c r="V174" s="46">
        <v>1</v>
      </c>
      <c r="W174" s="2">
        <f t="shared" ref="W174:W179" si="7">V174*U174</f>
        <v>0</v>
      </c>
    </row>
    <row r="175" spans="1:25" ht="39.75" customHeight="1" x14ac:dyDescent="0.25">
      <c r="A175" s="27" t="s">
        <v>242</v>
      </c>
      <c r="B175" s="5" t="s">
        <v>224</v>
      </c>
      <c r="C175" s="25"/>
      <c r="D175" s="99"/>
      <c r="E175" s="37"/>
      <c r="F175" s="3"/>
      <c r="G175" s="3">
        <v>700</v>
      </c>
      <c r="H175" s="36"/>
      <c r="I175" s="3"/>
      <c r="J175" s="3">
        <v>500</v>
      </c>
      <c r="K175" s="36"/>
      <c r="L175" s="3"/>
      <c r="M175" s="3">
        <v>950</v>
      </c>
      <c r="N175" s="36"/>
      <c r="O175" s="3"/>
      <c r="P175" s="43"/>
      <c r="Q175" s="89"/>
      <c r="R175" s="43"/>
      <c r="S175" s="44"/>
      <c r="T175" s="87"/>
      <c r="U175" s="74">
        <v>0</v>
      </c>
      <c r="V175" s="46">
        <v>2</v>
      </c>
      <c r="W175" s="2">
        <f t="shared" si="7"/>
        <v>0</v>
      </c>
    </row>
    <row r="176" spans="1:25" ht="118.5" customHeight="1" x14ac:dyDescent="0.25">
      <c r="A176" s="27" t="s">
        <v>243</v>
      </c>
      <c r="B176" s="1" t="s">
        <v>244</v>
      </c>
      <c r="C176" s="3"/>
      <c r="D176" s="36"/>
      <c r="E176" s="36"/>
      <c r="F176" s="3"/>
      <c r="G176" s="3"/>
      <c r="H176" s="36"/>
      <c r="I176" s="3"/>
      <c r="J176" s="3"/>
      <c r="K176" s="36"/>
      <c r="L176" s="3"/>
      <c r="M176" s="3"/>
      <c r="N176" s="36"/>
      <c r="O176" s="3"/>
      <c r="P176" s="43"/>
      <c r="Q176" s="89"/>
      <c r="R176" s="43" t="s">
        <v>66</v>
      </c>
      <c r="S176" s="44">
        <v>15</v>
      </c>
      <c r="T176" s="90"/>
      <c r="U176" s="74">
        <v>0</v>
      </c>
      <c r="V176" s="46">
        <v>1</v>
      </c>
      <c r="W176" s="2">
        <f t="shared" si="7"/>
        <v>0</v>
      </c>
    </row>
    <row r="177" spans="1:23" ht="33.75" customHeight="1" x14ac:dyDescent="0.25">
      <c r="A177" s="27" t="s">
        <v>245</v>
      </c>
      <c r="B177" s="1" t="s">
        <v>246</v>
      </c>
      <c r="C177" s="3"/>
      <c r="D177" s="36"/>
      <c r="E177" s="36"/>
      <c r="F177" s="3"/>
      <c r="G177" s="3">
        <v>1000</v>
      </c>
      <c r="H177" s="36"/>
      <c r="I177" s="3"/>
      <c r="J177" s="3">
        <v>700</v>
      </c>
      <c r="K177" s="36"/>
      <c r="L177" s="3"/>
      <c r="M177" s="3">
        <v>900</v>
      </c>
      <c r="N177" s="36"/>
      <c r="O177" s="3"/>
      <c r="P177" s="43"/>
      <c r="Q177" s="89"/>
      <c r="R177" s="43"/>
      <c r="S177" s="44"/>
      <c r="T177" s="87"/>
      <c r="U177" s="74">
        <v>0</v>
      </c>
      <c r="V177" s="46">
        <v>1</v>
      </c>
      <c r="W177" s="2">
        <f t="shared" si="7"/>
        <v>0</v>
      </c>
    </row>
    <row r="178" spans="1:23" ht="24" customHeight="1" x14ac:dyDescent="0.25">
      <c r="A178" s="27" t="s">
        <v>247</v>
      </c>
      <c r="B178" s="1" t="s">
        <v>248</v>
      </c>
      <c r="C178" s="3"/>
      <c r="D178" s="36"/>
      <c r="E178" s="36"/>
      <c r="F178" s="3"/>
      <c r="G178" s="3">
        <v>600</v>
      </c>
      <c r="H178" s="36"/>
      <c r="I178" s="3"/>
      <c r="J178" s="3">
        <v>700</v>
      </c>
      <c r="K178" s="36"/>
      <c r="L178" s="3"/>
      <c r="M178" s="3">
        <v>900</v>
      </c>
      <c r="N178" s="36"/>
      <c r="O178" s="3"/>
      <c r="P178" s="43"/>
      <c r="Q178" s="89"/>
      <c r="R178" s="43"/>
      <c r="S178" s="44"/>
      <c r="T178" s="87"/>
      <c r="U178" s="74">
        <v>0</v>
      </c>
      <c r="V178" s="46">
        <v>1</v>
      </c>
      <c r="W178" s="2">
        <f t="shared" si="7"/>
        <v>0</v>
      </c>
    </row>
    <row r="179" spans="1:23" ht="105" x14ac:dyDescent="0.25">
      <c r="A179" s="27" t="s">
        <v>249</v>
      </c>
      <c r="B179" s="23" t="s">
        <v>250</v>
      </c>
      <c r="C179" s="25" t="s">
        <v>31</v>
      </c>
      <c r="D179" s="105"/>
      <c r="E179" s="108"/>
      <c r="F179" s="3"/>
      <c r="G179" s="3"/>
      <c r="H179" s="36"/>
      <c r="I179" s="3"/>
      <c r="J179" s="3"/>
      <c r="K179" s="36"/>
      <c r="L179" s="3"/>
      <c r="M179" s="3"/>
      <c r="N179" s="36"/>
      <c r="O179" s="3"/>
      <c r="P179" s="43"/>
      <c r="Q179" s="89"/>
      <c r="R179" s="43"/>
      <c r="S179" s="44"/>
      <c r="T179" s="87"/>
      <c r="U179" s="74">
        <v>0</v>
      </c>
      <c r="V179" s="46">
        <v>1</v>
      </c>
      <c r="W179" s="2">
        <f t="shared" si="7"/>
        <v>0</v>
      </c>
    </row>
    <row r="180" spans="1:23" x14ac:dyDescent="0.25">
      <c r="A180" s="19"/>
      <c r="B180" s="31" t="s">
        <v>251</v>
      </c>
      <c r="C180" s="3"/>
      <c r="D180" s="84"/>
      <c r="E180" s="84"/>
      <c r="F180" s="3"/>
      <c r="G180" s="3"/>
      <c r="H180" s="84"/>
      <c r="I180" s="3"/>
      <c r="J180" s="3"/>
      <c r="K180" s="84"/>
      <c r="L180" s="3"/>
      <c r="M180" s="3"/>
      <c r="N180" s="84"/>
      <c r="O180" s="3"/>
      <c r="P180" s="3"/>
      <c r="Q180" s="84"/>
      <c r="R180" s="3"/>
      <c r="S180" s="3"/>
      <c r="T180" s="84"/>
      <c r="U180" s="73"/>
      <c r="V180" s="3"/>
      <c r="W180" s="24"/>
    </row>
    <row r="181" spans="1:23" x14ac:dyDescent="0.25">
      <c r="A181" s="27" t="s">
        <v>252</v>
      </c>
      <c r="B181" s="70" t="s">
        <v>402</v>
      </c>
      <c r="C181" s="3"/>
      <c r="D181" s="84"/>
      <c r="E181" s="84"/>
      <c r="F181" s="3"/>
      <c r="G181" s="3"/>
      <c r="H181" s="84"/>
      <c r="I181" s="3"/>
      <c r="J181" s="3"/>
      <c r="K181" s="84"/>
      <c r="L181" s="3"/>
      <c r="M181" s="3"/>
      <c r="N181" s="84"/>
      <c r="O181" s="3"/>
      <c r="P181" s="44"/>
      <c r="Q181" s="87"/>
      <c r="R181" s="44"/>
      <c r="S181" s="44">
        <v>7.5</v>
      </c>
      <c r="T181" s="87"/>
      <c r="U181" s="75"/>
      <c r="V181" s="46">
        <v>1</v>
      </c>
      <c r="W181" s="24"/>
    </row>
    <row r="182" spans="1:23" x14ac:dyDescent="0.25">
      <c r="A182" s="27" t="s">
        <v>253</v>
      </c>
      <c r="B182" s="70" t="s">
        <v>403</v>
      </c>
      <c r="C182" s="3"/>
      <c r="D182" s="84"/>
      <c r="E182" s="84"/>
      <c r="F182" s="3"/>
      <c r="G182" s="3"/>
      <c r="H182" s="84"/>
      <c r="I182" s="3"/>
      <c r="J182" s="3"/>
      <c r="K182" s="84"/>
      <c r="L182" s="3"/>
      <c r="M182" s="3"/>
      <c r="N182" s="84"/>
      <c r="O182" s="3"/>
      <c r="P182" s="44">
        <v>0.3</v>
      </c>
      <c r="Q182" s="87"/>
      <c r="R182" s="44"/>
      <c r="S182" s="44"/>
      <c r="T182" s="87"/>
      <c r="U182" s="75"/>
      <c r="V182" s="46">
        <v>1</v>
      </c>
      <c r="W182" s="24"/>
    </row>
    <row r="183" spans="1:23" ht="66.75" customHeight="1" x14ac:dyDescent="0.25">
      <c r="A183" s="27" t="s">
        <v>254</v>
      </c>
      <c r="B183" s="1" t="s">
        <v>255</v>
      </c>
      <c r="C183" s="3"/>
      <c r="D183" s="36"/>
      <c r="E183" s="36"/>
      <c r="F183" s="3"/>
      <c r="G183" s="3">
        <v>2100</v>
      </c>
      <c r="H183" s="36"/>
      <c r="I183" s="3"/>
      <c r="J183" s="3" t="s">
        <v>256</v>
      </c>
      <c r="K183" s="36"/>
      <c r="L183" s="3"/>
      <c r="M183" s="3">
        <v>900</v>
      </c>
      <c r="N183" s="36"/>
      <c r="O183" s="3"/>
      <c r="P183" s="44"/>
      <c r="Q183" s="87"/>
      <c r="R183" s="44"/>
      <c r="S183" s="44"/>
      <c r="T183" s="87"/>
      <c r="U183" s="74">
        <v>0</v>
      </c>
      <c r="V183" s="46">
        <v>1</v>
      </c>
      <c r="W183" s="2">
        <f t="shared" ref="W183:W188" si="8">V183*U183</f>
        <v>0</v>
      </c>
    </row>
    <row r="184" spans="1:23" ht="90.75" customHeight="1" x14ac:dyDescent="0.25">
      <c r="A184" s="27" t="s">
        <v>257</v>
      </c>
      <c r="B184" s="1" t="s">
        <v>258</v>
      </c>
      <c r="C184" s="3"/>
      <c r="D184" s="36"/>
      <c r="E184" s="36"/>
      <c r="F184" s="3"/>
      <c r="G184" s="3">
        <v>2070</v>
      </c>
      <c r="H184" s="36"/>
      <c r="I184" s="3"/>
      <c r="J184" s="3" t="s">
        <v>256</v>
      </c>
      <c r="K184" s="36"/>
      <c r="L184" s="3"/>
      <c r="M184" s="3">
        <v>900</v>
      </c>
      <c r="N184" s="36"/>
      <c r="O184" s="3"/>
      <c r="P184" s="44"/>
      <c r="Q184" s="90"/>
      <c r="R184" s="44"/>
      <c r="S184" s="44"/>
      <c r="T184" s="90"/>
      <c r="U184" s="74">
        <v>0</v>
      </c>
      <c r="V184" s="46">
        <v>2</v>
      </c>
      <c r="W184" s="2">
        <f t="shared" si="8"/>
        <v>0</v>
      </c>
    </row>
    <row r="185" spans="1:23" ht="90.75" customHeight="1" x14ac:dyDescent="0.25">
      <c r="A185" s="27" t="s">
        <v>259</v>
      </c>
      <c r="B185" s="1" t="s">
        <v>260</v>
      </c>
      <c r="C185" s="3"/>
      <c r="D185" s="36"/>
      <c r="E185" s="36"/>
      <c r="F185" s="3"/>
      <c r="G185" s="3">
        <v>2168</v>
      </c>
      <c r="H185" s="36"/>
      <c r="I185" s="3"/>
      <c r="J185" s="3" t="s">
        <v>256</v>
      </c>
      <c r="K185" s="36"/>
      <c r="L185" s="3"/>
      <c r="M185" s="3">
        <v>900</v>
      </c>
      <c r="N185" s="36"/>
      <c r="O185" s="3"/>
      <c r="P185" s="44"/>
      <c r="Q185" s="90"/>
      <c r="R185" s="44"/>
      <c r="S185" s="44"/>
      <c r="T185" s="90"/>
      <c r="U185" s="74">
        <v>0</v>
      </c>
      <c r="V185" s="46">
        <v>2</v>
      </c>
      <c r="W185" s="2">
        <f t="shared" si="8"/>
        <v>0</v>
      </c>
    </row>
    <row r="186" spans="1:23" ht="90.75" customHeight="1" x14ac:dyDescent="0.25">
      <c r="A186" s="27" t="s">
        <v>261</v>
      </c>
      <c r="B186" s="1" t="s">
        <v>262</v>
      </c>
      <c r="C186" s="25" t="s">
        <v>31</v>
      </c>
      <c r="D186" s="36"/>
      <c r="E186" s="36"/>
      <c r="F186" s="3"/>
      <c r="G186" s="3"/>
      <c r="H186" s="36"/>
      <c r="I186" s="3"/>
      <c r="J186" s="3"/>
      <c r="K186" s="36"/>
      <c r="L186" s="3"/>
      <c r="M186" s="3"/>
      <c r="N186" s="98"/>
      <c r="O186" s="3"/>
      <c r="P186" s="3"/>
      <c r="Q186" s="36"/>
      <c r="R186" s="43"/>
      <c r="S186" s="44"/>
      <c r="T186" s="87"/>
      <c r="U186" s="74">
        <v>0</v>
      </c>
      <c r="V186" s="46">
        <v>1</v>
      </c>
      <c r="W186" s="2">
        <f t="shared" si="8"/>
        <v>0</v>
      </c>
    </row>
    <row r="187" spans="1:23" x14ac:dyDescent="0.25">
      <c r="A187" s="27" t="s">
        <v>263</v>
      </c>
      <c r="B187" s="1" t="s">
        <v>264</v>
      </c>
      <c r="C187" s="25"/>
      <c r="D187" s="36"/>
      <c r="E187" s="36"/>
      <c r="F187" s="3"/>
      <c r="G187" s="3">
        <v>1890</v>
      </c>
      <c r="H187" s="36"/>
      <c r="I187" s="3"/>
      <c r="J187" s="3">
        <v>600</v>
      </c>
      <c r="K187" s="36"/>
      <c r="L187" s="3"/>
      <c r="M187" s="3"/>
      <c r="N187" s="101"/>
      <c r="O187" s="3"/>
      <c r="P187" s="3"/>
      <c r="Q187" s="84"/>
      <c r="R187" s="43"/>
      <c r="S187" s="44"/>
      <c r="T187" s="87"/>
      <c r="U187" s="74">
        <v>0</v>
      </c>
      <c r="V187" s="46">
        <v>1</v>
      </c>
      <c r="W187" s="2">
        <f t="shared" si="8"/>
        <v>0</v>
      </c>
    </row>
    <row r="188" spans="1:23" ht="72" customHeight="1" x14ac:dyDescent="0.25">
      <c r="A188" s="27" t="s">
        <v>265</v>
      </c>
      <c r="B188" s="1" t="s">
        <v>266</v>
      </c>
      <c r="C188" s="3"/>
      <c r="D188" s="36"/>
      <c r="E188" s="36"/>
      <c r="F188" s="3"/>
      <c r="G188" s="3">
        <v>900</v>
      </c>
      <c r="H188" s="36"/>
      <c r="I188" s="3"/>
      <c r="J188" s="3" t="s">
        <v>256</v>
      </c>
      <c r="K188" s="36"/>
      <c r="L188" s="3"/>
      <c r="M188" s="3">
        <v>900</v>
      </c>
      <c r="N188" s="36"/>
      <c r="O188" s="3"/>
      <c r="P188" s="43"/>
      <c r="Q188" s="91"/>
      <c r="R188" s="43"/>
      <c r="S188" s="43"/>
      <c r="T188" s="91"/>
      <c r="U188" s="74">
        <v>0</v>
      </c>
      <c r="V188" s="46">
        <v>1</v>
      </c>
      <c r="W188" s="2">
        <f t="shared" si="8"/>
        <v>0</v>
      </c>
    </row>
    <row r="189" spans="1:23" x14ac:dyDescent="0.25">
      <c r="A189" s="27" t="s">
        <v>267</v>
      </c>
      <c r="B189" s="70" t="s">
        <v>401</v>
      </c>
      <c r="C189" s="3"/>
      <c r="D189" s="84"/>
      <c r="E189" s="84"/>
      <c r="F189" s="3"/>
      <c r="G189" s="3"/>
      <c r="H189" s="84"/>
      <c r="I189" s="3"/>
      <c r="J189" s="3"/>
      <c r="K189" s="84"/>
      <c r="L189" s="3"/>
      <c r="M189" s="3"/>
      <c r="N189" s="84"/>
      <c r="O189" s="3"/>
      <c r="P189" s="43"/>
      <c r="Q189" s="89"/>
      <c r="R189" s="43"/>
      <c r="S189" s="43"/>
      <c r="T189" s="89"/>
      <c r="U189" s="75"/>
      <c r="V189" s="46">
        <v>1</v>
      </c>
      <c r="W189" s="24"/>
    </row>
    <row r="190" spans="1:23" x14ac:dyDescent="0.25">
      <c r="A190" s="27" t="s">
        <v>268</v>
      </c>
      <c r="B190" s="70" t="s">
        <v>400</v>
      </c>
      <c r="C190" s="3"/>
      <c r="D190" s="84"/>
      <c r="E190" s="84"/>
      <c r="F190" s="3"/>
      <c r="G190" s="3"/>
      <c r="H190" s="84"/>
      <c r="I190" s="3"/>
      <c r="J190" s="3"/>
      <c r="K190" s="84"/>
      <c r="L190" s="3"/>
      <c r="M190" s="3"/>
      <c r="N190" s="84"/>
      <c r="O190" s="3"/>
      <c r="P190" s="32"/>
      <c r="Q190" s="95"/>
      <c r="R190" s="32"/>
      <c r="S190" s="43"/>
      <c r="T190" s="89"/>
      <c r="U190" s="75"/>
      <c r="V190" s="46">
        <v>1</v>
      </c>
      <c r="W190" s="24"/>
    </row>
    <row r="191" spans="1:23" ht="123" customHeight="1" x14ac:dyDescent="0.25">
      <c r="A191" s="27" t="s">
        <v>269</v>
      </c>
      <c r="B191" s="1" t="s">
        <v>270</v>
      </c>
      <c r="C191" s="25" t="s">
        <v>31</v>
      </c>
      <c r="D191" s="36"/>
      <c r="E191" s="36"/>
      <c r="F191" s="3"/>
      <c r="G191" s="3"/>
      <c r="H191" s="36"/>
      <c r="I191" s="3"/>
      <c r="J191" s="3"/>
      <c r="K191" s="36"/>
      <c r="L191" s="3"/>
      <c r="M191" s="3"/>
      <c r="N191" s="36"/>
      <c r="O191" s="3"/>
      <c r="P191" s="43"/>
      <c r="Q191" s="91"/>
      <c r="R191" s="43"/>
      <c r="S191" s="43"/>
      <c r="T191" s="89"/>
      <c r="U191" s="74">
        <v>0</v>
      </c>
      <c r="V191" s="46">
        <v>2</v>
      </c>
      <c r="W191" s="2">
        <f t="shared" ref="W191:W203" si="9">V191*U191</f>
        <v>0</v>
      </c>
    </row>
    <row r="192" spans="1:23" ht="105" x14ac:dyDescent="0.25">
      <c r="A192" s="27" t="s">
        <v>271</v>
      </c>
      <c r="B192" s="1" t="s">
        <v>272</v>
      </c>
      <c r="C192" s="25" t="s">
        <v>31</v>
      </c>
      <c r="D192" s="36"/>
      <c r="E192" s="36"/>
      <c r="F192" s="3"/>
      <c r="G192" s="3"/>
      <c r="H192" s="36"/>
      <c r="I192" s="3"/>
      <c r="J192" s="3"/>
      <c r="K192" s="36"/>
      <c r="L192" s="3"/>
      <c r="M192" s="3"/>
      <c r="N192" s="36"/>
      <c r="O192" s="3"/>
      <c r="P192" s="43"/>
      <c r="Q192" s="91"/>
      <c r="R192" s="43"/>
      <c r="S192" s="43"/>
      <c r="T192" s="89"/>
      <c r="U192" s="74">
        <v>0</v>
      </c>
      <c r="V192" s="46">
        <v>1</v>
      </c>
      <c r="W192" s="2">
        <f t="shared" si="9"/>
        <v>0</v>
      </c>
    </row>
    <row r="193" spans="1:23" ht="291.75" customHeight="1" x14ac:dyDescent="0.25">
      <c r="A193" s="27" t="s">
        <v>273</v>
      </c>
      <c r="B193" s="5" t="s">
        <v>384</v>
      </c>
      <c r="C193" s="25" t="s">
        <v>149</v>
      </c>
      <c r="D193" s="36"/>
      <c r="E193" s="36"/>
      <c r="F193" s="39"/>
      <c r="G193" s="40"/>
      <c r="H193" s="100"/>
      <c r="I193" s="40"/>
      <c r="J193" s="40"/>
      <c r="K193" s="100"/>
      <c r="L193" s="40"/>
      <c r="M193" s="40"/>
      <c r="N193" s="100"/>
      <c r="O193" s="3"/>
      <c r="P193" s="3"/>
      <c r="Q193" s="84"/>
      <c r="R193" s="3" t="s">
        <v>66</v>
      </c>
      <c r="S193" s="3">
        <v>11</v>
      </c>
      <c r="T193" s="36"/>
      <c r="U193" s="74">
        <v>0</v>
      </c>
      <c r="V193" s="46">
        <v>1</v>
      </c>
      <c r="W193" s="2">
        <f t="shared" si="9"/>
        <v>0</v>
      </c>
    </row>
    <row r="194" spans="1:23" x14ac:dyDescent="0.25">
      <c r="A194" s="27" t="s">
        <v>274</v>
      </c>
      <c r="B194" s="1" t="s">
        <v>275</v>
      </c>
      <c r="C194" s="3"/>
      <c r="D194" s="36"/>
      <c r="E194" s="36"/>
      <c r="F194" s="3"/>
      <c r="G194" s="3"/>
      <c r="H194" s="36"/>
      <c r="I194" s="3"/>
      <c r="J194" s="3"/>
      <c r="K194" s="36"/>
      <c r="L194" s="3"/>
      <c r="M194" s="3"/>
      <c r="N194" s="36"/>
      <c r="O194" s="3"/>
      <c r="P194" s="43">
        <v>0.2</v>
      </c>
      <c r="Q194" s="91"/>
      <c r="R194" s="43"/>
      <c r="S194" s="43"/>
      <c r="T194" s="89"/>
      <c r="U194" s="74">
        <v>0</v>
      </c>
      <c r="V194" s="46">
        <v>1</v>
      </c>
      <c r="W194" s="2">
        <f t="shared" si="9"/>
        <v>0</v>
      </c>
    </row>
    <row r="195" spans="1:23" ht="105" x14ac:dyDescent="0.25">
      <c r="A195" s="27" t="s">
        <v>276</v>
      </c>
      <c r="B195" s="1" t="s">
        <v>277</v>
      </c>
      <c r="C195" s="25" t="s">
        <v>31</v>
      </c>
      <c r="D195" s="37"/>
      <c r="E195" s="37"/>
      <c r="F195" s="1"/>
      <c r="G195" s="3"/>
      <c r="H195" s="36"/>
      <c r="I195" s="3"/>
      <c r="J195" s="3"/>
      <c r="K195" s="36"/>
      <c r="L195" s="3"/>
      <c r="M195" s="3"/>
      <c r="N195" s="36"/>
      <c r="O195" s="3"/>
      <c r="P195" s="3"/>
      <c r="Q195" s="36"/>
      <c r="R195" s="43"/>
      <c r="S195" s="43"/>
      <c r="T195" s="89"/>
      <c r="U195" s="74">
        <v>0</v>
      </c>
      <c r="V195" s="46">
        <v>2</v>
      </c>
      <c r="W195" s="2">
        <f t="shared" si="9"/>
        <v>0</v>
      </c>
    </row>
    <row r="196" spans="1:23" ht="39" customHeight="1" x14ac:dyDescent="0.25">
      <c r="A196" s="27" t="s">
        <v>278</v>
      </c>
      <c r="B196" s="23" t="s">
        <v>279</v>
      </c>
      <c r="C196" s="25"/>
      <c r="D196" s="36"/>
      <c r="E196" s="36"/>
      <c r="F196" s="3"/>
      <c r="G196" s="3">
        <v>2700</v>
      </c>
      <c r="H196" s="36"/>
      <c r="I196" s="3"/>
      <c r="J196" s="3">
        <v>700</v>
      </c>
      <c r="K196" s="36"/>
      <c r="L196" s="3"/>
      <c r="M196" s="3">
        <v>900</v>
      </c>
      <c r="N196" s="36"/>
      <c r="O196" s="3"/>
      <c r="P196" s="43"/>
      <c r="Q196" s="89"/>
      <c r="R196" s="43"/>
      <c r="S196" s="43"/>
      <c r="T196" s="89"/>
      <c r="U196" s="74">
        <v>0</v>
      </c>
      <c r="V196" s="46">
        <v>1</v>
      </c>
      <c r="W196" s="2">
        <f t="shared" si="9"/>
        <v>0</v>
      </c>
    </row>
    <row r="197" spans="1:23" ht="264.75" customHeight="1" x14ac:dyDescent="0.25">
      <c r="A197" s="27" t="s">
        <v>280</v>
      </c>
      <c r="B197" s="1" t="s">
        <v>385</v>
      </c>
      <c r="C197" s="25" t="s">
        <v>149</v>
      </c>
      <c r="D197" s="36"/>
      <c r="E197" s="36"/>
      <c r="F197" s="3"/>
      <c r="G197" s="3"/>
      <c r="H197" s="36"/>
      <c r="I197" s="3"/>
      <c r="J197" s="3"/>
      <c r="K197" s="36"/>
      <c r="L197" s="3"/>
      <c r="M197" s="3"/>
      <c r="N197" s="36"/>
      <c r="O197" s="3"/>
      <c r="P197" s="43"/>
      <c r="Q197" s="89"/>
      <c r="R197" s="43" t="s">
        <v>66</v>
      </c>
      <c r="S197" s="46">
        <v>14</v>
      </c>
      <c r="T197" s="88"/>
      <c r="U197" s="74">
        <v>0</v>
      </c>
      <c r="V197" s="46">
        <v>1</v>
      </c>
      <c r="W197" s="2">
        <f t="shared" si="9"/>
        <v>0</v>
      </c>
    </row>
    <row r="198" spans="1:23" ht="135" x14ac:dyDescent="0.25">
      <c r="A198" s="27" t="s">
        <v>281</v>
      </c>
      <c r="B198" s="1" t="s">
        <v>381</v>
      </c>
      <c r="C198" s="25" t="s">
        <v>149</v>
      </c>
      <c r="D198" s="36"/>
      <c r="E198" s="36"/>
      <c r="F198" s="3"/>
      <c r="G198" s="3"/>
      <c r="H198" s="36"/>
      <c r="I198" s="47" t="s">
        <v>282</v>
      </c>
      <c r="J198" s="3">
        <v>700</v>
      </c>
      <c r="K198" s="36"/>
      <c r="L198" s="47" t="s">
        <v>75</v>
      </c>
      <c r="M198" s="3">
        <v>900</v>
      </c>
      <c r="N198" s="36"/>
      <c r="O198" s="3"/>
      <c r="P198" s="43"/>
      <c r="Q198" s="89"/>
      <c r="R198" s="43" t="s">
        <v>32</v>
      </c>
      <c r="S198" s="43">
        <v>7.5</v>
      </c>
      <c r="T198" s="91"/>
      <c r="U198" s="74">
        <v>0</v>
      </c>
      <c r="V198" s="46">
        <v>1</v>
      </c>
      <c r="W198" s="2">
        <f t="shared" si="9"/>
        <v>0</v>
      </c>
    </row>
    <row r="199" spans="1:23" ht="135" x14ac:dyDescent="0.25">
      <c r="A199" s="27" t="s">
        <v>283</v>
      </c>
      <c r="B199" s="1" t="s">
        <v>284</v>
      </c>
      <c r="C199" s="25" t="s">
        <v>149</v>
      </c>
      <c r="D199" s="36"/>
      <c r="E199" s="36"/>
      <c r="F199" s="3" t="s">
        <v>66</v>
      </c>
      <c r="G199" s="3">
        <v>1250</v>
      </c>
      <c r="H199" s="36"/>
      <c r="I199" s="47" t="s">
        <v>282</v>
      </c>
      <c r="J199" s="3">
        <v>700</v>
      </c>
      <c r="K199" s="36"/>
      <c r="L199" s="47" t="s">
        <v>75</v>
      </c>
      <c r="M199" s="3">
        <v>900</v>
      </c>
      <c r="N199" s="36"/>
      <c r="O199" s="3"/>
      <c r="P199" s="3"/>
      <c r="Q199" s="36"/>
      <c r="R199" s="3"/>
      <c r="S199" s="3"/>
      <c r="T199" s="84"/>
      <c r="U199" s="74">
        <v>0</v>
      </c>
      <c r="V199" s="46">
        <v>1</v>
      </c>
      <c r="W199" s="2">
        <f t="shared" si="9"/>
        <v>0</v>
      </c>
    </row>
    <row r="200" spans="1:23" ht="135" x14ac:dyDescent="0.25">
      <c r="A200" s="27" t="s">
        <v>285</v>
      </c>
      <c r="B200" s="1" t="s">
        <v>286</v>
      </c>
      <c r="C200" s="25" t="s">
        <v>149</v>
      </c>
      <c r="D200" s="36"/>
      <c r="E200" s="36"/>
      <c r="F200" s="3"/>
      <c r="G200" s="3"/>
      <c r="H200" s="36"/>
      <c r="I200" s="47" t="s">
        <v>282</v>
      </c>
      <c r="J200" s="3">
        <v>700</v>
      </c>
      <c r="K200" s="36"/>
      <c r="L200" s="47" t="s">
        <v>75</v>
      </c>
      <c r="M200" s="3">
        <v>900</v>
      </c>
      <c r="N200" s="36"/>
      <c r="O200" s="3"/>
      <c r="P200" s="43"/>
      <c r="Q200" s="89"/>
      <c r="R200" s="43"/>
      <c r="S200" s="43"/>
      <c r="T200" s="89"/>
      <c r="U200" s="74">
        <v>0</v>
      </c>
      <c r="V200" s="46">
        <v>1</v>
      </c>
      <c r="W200" s="2">
        <f t="shared" si="9"/>
        <v>0</v>
      </c>
    </row>
    <row r="201" spans="1:23" x14ac:dyDescent="0.25">
      <c r="A201" s="27" t="s">
        <v>287</v>
      </c>
      <c r="B201" s="1" t="s">
        <v>288</v>
      </c>
      <c r="C201" s="3"/>
      <c r="D201" s="36"/>
      <c r="E201" s="36"/>
      <c r="F201" s="3"/>
      <c r="G201" s="3"/>
      <c r="H201" s="36"/>
      <c r="I201" s="3"/>
      <c r="J201" s="3"/>
      <c r="K201" s="36"/>
      <c r="L201" s="3"/>
      <c r="M201" s="3"/>
      <c r="N201" s="36"/>
      <c r="O201" s="3"/>
      <c r="P201" s="43"/>
      <c r="Q201" s="91"/>
      <c r="R201" s="43"/>
      <c r="S201" s="43"/>
      <c r="T201" s="89"/>
      <c r="U201" s="74">
        <v>0</v>
      </c>
      <c r="V201" s="46">
        <v>4</v>
      </c>
      <c r="W201" s="2">
        <f t="shared" si="9"/>
        <v>0</v>
      </c>
    </row>
    <row r="202" spans="1:23" ht="86.25" customHeight="1" x14ac:dyDescent="0.25">
      <c r="A202" s="27" t="s">
        <v>289</v>
      </c>
      <c r="B202" s="1" t="s">
        <v>290</v>
      </c>
      <c r="C202" s="3"/>
      <c r="D202" s="36"/>
      <c r="E202" s="36"/>
      <c r="F202" s="3"/>
      <c r="G202" s="3">
        <v>3750</v>
      </c>
      <c r="H202" s="36"/>
      <c r="I202" s="3"/>
      <c r="J202" s="3" t="s">
        <v>256</v>
      </c>
      <c r="K202" s="36"/>
      <c r="L202" s="3"/>
      <c r="M202" s="3">
        <v>900</v>
      </c>
      <c r="N202" s="36"/>
      <c r="O202" s="3"/>
      <c r="P202" s="43"/>
      <c r="Q202" s="91"/>
      <c r="R202" s="43"/>
      <c r="S202" s="43"/>
      <c r="T202" s="91"/>
      <c r="U202" s="74">
        <v>0</v>
      </c>
      <c r="V202" s="46">
        <v>1</v>
      </c>
      <c r="W202" s="2">
        <f t="shared" si="9"/>
        <v>0</v>
      </c>
    </row>
    <row r="203" spans="1:23" ht="105" x14ac:dyDescent="0.25">
      <c r="A203" s="27" t="s">
        <v>291</v>
      </c>
      <c r="B203" s="1" t="s">
        <v>250</v>
      </c>
      <c r="C203" s="25" t="s">
        <v>31</v>
      </c>
      <c r="D203" s="105"/>
      <c r="E203" s="108"/>
      <c r="F203" s="3"/>
      <c r="G203" s="3"/>
      <c r="H203" s="36"/>
      <c r="I203" s="3"/>
      <c r="J203" s="3"/>
      <c r="K203" s="36"/>
      <c r="L203" s="3"/>
      <c r="M203" s="3"/>
      <c r="N203" s="36"/>
      <c r="O203" s="3"/>
      <c r="P203" s="43"/>
      <c r="Q203" s="89"/>
      <c r="R203" s="43"/>
      <c r="S203" s="44"/>
      <c r="T203" s="87"/>
      <c r="U203" s="74">
        <v>0</v>
      </c>
      <c r="V203" s="46">
        <v>1</v>
      </c>
      <c r="W203" s="2">
        <f t="shared" si="9"/>
        <v>0</v>
      </c>
    </row>
    <row r="204" spans="1:23" x14ac:dyDescent="0.25">
      <c r="A204" s="19"/>
      <c r="B204" s="31" t="s">
        <v>292</v>
      </c>
      <c r="C204" s="3"/>
      <c r="D204" s="84"/>
      <c r="E204" s="84"/>
      <c r="F204" s="3"/>
      <c r="G204" s="3"/>
      <c r="H204" s="84"/>
      <c r="I204" s="3"/>
      <c r="J204" s="3"/>
      <c r="K204" s="84"/>
      <c r="L204" s="3"/>
      <c r="M204" s="3"/>
      <c r="N204" s="84"/>
      <c r="O204" s="3"/>
      <c r="P204" s="3"/>
      <c r="Q204" s="84"/>
      <c r="R204" s="3"/>
      <c r="S204" s="3"/>
      <c r="T204" s="84"/>
      <c r="U204" s="73"/>
      <c r="V204" s="3"/>
      <c r="W204" s="24"/>
    </row>
    <row r="205" spans="1:23" ht="46.5" customHeight="1" x14ac:dyDescent="0.25">
      <c r="A205" s="27" t="s">
        <v>293</v>
      </c>
      <c r="B205" s="1" t="s">
        <v>294</v>
      </c>
      <c r="C205" s="3"/>
      <c r="D205" s="36"/>
      <c r="E205" s="36"/>
      <c r="F205" s="3"/>
      <c r="G205" s="3"/>
      <c r="H205" s="84"/>
      <c r="I205" s="3"/>
      <c r="J205" s="3"/>
      <c r="K205" s="84"/>
      <c r="L205" s="3"/>
      <c r="M205" s="3"/>
      <c r="N205" s="84"/>
      <c r="O205" s="3"/>
      <c r="P205" s="43"/>
      <c r="Q205" s="91"/>
      <c r="R205" s="43"/>
      <c r="S205" s="43"/>
      <c r="T205" s="89"/>
      <c r="U205" s="74">
        <v>0</v>
      </c>
      <c r="V205" s="46">
        <v>1</v>
      </c>
      <c r="W205" s="2">
        <f>V205*U205</f>
        <v>0</v>
      </c>
    </row>
    <row r="206" spans="1:23" x14ac:dyDescent="0.25">
      <c r="A206" s="27" t="s">
        <v>295</v>
      </c>
      <c r="B206" s="70" t="s">
        <v>399</v>
      </c>
      <c r="C206" s="3"/>
      <c r="D206" s="84"/>
      <c r="E206" s="84"/>
      <c r="F206" s="3"/>
      <c r="G206" s="3"/>
      <c r="H206" s="84"/>
      <c r="I206" s="3"/>
      <c r="J206" s="3"/>
      <c r="K206" s="84"/>
      <c r="L206" s="3"/>
      <c r="M206" s="3"/>
      <c r="N206" s="84"/>
      <c r="O206" s="3"/>
      <c r="P206" s="43"/>
      <c r="Q206" s="89"/>
      <c r="R206" s="43"/>
      <c r="S206" s="43"/>
      <c r="T206" s="89"/>
      <c r="U206" s="75"/>
      <c r="V206" s="46">
        <v>2</v>
      </c>
      <c r="W206" s="24"/>
    </row>
    <row r="207" spans="1:23" x14ac:dyDescent="0.25">
      <c r="A207" s="27" t="s">
        <v>296</v>
      </c>
      <c r="B207" s="70" t="s">
        <v>400</v>
      </c>
      <c r="C207" s="3"/>
      <c r="D207" s="84"/>
      <c r="E207" s="84"/>
      <c r="F207" s="3"/>
      <c r="G207" s="3"/>
      <c r="H207" s="84"/>
      <c r="I207" s="3"/>
      <c r="J207" s="3"/>
      <c r="K207" s="84"/>
      <c r="L207" s="3"/>
      <c r="M207" s="3"/>
      <c r="N207" s="84"/>
      <c r="O207" s="3"/>
      <c r="P207" s="3"/>
      <c r="Q207" s="84"/>
      <c r="R207" s="3"/>
      <c r="S207" s="43"/>
      <c r="T207" s="89"/>
      <c r="U207" s="75"/>
      <c r="V207" s="46">
        <v>2</v>
      </c>
      <c r="W207" s="24"/>
    </row>
    <row r="208" spans="1:23" ht="51" customHeight="1" x14ac:dyDescent="0.25">
      <c r="A208" s="27" t="s">
        <v>297</v>
      </c>
      <c r="B208" s="1" t="s">
        <v>298</v>
      </c>
      <c r="C208" s="3"/>
      <c r="D208" s="36"/>
      <c r="E208" s="36"/>
      <c r="F208" s="3"/>
      <c r="G208" s="3"/>
      <c r="H208" s="84"/>
      <c r="I208" s="3"/>
      <c r="J208" s="3"/>
      <c r="K208" s="84"/>
      <c r="L208" s="3"/>
      <c r="M208" s="3"/>
      <c r="N208" s="84"/>
      <c r="O208" s="3"/>
      <c r="P208" s="43"/>
      <c r="Q208" s="91"/>
      <c r="R208" s="43"/>
      <c r="S208" s="44"/>
      <c r="T208" s="87"/>
      <c r="U208" s="74">
        <v>0</v>
      </c>
      <c r="V208" s="46">
        <v>1</v>
      </c>
      <c r="W208" s="2">
        <f>V208*U208</f>
        <v>0</v>
      </c>
    </row>
    <row r="209" spans="1:23" ht="41.25" customHeight="1" x14ac:dyDescent="0.25">
      <c r="A209" s="27" t="s">
        <v>299</v>
      </c>
      <c r="B209" s="1" t="s">
        <v>300</v>
      </c>
      <c r="C209" s="3"/>
      <c r="D209" s="36"/>
      <c r="E209" s="36"/>
      <c r="F209" s="3"/>
      <c r="G209" s="3"/>
      <c r="H209" s="84"/>
      <c r="I209" s="3"/>
      <c r="J209" s="3"/>
      <c r="K209" s="84"/>
      <c r="L209" s="3"/>
      <c r="M209" s="3"/>
      <c r="N209" s="84"/>
      <c r="O209" s="3"/>
      <c r="P209" s="43"/>
      <c r="Q209" s="89"/>
      <c r="R209" s="43"/>
      <c r="S209" s="43"/>
      <c r="T209" s="89"/>
      <c r="U209" s="74">
        <v>0</v>
      </c>
      <c r="V209" s="46">
        <v>2</v>
      </c>
      <c r="W209" s="2">
        <f>V209*U209</f>
        <v>0</v>
      </c>
    </row>
    <row r="210" spans="1:23" ht="45" x14ac:dyDescent="0.25">
      <c r="A210" s="27" t="s">
        <v>301</v>
      </c>
      <c r="B210" s="1" t="s">
        <v>302</v>
      </c>
      <c r="C210" s="3"/>
      <c r="D210" s="36"/>
      <c r="E210" s="36"/>
      <c r="F210" s="3"/>
      <c r="G210" s="3"/>
      <c r="H210" s="36"/>
      <c r="I210" s="3"/>
      <c r="J210" s="3"/>
      <c r="K210" s="36"/>
      <c r="L210" s="3" t="s">
        <v>303</v>
      </c>
      <c r="M210" s="3">
        <v>1600</v>
      </c>
      <c r="N210" s="36"/>
      <c r="O210" s="3"/>
      <c r="P210" s="43"/>
      <c r="Q210" s="89"/>
      <c r="R210" s="43"/>
      <c r="S210" s="44"/>
      <c r="T210" s="87"/>
      <c r="U210" s="74">
        <v>0</v>
      </c>
      <c r="V210" s="46">
        <v>8</v>
      </c>
      <c r="W210" s="2">
        <f>V210*U210</f>
        <v>0</v>
      </c>
    </row>
    <row r="211" spans="1:23" x14ac:dyDescent="0.25">
      <c r="A211" s="27" t="s">
        <v>304</v>
      </c>
      <c r="B211" s="70" t="s">
        <v>398</v>
      </c>
      <c r="C211" s="3"/>
      <c r="D211" s="84"/>
      <c r="E211" s="84"/>
      <c r="F211" s="3"/>
      <c r="G211" s="3"/>
      <c r="H211" s="84"/>
      <c r="I211" s="3"/>
      <c r="J211" s="3"/>
      <c r="K211" s="84"/>
      <c r="L211" s="3"/>
      <c r="M211" s="3"/>
      <c r="N211" s="84"/>
      <c r="O211" s="3"/>
      <c r="P211" s="43"/>
      <c r="Q211" s="89"/>
      <c r="R211" s="43"/>
      <c r="S211" s="43"/>
      <c r="T211" s="89"/>
      <c r="U211" s="75"/>
      <c r="V211" s="46">
        <v>2</v>
      </c>
      <c r="W211" s="24"/>
    </row>
    <row r="212" spans="1:23" ht="54.75" customHeight="1" x14ac:dyDescent="0.25">
      <c r="A212" s="27" t="s">
        <v>305</v>
      </c>
      <c r="B212" s="1" t="s">
        <v>405</v>
      </c>
      <c r="C212" s="3"/>
      <c r="D212" s="36"/>
      <c r="E212" s="36"/>
      <c r="F212" s="3"/>
      <c r="G212" s="3">
        <v>2300</v>
      </c>
      <c r="H212" s="36"/>
      <c r="I212" s="3"/>
      <c r="J212" s="3">
        <v>2000</v>
      </c>
      <c r="K212" s="36"/>
      <c r="L212" s="3"/>
      <c r="M212" s="3">
        <v>900</v>
      </c>
      <c r="N212" s="36"/>
      <c r="O212" s="3"/>
      <c r="P212" s="43"/>
      <c r="Q212" s="89"/>
      <c r="R212" s="43"/>
      <c r="S212" s="43"/>
      <c r="T212" s="89"/>
      <c r="U212" s="74">
        <v>0</v>
      </c>
      <c r="V212" s="46">
        <v>1</v>
      </c>
      <c r="W212" s="2">
        <f>V212*U212</f>
        <v>0</v>
      </c>
    </row>
    <row r="213" spans="1:23" ht="51.75" customHeight="1" x14ac:dyDescent="0.25">
      <c r="A213" s="27" t="s">
        <v>306</v>
      </c>
      <c r="B213" s="1" t="s">
        <v>406</v>
      </c>
      <c r="C213" s="3"/>
      <c r="D213" s="36"/>
      <c r="E213" s="36"/>
      <c r="F213" s="3"/>
      <c r="G213" s="3">
        <v>2300</v>
      </c>
      <c r="H213" s="36"/>
      <c r="I213" s="3"/>
      <c r="J213" s="3">
        <v>2000</v>
      </c>
      <c r="K213" s="36"/>
      <c r="L213" s="3"/>
      <c r="M213" s="3">
        <v>900</v>
      </c>
      <c r="N213" s="36"/>
      <c r="O213" s="3"/>
      <c r="P213" s="43"/>
      <c r="Q213" s="89"/>
      <c r="R213" s="43"/>
      <c r="S213" s="43"/>
      <c r="T213" s="89"/>
      <c r="U213" s="74">
        <v>0</v>
      </c>
      <c r="V213" s="46">
        <v>1</v>
      </c>
      <c r="W213" s="2">
        <f>V213*U213</f>
        <v>0</v>
      </c>
    </row>
    <row r="214" spans="1:23" ht="53.25" customHeight="1" x14ac:dyDescent="0.25">
      <c r="A214" s="27" t="s">
        <v>307</v>
      </c>
      <c r="B214" s="1" t="s">
        <v>407</v>
      </c>
      <c r="C214" s="3"/>
      <c r="D214" s="36"/>
      <c r="E214" s="36"/>
      <c r="F214" s="3"/>
      <c r="G214" s="3">
        <v>2500</v>
      </c>
      <c r="H214" s="36"/>
      <c r="I214" s="3"/>
      <c r="J214" s="3">
        <v>2300</v>
      </c>
      <c r="K214" s="36"/>
      <c r="L214" s="3"/>
      <c r="M214" s="3">
        <v>900</v>
      </c>
      <c r="N214" s="36"/>
      <c r="O214" s="3"/>
      <c r="P214" s="43"/>
      <c r="Q214" s="89"/>
      <c r="R214" s="43"/>
      <c r="S214" s="43"/>
      <c r="T214" s="89"/>
      <c r="U214" s="74">
        <v>0</v>
      </c>
      <c r="V214" s="46">
        <v>1</v>
      </c>
      <c r="W214" s="2">
        <f>V214*U214</f>
        <v>0</v>
      </c>
    </row>
    <row r="215" spans="1:23" x14ac:dyDescent="0.25">
      <c r="A215" s="27"/>
      <c r="B215" s="48" t="s">
        <v>308</v>
      </c>
      <c r="C215" s="3"/>
      <c r="D215" s="36"/>
      <c r="E215" s="36"/>
      <c r="F215" s="3"/>
      <c r="G215" s="3"/>
      <c r="H215" s="36"/>
      <c r="I215" s="3"/>
      <c r="J215" s="3"/>
      <c r="K215" s="36"/>
      <c r="L215" s="3"/>
      <c r="M215" s="3"/>
      <c r="N215" s="36"/>
      <c r="O215" s="3"/>
      <c r="P215" s="43"/>
      <c r="Q215" s="89"/>
      <c r="R215" s="43"/>
      <c r="S215" s="43"/>
      <c r="T215" s="89"/>
      <c r="U215" s="75"/>
      <c r="V215" s="46"/>
      <c r="W215" s="24"/>
    </row>
    <row r="216" spans="1:23" ht="83.25" customHeight="1" x14ac:dyDescent="0.25">
      <c r="A216" s="27"/>
      <c r="B216" s="70" t="s">
        <v>397</v>
      </c>
      <c r="C216" s="3"/>
      <c r="D216" s="84"/>
      <c r="E216" s="84"/>
      <c r="F216" s="3"/>
      <c r="G216" s="3"/>
      <c r="H216" s="84"/>
      <c r="I216" s="3"/>
      <c r="J216" s="3"/>
      <c r="K216" s="84"/>
      <c r="L216" s="3"/>
      <c r="M216" s="3"/>
      <c r="N216" s="84"/>
      <c r="O216" s="3"/>
      <c r="P216" s="43"/>
      <c r="Q216" s="89"/>
      <c r="R216" s="43"/>
      <c r="S216" s="43"/>
      <c r="T216" s="89"/>
      <c r="U216" s="75"/>
      <c r="V216" s="46">
        <v>1</v>
      </c>
      <c r="W216" s="24"/>
    </row>
    <row r="217" spans="1:23" ht="15.75" thickBot="1" x14ac:dyDescent="0.3">
      <c r="A217" s="49"/>
      <c r="B217" s="50"/>
      <c r="C217" s="51"/>
      <c r="D217" s="102"/>
      <c r="E217" s="102"/>
      <c r="F217" s="51"/>
      <c r="G217" s="51"/>
      <c r="H217" s="102"/>
      <c r="I217" s="51"/>
      <c r="J217" s="51"/>
      <c r="K217" s="102"/>
      <c r="L217" s="51"/>
      <c r="M217" s="51"/>
      <c r="N217" s="102"/>
      <c r="O217" s="51"/>
      <c r="P217" s="52"/>
      <c r="Q217" s="92"/>
      <c r="R217" s="52"/>
      <c r="S217" s="52"/>
      <c r="T217" s="92"/>
      <c r="U217" s="79"/>
      <c r="V217" s="53"/>
      <c r="W217" s="54"/>
    </row>
    <row r="218" spans="1:23" x14ac:dyDescent="0.25">
      <c r="B218" s="55" t="s">
        <v>309</v>
      </c>
      <c r="C218" s="56"/>
      <c r="D218" s="109"/>
      <c r="E218" s="109"/>
      <c r="F218" s="56"/>
      <c r="W218" s="57">
        <f>SUM(W4:W216)</f>
        <v>0</v>
      </c>
    </row>
    <row r="219" spans="1:23" x14ac:dyDescent="0.25">
      <c r="B219" s="58" t="s">
        <v>310</v>
      </c>
      <c r="C219" s="56"/>
      <c r="D219" s="109"/>
      <c r="E219" s="109"/>
      <c r="F219" s="56"/>
      <c r="U219" s="81">
        <v>0</v>
      </c>
      <c r="V219" s="7">
        <v>1</v>
      </c>
      <c r="W219" s="59">
        <f>V219*U219</f>
        <v>0</v>
      </c>
    </row>
    <row r="220" spans="1:23" ht="30" x14ac:dyDescent="0.25">
      <c r="B220" s="8" t="s">
        <v>382</v>
      </c>
      <c r="U220" s="81">
        <v>0</v>
      </c>
      <c r="V220" s="7">
        <v>1</v>
      </c>
      <c r="W220" s="59">
        <f t="shared" ref="W220:W221" si="10">V220*U220</f>
        <v>0</v>
      </c>
    </row>
    <row r="221" spans="1:23" x14ac:dyDescent="0.25">
      <c r="B221" s="8" t="s">
        <v>311</v>
      </c>
      <c r="U221" s="81">
        <v>0</v>
      </c>
      <c r="V221" s="7">
        <v>1</v>
      </c>
      <c r="W221" s="59">
        <f t="shared" si="10"/>
        <v>0</v>
      </c>
    </row>
    <row r="222" spans="1:23" x14ac:dyDescent="0.25">
      <c r="B222" s="55" t="s">
        <v>312</v>
      </c>
      <c r="C222" s="56"/>
      <c r="D222" s="109"/>
      <c r="E222" s="109"/>
      <c r="F222" s="56"/>
      <c r="W222" s="57">
        <f>SUM(W218:W221)</f>
        <v>0</v>
      </c>
    </row>
    <row r="223" spans="1:23" x14ac:dyDescent="0.25">
      <c r="B223" s="8" t="s">
        <v>404</v>
      </c>
      <c r="W223" s="60">
        <f>W224-W222</f>
        <v>0</v>
      </c>
    </row>
    <row r="224" spans="1:23" x14ac:dyDescent="0.25">
      <c r="B224" s="55" t="s">
        <v>313</v>
      </c>
      <c r="C224" s="56"/>
      <c r="D224" s="109"/>
      <c r="E224" s="109"/>
      <c r="F224" s="56"/>
      <c r="W224" s="57">
        <f>W222*1.23</f>
        <v>0</v>
      </c>
    </row>
    <row r="226" spans="2:23" x14ac:dyDescent="0.25">
      <c r="B226" s="66" t="s">
        <v>314</v>
      </c>
      <c r="W226" s="62"/>
    </row>
    <row r="227" spans="2:23" x14ac:dyDescent="0.25">
      <c r="B227" s="61"/>
      <c r="W227" s="62"/>
    </row>
    <row r="228" spans="2:23" ht="30" x14ac:dyDescent="0.25">
      <c r="B228" s="61" t="s">
        <v>315</v>
      </c>
      <c r="W228" s="62"/>
    </row>
    <row r="229" spans="2:23" ht="96.75" customHeight="1" x14ac:dyDescent="0.25">
      <c r="B229" s="63" t="s">
        <v>316</v>
      </c>
      <c r="W229" s="62"/>
    </row>
    <row r="230" spans="2:23" ht="120" x14ac:dyDescent="0.25">
      <c r="B230" s="63" t="s">
        <v>317</v>
      </c>
      <c r="W230" s="62"/>
    </row>
    <row r="232" spans="2:23" x14ac:dyDescent="0.25">
      <c r="B232" s="64" t="s">
        <v>318</v>
      </c>
    </row>
    <row r="233" spans="2:23" ht="45" x14ac:dyDescent="0.25">
      <c r="B233" s="58" t="s">
        <v>319</v>
      </c>
    </row>
    <row r="234" spans="2:23" x14ac:dyDescent="0.25">
      <c r="B234" s="55" t="s">
        <v>320</v>
      </c>
    </row>
    <row r="235" spans="2:23" x14ac:dyDescent="0.25">
      <c r="B235" s="65" t="s">
        <v>321</v>
      </c>
    </row>
    <row r="236" spans="2:23" x14ac:dyDescent="0.25">
      <c r="B236" s="8" t="s">
        <v>322</v>
      </c>
    </row>
    <row r="237" spans="2:23" x14ac:dyDescent="0.25">
      <c r="B237" s="8" t="s">
        <v>323</v>
      </c>
    </row>
    <row r="238" spans="2:23" ht="30" x14ac:dyDescent="0.25">
      <c r="B238" s="8" t="s">
        <v>324</v>
      </c>
    </row>
    <row r="239" spans="2:23" x14ac:dyDescent="0.25">
      <c r="B239" s="8" t="s">
        <v>325</v>
      </c>
    </row>
    <row r="240" spans="2:23" x14ac:dyDescent="0.25">
      <c r="B240" s="8" t="s">
        <v>326</v>
      </c>
    </row>
    <row r="241" spans="2:2" x14ac:dyDescent="0.25">
      <c r="B241" s="55" t="s">
        <v>327</v>
      </c>
    </row>
    <row r="242" spans="2:2" x14ac:dyDescent="0.25">
      <c r="B242" s="8" t="s">
        <v>328</v>
      </c>
    </row>
    <row r="243" spans="2:2" x14ac:dyDescent="0.25">
      <c r="B243" s="8" t="s">
        <v>329</v>
      </c>
    </row>
    <row r="244" spans="2:2" x14ac:dyDescent="0.25">
      <c r="B244" s="8" t="s">
        <v>330</v>
      </c>
    </row>
    <row r="246" spans="2:2" x14ac:dyDescent="0.25">
      <c r="B246" s="64" t="s">
        <v>331</v>
      </c>
    </row>
    <row r="247" spans="2:2" x14ac:dyDescent="0.25">
      <c r="B247" s="8" t="s">
        <v>332</v>
      </c>
    </row>
    <row r="248" spans="2:2" ht="30" x14ac:dyDescent="0.25">
      <c r="B248" s="8" t="s">
        <v>333</v>
      </c>
    </row>
    <row r="249" spans="2:2" x14ac:dyDescent="0.25">
      <c r="B249" s="8" t="s">
        <v>334</v>
      </c>
    </row>
    <row r="250" spans="2:2" x14ac:dyDescent="0.25">
      <c r="B250" s="8" t="s">
        <v>335</v>
      </c>
    </row>
    <row r="251" spans="2:2" x14ac:dyDescent="0.25">
      <c r="B251" s="8" t="s">
        <v>336</v>
      </c>
    </row>
    <row r="252" spans="2:2" x14ac:dyDescent="0.25">
      <c r="B252" s="8" t="s">
        <v>337</v>
      </c>
    </row>
    <row r="253" spans="2:2" x14ac:dyDescent="0.25">
      <c r="B253" s="8" t="s">
        <v>338</v>
      </c>
    </row>
    <row r="254" spans="2:2" x14ac:dyDescent="0.25">
      <c r="B254" s="8" t="s">
        <v>339</v>
      </c>
    </row>
    <row r="255" spans="2:2" x14ac:dyDescent="0.25">
      <c r="B255" s="8" t="s">
        <v>340</v>
      </c>
    </row>
    <row r="256" spans="2:2" x14ac:dyDescent="0.25">
      <c r="B256" s="8" t="s">
        <v>341</v>
      </c>
    </row>
    <row r="257" spans="2:2" x14ac:dyDescent="0.25">
      <c r="B257" s="8" t="s">
        <v>342</v>
      </c>
    </row>
    <row r="258" spans="2:2" x14ac:dyDescent="0.25">
      <c r="B258" s="8" t="s">
        <v>343</v>
      </c>
    </row>
    <row r="259" spans="2:2" x14ac:dyDescent="0.25">
      <c r="B259" s="8" t="s">
        <v>344</v>
      </c>
    </row>
    <row r="260" spans="2:2" x14ac:dyDescent="0.25">
      <c r="B260" s="8" t="s">
        <v>345</v>
      </c>
    </row>
    <row r="261" spans="2:2" x14ac:dyDescent="0.25">
      <c r="B261" s="8" t="s">
        <v>346</v>
      </c>
    </row>
    <row r="262" spans="2:2" x14ac:dyDescent="0.25">
      <c r="B262" s="8" t="s">
        <v>347</v>
      </c>
    </row>
    <row r="263" spans="2:2" x14ac:dyDescent="0.25">
      <c r="B263" s="8" t="s">
        <v>348</v>
      </c>
    </row>
    <row r="264" spans="2:2" x14ac:dyDescent="0.25">
      <c r="B264" s="8" t="s">
        <v>349</v>
      </c>
    </row>
    <row r="265" spans="2:2" x14ac:dyDescent="0.25">
      <c r="B265" s="8" t="s">
        <v>350</v>
      </c>
    </row>
    <row r="266" spans="2:2" x14ac:dyDescent="0.25">
      <c r="B266" s="8" t="s">
        <v>351</v>
      </c>
    </row>
    <row r="267" spans="2:2" x14ac:dyDescent="0.25">
      <c r="B267" s="8" t="s">
        <v>352</v>
      </c>
    </row>
    <row r="268" spans="2:2" x14ac:dyDescent="0.25">
      <c r="B268" s="8" t="s">
        <v>353</v>
      </c>
    </row>
    <row r="269" spans="2:2" x14ac:dyDescent="0.25">
      <c r="B269" s="8" t="s">
        <v>354</v>
      </c>
    </row>
    <row r="270" spans="2:2" x14ac:dyDescent="0.25">
      <c r="B270" s="8" t="s">
        <v>355</v>
      </c>
    </row>
    <row r="271" spans="2:2" x14ac:dyDescent="0.25">
      <c r="B271" s="8" t="s">
        <v>356</v>
      </c>
    </row>
    <row r="272" spans="2:2" x14ac:dyDescent="0.25">
      <c r="B272" s="8" t="s">
        <v>357</v>
      </c>
    </row>
    <row r="273" spans="2:2" x14ac:dyDescent="0.25">
      <c r="B273" s="8" t="s">
        <v>358</v>
      </c>
    </row>
    <row r="274" spans="2:2" x14ac:dyDescent="0.25">
      <c r="B274" s="8" t="s">
        <v>359</v>
      </c>
    </row>
    <row r="275" spans="2:2" x14ac:dyDescent="0.25">
      <c r="B275" s="8" t="s">
        <v>360</v>
      </c>
    </row>
    <row r="276" spans="2:2" x14ac:dyDescent="0.25">
      <c r="B276" s="8" t="s">
        <v>361</v>
      </c>
    </row>
    <row r="277" spans="2:2" x14ac:dyDescent="0.25">
      <c r="B277" s="8" t="s">
        <v>362</v>
      </c>
    </row>
    <row r="278" spans="2:2" x14ac:dyDescent="0.25">
      <c r="B278" s="8" t="s">
        <v>363</v>
      </c>
    </row>
    <row r="279" spans="2:2" x14ac:dyDescent="0.25">
      <c r="B279" s="8" t="s">
        <v>364</v>
      </c>
    </row>
    <row r="280" spans="2:2" x14ac:dyDescent="0.25">
      <c r="B280" s="8" t="s">
        <v>365</v>
      </c>
    </row>
    <row r="281" spans="2:2" x14ac:dyDescent="0.25">
      <c r="B281" s="8" t="s">
        <v>366</v>
      </c>
    </row>
    <row r="282" spans="2:2" x14ac:dyDescent="0.25">
      <c r="B282" s="8" t="s">
        <v>367</v>
      </c>
    </row>
    <row r="283" spans="2:2" x14ac:dyDescent="0.25">
      <c r="B283" s="8" t="s">
        <v>368</v>
      </c>
    </row>
    <row r="284" spans="2:2" x14ac:dyDescent="0.25">
      <c r="B284" s="8" t="s">
        <v>369</v>
      </c>
    </row>
    <row r="285" spans="2:2" x14ac:dyDescent="0.25">
      <c r="B285" s="8" t="s">
        <v>370</v>
      </c>
    </row>
    <row r="286" spans="2:2" x14ac:dyDescent="0.25">
      <c r="B286" s="8" t="s">
        <v>371</v>
      </c>
    </row>
    <row r="287" spans="2:2" x14ac:dyDescent="0.25">
      <c r="B287" s="8" t="s">
        <v>372</v>
      </c>
    </row>
    <row r="288" spans="2:2" ht="30" x14ac:dyDescent="0.25">
      <c r="B288" s="8" t="s">
        <v>373</v>
      </c>
    </row>
    <row r="289" spans="2:2" ht="30" x14ac:dyDescent="0.25">
      <c r="B289" s="8" t="s">
        <v>374</v>
      </c>
    </row>
    <row r="290" spans="2:2" ht="30" x14ac:dyDescent="0.25">
      <c r="B290" s="8" t="s">
        <v>375</v>
      </c>
    </row>
    <row r="291" spans="2:2" ht="30" x14ac:dyDescent="0.25">
      <c r="B291" s="8" t="s">
        <v>376</v>
      </c>
    </row>
    <row r="292" spans="2:2" x14ac:dyDescent="0.25">
      <c r="B292" s="8" t="s">
        <v>377</v>
      </c>
    </row>
    <row r="293" spans="2:2" x14ac:dyDescent="0.25">
      <c r="B293" s="8" t="s">
        <v>378</v>
      </c>
    </row>
    <row r="294" spans="2:2" x14ac:dyDescent="0.25">
      <c r="B294" s="8" t="s">
        <v>379</v>
      </c>
    </row>
    <row r="295" spans="2:2" ht="30" x14ac:dyDescent="0.25">
      <c r="B295" s="8" t="s">
        <v>380</v>
      </c>
    </row>
  </sheetData>
  <sheetProtection algorithmName="SHA-512" hashValue="XPQ3R7bZjfHDbEzM0JBCSEyEV/FKRsyD3SoeKR4S6ewZ5qbJaBCk5UifXg04lZP8Z2VwOeSofVBvuHOEjVBELA==" saltValue="thHjxHRzfqqmpkYCmDBy/Q==" spinCount="100000" sheet="1" objects="1" scenarios="1"/>
  <mergeCells count="69">
    <mergeCell ref="U110:U111"/>
    <mergeCell ref="V110:V111"/>
    <mergeCell ref="W110:W111"/>
    <mergeCell ref="P110:P111"/>
    <mergeCell ref="Q110:Q111"/>
    <mergeCell ref="R110:R111"/>
    <mergeCell ref="S110:S111"/>
    <mergeCell ref="T110:T111"/>
    <mergeCell ref="K110:K111"/>
    <mergeCell ref="L110:L111"/>
    <mergeCell ref="M110:M111"/>
    <mergeCell ref="N110:N111"/>
    <mergeCell ref="O110:O111"/>
    <mergeCell ref="F110:F111"/>
    <mergeCell ref="G110:G111"/>
    <mergeCell ref="H110:H111"/>
    <mergeCell ref="I110:I111"/>
    <mergeCell ref="J110:J111"/>
    <mergeCell ref="A110:A111"/>
    <mergeCell ref="B110:B111"/>
    <mergeCell ref="C110:C111"/>
    <mergeCell ref="D110:D111"/>
    <mergeCell ref="E110:E111"/>
    <mergeCell ref="S107:S108"/>
    <mergeCell ref="T107:T108"/>
    <mergeCell ref="U107:U108"/>
    <mergeCell ref="V107:V108"/>
    <mergeCell ref="W107:W108"/>
    <mergeCell ref="N107:N108"/>
    <mergeCell ref="O107:O108"/>
    <mergeCell ref="P107:P108"/>
    <mergeCell ref="Q107:Q108"/>
    <mergeCell ref="R107:R108"/>
    <mergeCell ref="U104:U105"/>
    <mergeCell ref="V104:V105"/>
    <mergeCell ref="W104:W105"/>
    <mergeCell ref="A107:A108"/>
    <mergeCell ref="B107:B108"/>
    <mergeCell ref="C107:C108"/>
    <mergeCell ref="D107:D108"/>
    <mergeCell ref="E107:E108"/>
    <mergeCell ref="F107:F108"/>
    <mergeCell ref="G107:G108"/>
    <mergeCell ref="H107:H108"/>
    <mergeCell ref="I107:I108"/>
    <mergeCell ref="J107:J108"/>
    <mergeCell ref="K107:K108"/>
    <mergeCell ref="L107:L108"/>
    <mergeCell ref="M107:M108"/>
    <mergeCell ref="P104:P105"/>
    <mergeCell ref="Q104:Q105"/>
    <mergeCell ref="R104:R105"/>
    <mergeCell ref="S104:S105"/>
    <mergeCell ref="T104:T105"/>
    <mergeCell ref="K104:K105"/>
    <mergeCell ref="L104:L105"/>
    <mergeCell ref="M104:M105"/>
    <mergeCell ref="N104:N105"/>
    <mergeCell ref="O104:O105"/>
    <mergeCell ref="F104:F105"/>
    <mergeCell ref="G104:G105"/>
    <mergeCell ref="H104:H105"/>
    <mergeCell ref="I104:I105"/>
    <mergeCell ref="J104:J105"/>
    <mergeCell ref="A104:A105"/>
    <mergeCell ref="B104:B105"/>
    <mergeCell ref="C104:C105"/>
    <mergeCell ref="D104:D105"/>
    <mergeCell ref="E104:E105"/>
  </mergeCells>
  <printOptions horizontalCentered="1"/>
  <pageMargins left="0.70866141732283472" right="0.70866141732283472" top="0.74803149606299213" bottom="0.74803149606299213" header="0.31496062992125984" footer="0.31496062992125984"/>
  <pageSetup paperSize="9" scale="29" fitToHeight="10" orientation="landscape" horizontalDpi="300" verticalDpi="300" r:id="rId1"/>
  <headerFooter>
    <oddHeader>&amp;CZoznam strojov a zariadení</oddHeader>
    <oddFooter>&amp;C&amp;P/&amp;N&amp;RBT24-129-03e</oddFooter>
  </headerFooter>
</worksheet>
</file>

<file path=docProps/app.xml><?xml version="1.0" encoding="utf-8"?>
<Properties xmlns="http://schemas.openxmlformats.org/officeDocument/2006/extended-properties" xmlns:vt="http://schemas.openxmlformats.org/officeDocument/2006/docPropsVTypes">
  <Template/>
  <TotalTime>206</TotalTime>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Stanislav Hranický</dc:creator>
  <dc:description/>
  <cp:lastModifiedBy>Stanislav Hranický</cp:lastModifiedBy>
  <cp:revision>93</cp:revision>
  <cp:lastPrinted>2025-03-19T12:57:17Z</cp:lastPrinted>
  <dcterms:created xsi:type="dcterms:W3CDTF">2015-06-05T18:19:34Z</dcterms:created>
  <dcterms:modified xsi:type="dcterms:W3CDTF">2025-04-10T12:19:55Z</dcterms:modified>
  <dc:language>sk-SK</dc:language>
</cp:coreProperties>
</file>