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OZ Sever - ťažbár\2025\DNS - ťažba\balík  5-2025\"/>
    </mc:Choice>
  </mc:AlternateContent>
  <bookViews>
    <workbookView xWindow="1956" yWindow="-36" windowWidth="21072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6" i="1" l="1"/>
  <c r="L16" i="1"/>
  <c r="N15" i="1"/>
  <c r="N14" i="1"/>
  <c r="N13" i="1"/>
  <c r="G15" i="1"/>
  <c r="G14" i="1"/>
  <c r="G13" i="1"/>
  <c r="G12" i="1"/>
  <c r="N12" i="1" l="1"/>
  <c r="N18" i="1" l="1"/>
  <c r="N17" i="1" s="1"/>
</calcChain>
</file>

<file path=xl/sharedStrings.xml><?xml version="1.0" encoding="utf-8"?>
<sst xmlns="http://schemas.openxmlformats.org/spreadsheetml/2006/main" count="96" uniqueCount="85">
  <si>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</si>
  <si>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</si>
  <si>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</si>
  <si>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</si>
  <si>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</si>
  <si>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</si>
  <si>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</si>
  <si>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</si>
  <si>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</si>
  <si>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</si>
  <si>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</si>
  <si>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</si>
  <si>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</si>
  <si>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</si>
  <si>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</si>
  <si>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</si>
  <si>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</si>
  <si>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</si>
  <si>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</si>
  <si>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</si>
  <si>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</si>
  <si>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</si>
  <si>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</si>
  <si>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</si>
  <si>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</si>
  <si>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</si>
  <si>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</si>
  <si>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</si>
  <si>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</si>
  <si>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</si>
  <si>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</si>
  <si>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</si>
  <si>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</si>
  <si>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</si>
  <si>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</si>
  <si>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</si>
  <si>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</si>
  <si>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</si>
  <si>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</si>
  <si>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</si>
  <si>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</si>
  <si>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</si>
  <si>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</si>
  <si>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</si>
  <si>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</si>
  <si>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</si>
  <si>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</si>
  <si>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</si>
  <si>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</si>
  <si>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</si>
  <si>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</si>
  <si>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</si>
  <si>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</si>
  <si>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</si>
  <si>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</si>
  <si>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</si>
  <si>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</si>
  <si>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</si>
  <si>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</si>
  <si>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</si>
  <si>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</si>
  <si>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</si>
  <si>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</si>
  <si>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</si>
  <si>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</si>
  <si>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</si>
  <si>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</si>
  <si>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</si>
  <si>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</si>
  <si>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</si>
  <si>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LO Turie</t>
  </si>
  <si>
    <t>LESY SR, š. p., organizačná zložka OZ Sever, Nám. M. R. Štefánika 1, 011 45 Žilina</t>
  </si>
  <si>
    <t>DPH 23%</t>
  </si>
  <si>
    <t>1,2,4a,4b,6,7</t>
  </si>
  <si>
    <t>1 ks LKT alebo UKT, l ks lanovka (Larix 3T a pod.)</t>
  </si>
  <si>
    <t>Lesnícke služby v ťažbovom procese na OZ Sever, LS Žilina, LO Turie - výzva č. 5/2025</t>
  </si>
  <si>
    <t>SL353-329A0</t>
  </si>
  <si>
    <t>SL353-329B1</t>
  </si>
  <si>
    <t>SL353-329C0</t>
  </si>
  <si>
    <t>SL353-330 1</t>
  </si>
  <si>
    <t>1,2,4a,6,7</t>
  </si>
  <si>
    <t>- | - | 2100</t>
  </si>
  <si>
    <t>- | - | 2370</t>
  </si>
  <si>
    <t>- | - | 2820</t>
  </si>
  <si>
    <t>70 | 2200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</si>
</sst>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3" borderId="2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right" vertical="center"/>
    </xf>
    <xf numFmtId="4" fontId="3" fillId="3" borderId="14" xfId="0" applyNumberFormat="1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 wrapText="1"/>
    </xf>
    <xf numFmtId="4" fontId="3" fillId="4" borderId="1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2" fontId="3" fillId="2" borderId="31" xfId="0" applyNumberFormat="1" applyFont="1" applyFill="1" applyBorder="1" applyAlignment="1" applyProtection="1">
      <alignment horizontal="center" vertical="center"/>
    </xf>
    <xf numFmtId="14" fontId="3" fillId="3" borderId="31" xfId="0" applyNumberFormat="1" applyFont="1" applyFill="1" applyBorder="1" applyAlignment="1" applyProtection="1">
      <alignment horizontal="center" vertical="center"/>
    </xf>
    <xf numFmtId="14" fontId="3" fillId="3" borderId="34" xfId="0" applyNumberFormat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left" vertical="center" wrapText="1"/>
    </xf>
    <xf numFmtId="14" fontId="3" fillId="3" borderId="36" xfId="0" applyNumberFormat="1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38" xfId="0" applyFont="1" applyFill="1" applyBorder="1" applyAlignment="1" applyProtection="1">
      <alignment horizontal="center" vertical="center"/>
    </xf>
    <xf numFmtId="2" fontId="2" fillId="3" borderId="38" xfId="0" applyNumberFormat="1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Alignment="1" applyProtection="1">
      <alignment horizontal="center" vertical="center"/>
    </xf>
    <xf numFmtId="2" fontId="3" fillId="2" borderId="38" xfId="0" applyNumberFormat="1" applyFont="1" applyFill="1" applyBorder="1" applyAlignment="1" applyProtection="1">
      <alignment horizontal="center" vertical="center"/>
    </xf>
    <xf numFmtId="14" fontId="3" fillId="3" borderId="38" xfId="0" applyNumberFormat="1" applyFont="1" applyFill="1" applyBorder="1" applyAlignment="1" applyProtection="1">
      <alignment horizontal="center" vertical="center"/>
    </xf>
    <xf numFmtId="14" fontId="3" fillId="3" borderId="39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topLeftCell="A22" zoomScale="70" zoomScaleNormal="100" zoomScaleSheetLayoutView="70" workbookViewId="0">
      <selection activeCell="A20" sqref="A20:N20"/>
    </sheetView>
  </sheetViews>
  <sheetFormatPr defaultColWidth="9.109375" defaultRowHeight="13.8" x14ac:dyDescent="0.25"/>
  <cols>
    <col min="1" max="1" width="13.6640625" style="15" customWidth="1"/>
    <col min="2" max="2" width="12.88671875" style="15" customWidth="1"/>
    <col min="3" max="3" width="14.88671875" style="15" customWidth="1"/>
    <col min="4" max="4" width="19.5546875" style="15" customWidth="1"/>
    <col min="5" max="6" width="9.109375" style="15"/>
    <col min="7" max="7" width="11.88671875" style="15" customWidth="1"/>
    <col min="8" max="9" width="9.109375" style="15"/>
    <col min="10" max="10" width="11.88671875" style="15" customWidth="1"/>
    <col min="11" max="11" width="17" style="15" customWidth="1"/>
    <col min="12" max="12" width="16.109375" style="15" customWidth="1"/>
    <col min="13" max="13" width="20.88671875" style="15" customWidth="1"/>
    <col min="14" max="14" width="19.44140625" style="15" customWidth="1"/>
    <col min="15" max="16" width="10.88671875" style="15" customWidth="1"/>
    <col min="17" max="16384" width="9.109375" style="15"/>
  </cols>
  <sheetData>
    <row r="1" spans="1:16" ht="19.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35"/>
      <c r="N1" s="83" t="s">
        <v>29</v>
      </c>
      <c r="O1" s="83"/>
      <c r="P1" s="83"/>
    </row>
    <row r="2" spans="1:16" ht="13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84" t="s">
        <v>67</v>
      </c>
      <c r="O2" s="84"/>
      <c r="P2" s="84"/>
    </row>
    <row r="3" spans="1:16" ht="18" customHeight="1" x14ac:dyDescent="0.25">
      <c r="A3" s="89" t="s">
        <v>0</v>
      </c>
      <c r="B3" s="89"/>
      <c r="C3" s="90" t="s">
        <v>75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0.5" customHeight="1" x14ac:dyDescent="0.25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5">
      <c r="A5" s="16"/>
      <c r="B5" s="16"/>
      <c r="C5" s="17"/>
      <c r="D5" s="17"/>
      <c r="E5" s="86"/>
      <c r="F5" s="86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89" t="s">
        <v>1</v>
      </c>
      <c r="B6" s="89"/>
      <c r="C6" s="92" t="s">
        <v>71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ht="6" customHeight="1" x14ac:dyDescent="0.25">
      <c r="A7" s="18"/>
      <c r="B7" s="87"/>
      <c r="C7" s="87"/>
      <c r="D7" s="87"/>
      <c r="E7" s="87"/>
      <c r="F7" s="87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93" t="s">
        <v>58</v>
      </c>
      <c r="B8" s="94"/>
      <c r="C8" s="94"/>
      <c r="D8" s="94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3">
      <c r="A9" s="88" t="s">
        <v>6</v>
      </c>
      <c r="B9" s="88" t="s">
        <v>2</v>
      </c>
      <c r="C9" s="66" t="s">
        <v>42</v>
      </c>
      <c r="D9" s="67"/>
      <c r="E9" s="54" t="s">
        <v>3</v>
      </c>
      <c r="F9" s="68"/>
      <c r="G9" s="55"/>
      <c r="H9" s="61" t="s">
        <v>4</v>
      </c>
      <c r="I9" s="56" t="s">
        <v>33</v>
      </c>
      <c r="J9" s="64" t="s">
        <v>34</v>
      </c>
      <c r="K9" s="56" t="s">
        <v>57</v>
      </c>
      <c r="L9" s="56" t="s">
        <v>54</v>
      </c>
      <c r="M9" s="56" t="s">
        <v>62</v>
      </c>
      <c r="N9" s="56" t="s">
        <v>60</v>
      </c>
      <c r="O9" s="54" t="s">
        <v>64</v>
      </c>
      <c r="P9" s="55"/>
    </row>
    <row r="10" spans="1:16" ht="21.75" customHeight="1" x14ac:dyDescent="0.25">
      <c r="A10" s="57"/>
      <c r="B10" s="57"/>
      <c r="C10" s="58" t="s">
        <v>28</v>
      </c>
      <c r="D10" s="59"/>
      <c r="E10" s="60" t="s">
        <v>30</v>
      </c>
      <c r="F10" s="63" t="s">
        <v>31</v>
      </c>
      <c r="G10" s="56" t="s">
        <v>32</v>
      </c>
      <c r="H10" s="62"/>
      <c r="I10" s="63"/>
      <c r="J10" s="65"/>
      <c r="K10" s="57"/>
      <c r="L10" s="63"/>
      <c r="M10" s="57"/>
      <c r="N10" s="57"/>
      <c r="O10" s="34"/>
      <c r="P10" s="34"/>
    </row>
    <row r="11" spans="1:16" ht="50.25" customHeight="1" thickBot="1" x14ac:dyDescent="0.3">
      <c r="A11" s="57"/>
      <c r="B11" s="57"/>
      <c r="C11" s="60"/>
      <c r="D11" s="98"/>
      <c r="E11" s="60"/>
      <c r="F11" s="63"/>
      <c r="G11" s="63"/>
      <c r="H11" s="99"/>
      <c r="I11" s="63"/>
      <c r="J11" s="100"/>
      <c r="K11" s="57"/>
      <c r="L11" s="63"/>
      <c r="M11" s="57"/>
      <c r="N11" s="57"/>
      <c r="O11" s="41" t="s">
        <v>65</v>
      </c>
      <c r="P11" s="41" t="s">
        <v>66</v>
      </c>
    </row>
    <row r="12" spans="1:16" x14ac:dyDescent="0.25">
      <c r="A12" s="37" t="s">
        <v>70</v>
      </c>
      <c r="B12" s="38" t="s">
        <v>76</v>
      </c>
      <c r="C12" s="115" t="s">
        <v>80</v>
      </c>
      <c r="D12" s="115"/>
      <c r="E12" s="39">
        <v>620</v>
      </c>
      <c r="F12" s="39"/>
      <c r="G12" s="39">
        <f>SUM(E12:F12)</f>
        <v>620</v>
      </c>
      <c r="H12" s="40" t="s">
        <v>18</v>
      </c>
      <c r="I12" s="40">
        <v>40</v>
      </c>
      <c r="J12" s="40">
        <v>0.29999999999999993</v>
      </c>
      <c r="K12" s="116" t="s">
        <v>81</v>
      </c>
      <c r="L12" s="117">
        <v>20699.110400000001</v>
      </c>
      <c r="M12" s="118"/>
      <c r="N12" s="117">
        <f>SUM(M12*G12)</f>
        <v>0</v>
      </c>
      <c r="O12" s="119"/>
      <c r="P12" s="120">
        <v>45869</v>
      </c>
    </row>
    <row r="13" spans="1:16" x14ac:dyDescent="0.25">
      <c r="A13" s="121" t="s">
        <v>70</v>
      </c>
      <c r="B13" s="107" t="s">
        <v>77</v>
      </c>
      <c r="C13" s="108" t="s">
        <v>80</v>
      </c>
      <c r="D13" s="108"/>
      <c r="E13" s="109">
        <v>900</v>
      </c>
      <c r="F13" s="109"/>
      <c r="G13" s="109">
        <f t="shared" ref="G13:G15" si="0">SUM(E13:F13)</f>
        <v>900</v>
      </c>
      <c r="H13" s="110" t="s">
        <v>18</v>
      </c>
      <c r="I13" s="110">
        <v>40</v>
      </c>
      <c r="J13" s="110">
        <v>2.0099999999999998</v>
      </c>
      <c r="K13" s="111" t="s">
        <v>82</v>
      </c>
      <c r="L13" s="112">
        <v>15138.5265</v>
      </c>
      <c r="M13" s="113"/>
      <c r="N13" s="112">
        <f t="shared" ref="N13:N15" si="1">SUM(M13*G13)</f>
        <v>0</v>
      </c>
      <c r="O13" s="114"/>
      <c r="P13" s="122">
        <v>45869</v>
      </c>
    </row>
    <row r="14" spans="1:16" x14ac:dyDescent="0.25">
      <c r="A14" s="121" t="s">
        <v>70</v>
      </c>
      <c r="B14" s="107" t="s">
        <v>78</v>
      </c>
      <c r="C14" s="108" t="s">
        <v>80</v>
      </c>
      <c r="D14" s="108"/>
      <c r="E14" s="109">
        <v>240</v>
      </c>
      <c r="F14" s="109"/>
      <c r="G14" s="109">
        <f t="shared" si="0"/>
        <v>240</v>
      </c>
      <c r="H14" s="110" t="s">
        <v>18</v>
      </c>
      <c r="I14" s="110">
        <v>40</v>
      </c>
      <c r="J14" s="110">
        <v>0.35</v>
      </c>
      <c r="K14" s="111" t="s">
        <v>83</v>
      </c>
      <c r="L14" s="112">
        <v>8717.2420999999995</v>
      </c>
      <c r="M14" s="113"/>
      <c r="N14" s="112">
        <f t="shared" si="1"/>
        <v>0</v>
      </c>
      <c r="O14" s="114"/>
      <c r="P14" s="122">
        <v>45869</v>
      </c>
    </row>
    <row r="15" spans="1:16" ht="14.4" thickBot="1" x14ac:dyDescent="0.3">
      <c r="A15" s="123" t="s">
        <v>70</v>
      </c>
      <c r="B15" s="124" t="s">
        <v>79</v>
      </c>
      <c r="C15" s="125" t="s">
        <v>73</v>
      </c>
      <c r="D15" s="125"/>
      <c r="E15" s="126">
        <v>388</v>
      </c>
      <c r="F15" s="126"/>
      <c r="G15" s="126">
        <f t="shared" si="0"/>
        <v>388</v>
      </c>
      <c r="H15" s="127" t="s">
        <v>18</v>
      </c>
      <c r="I15" s="127">
        <v>60</v>
      </c>
      <c r="J15" s="127">
        <v>1.55</v>
      </c>
      <c r="K15" s="128" t="s">
        <v>84</v>
      </c>
      <c r="L15" s="129">
        <v>15425.4017</v>
      </c>
      <c r="M15" s="130"/>
      <c r="N15" s="129">
        <f t="shared" si="1"/>
        <v>0</v>
      </c>
      <c r="O15" s="131"/>
      <c r="P15" s="132">
        <v>45869</v>
      </c>
    </row>
    <row r="16" spans="1:16" ht="39.75" customHeight="1" thickBot="1" x14ac:dyDescent="0.3">
      <c r="A16" s="101" t="s">
        <v>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3"/>
      <c r="L16" s="104">
        <f>SUM(L12:L15)</f>
        <v>59980.280700000003</v>
      </c>
      <c r="M16" s="105" t="s">
        <v>68</v>
      </c>
      <c r="N16" s="106">
        <f>SUM(N12:N15)</f>
        <v>0</v>
      </c>
      <c r="O16" s="26"/>
      <c r="P16" s="26"/>
    </row>
    <row r="17" spans="1:16" ht="14.4" thickBot="1" x14ac:dyDescent="0.3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20" t="s">
        <v>72</v>
      </c>
      <c r="N17" s="21">
        <f>N18-N16</f>
        <v>0</v>
      </c>
      <c r="O17" s="26"/>
      <c r="P17" s="26"/>
    </row>
    <row r="18" spans="1:16" ht="14.4" thickBot="1" x14ac:dyDescent="0.3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 t="s">
        <v>9</v>
      </c>
      <c r="N18" s="21">
        <f>IF("nie"=MID(H26,1,3),N16,(N16*1.23))</f>
        <v>0</v>
      </c>
      <c r="O18" s="26"/>
      <c r="P18" s="26"/>
    </row>
    <row r="19" spans="1:16" x14ac:dyDescent="0.25">
      <c r="A19" s="71"/>
      <c r="B19" s="71"/>
      <c r="C19" s="71"/>
      <c r="D19" s="8"/>
      <c r="E19" s="8"/>
      <c r="F19" s="8"/>
      <c r="G19" s="8"/>
      <c r="H19" s="8"/>
      <c r="I19" s="8" t="s">
        <v>39</v>
      </c>
      <c r="J19" s="8"/>
      <c r="K19" s="8"/>
      <c r="L19" s="8"/>
      <c r="M19" s="8"/>
      <c r="N19" s="8"/>
      <c r="O19" s="8"/>
      <c r="P19" s="8"/>
    </row>
    <row r="20" spans="1:16" x14ac:dyDescent="0.25">
      <c r="A20" s="73" t="s">
        <v>56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27"/>
      <c r="P20" s="27"/>
    </row>
    <row r="21" spans="1:16" ht="25.5" customHeight="1" x14ac:dyDescent="0.25">
      <c r="A21" s="23" t="s">
        <v>37</v>
      </c>
      <c r="B21" s="13"/>
      <c r="C21" s="13"/>
      <c r="D21" s="13"/>
      <c r="E21" s="13"/>
      <c r="F21" s="13"/>
      <c r="G21" s="12" t="s">
        <v>36</v>
      </c>
      <c r="H21" s="13"/>
      <c r="I21" s="13"/>
      <c r="J21" s="9"/>
      <c r="K21" s="9"/>
      <c r="L21" s="9"/>
      <c r="M21" s="9"/>
      <c r="N21" s="9"/>
      <c r="O21" s="9"/>
      <c r="P21" s="9"/>
    </row>
    <row r="22" spans="1:16" ht="15" customHeight="1" x14ac:dyDescent="0.25">
      <c r="A22" s="80" t="s">
        <v>59</v>
      </c>
      <c r="B22" s="81"/>
      <c r="C22" s="81"/>
      <c r="D22" s="81"/>
      <c r="E22" s="82"/>
      <c r="F22" s="72" t="s">
        <v>41</v>
      </c>
      <c r="G22" s="10" t="s">
        <v>10</v>
      </c>
      <c r="H22" s="51"/>
      <c r="I22" s="52"/>
      <c r="J22" s="52"/>
      <c r="K22" s="52"/>
      <c r="L22" s="52"/>
      <c r="M22" s="52"/>
      <c r="N22" s="53"/>
      <c r="O22" s="27"/>
      <c r="P22" s="27"/>
    </row>
    <row r="23" spans="1:16" x14ac:dyDescent="0.25">
      <c r="A23" s="28"/>
      <c r="B23" s="29"/>
      <c r="C23" s="29"/>
      <c r="D23" s="29"/>
      <c r="E23" s="30"/>
      <c r="F23" s="72"/>
      <c r="G23" s="10" t="s">
        <v>11</v>
      </c>
      <c r="H23" s="51"/>
      <c r="I23" s="52"/>
      <c r="J23" s="52"/>
      <c r="K23" s="52"/>
      <c r="L23" s="52"/>
      <c r="M23" s="52"/>
      <c r="N23" s="53"/>
      <c r="O23" s="27"/>
      <c r="P23" s="27"/>
    </row>
    <row r="24" spans="1:16" ht="18" customHeight="1" x14ac:dyDescent="0.25">
      <c r="A24" s="74" t="s">
        <v>69</v>
      </c>
      <c r="B24" s="75"/>
      <c r="C24" s="75"/>
      <c r="D24" s="75"/>
      <c r="E24" s="76"/>
      <c r="F24" s="72"/>
      <c r="G24" s="10" t="s">
        <v>12</v>
      </c>
      <c r="H24" s="51"/>
      <c r="I24" s="52"/>
      <c r="J24" s="52"/>
      <c r="K24" s="52"/>
      <c r="L24" s="52"/>
      <c r="M24" s="52"/>
      <c r="N24" s="53"/>
      <c r="O24" s="27"/>
      <c r="P24" s="27"/>
    </row>
    <row r="25" spans="1:16" x14ac:dyDescent="0.25">
      <c r="A25" s="28"/>
      <c r="B25" s="29"/>
      <c r="C25" s="29"/>
      <c r="D25" s="29"/>
      <c r="E25" s="30"/>
      <c r="F25" s="72"/>
      <c r="G25" s="10" t="s">
        <v>13</v>
      </c>
      <c r="H25" s="51"/>
      <c r="I25" s="52"/>
      <c r="J25" s="52"/>
      <c r="K25" s="52"/>
      <c r="L25" s="52"/>
      <c r="M25" s="52"/>
      <c r="N25" s="53"/>
      <c r="O25" s="27"/>
      <c r="P25" s="27"/>
    </row>
    <row r="26" spans="1:16" x14ac:dyDescent="0.25">
      <c r="A26" s="77" t="s">
        <v>74</v>
      </c>
      <c r="B26" s="78"/>
      <c r="C26" s="78"/>
      <c r="D26" s="78"/>
      <c r="E26" s="79"/>
      <c r="F26" s="72"/>
      <c r="G26" s="10" t="s">
        <v>14</v>
      </c>
      <c r="H26" s="51"/>
      <c r="I26" s="52"/>
      <c r="J26" s="52"/>
      <c r="K26" s="52"/>
      <c r="L26" s="52"/>
      <c r="M26" s="52"/>
      <c r="N26" s="53"/>
      <c r="O26" s="27"/>
      <c r="P26" s="27"/>
    </row>
    <row r="27" spans="1:16" x14ac:dyDescent="0.25">
      <c r="A27" s="48"/>
      <c r="B27" s="49"/>
      <c r="C27" s="49"/>
      <c r="D27" s="49"/>
      <c r="E27" s="5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28"/>
      <c r="B28" s="29"/>
      <c r="C28" s="29"/>
      <c r="D28" s="29"/>
      <c r="E28" s="3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31"/>
      <c r="B29" s="32"/>
      <c r="C29" s="32"/>
      <c r="D29" s="32"/>
      <c r="E29" s="33"/>
      <c r="F29" s="9"/>
      <c r="G29" s="19"/>
      <c r="H29" s="16"/>
      <c r="I29" s="19"/>
      <c r="J29" s="19" t="s">
        <v>38</v>
      </c>
      <c r="K29" s="19"/>
      <c r="L29" s="69"/>
      <c r="M29" s="70"/>
      <c r="N29" s="19"/>
      <c r="O29" s="19"/>
      <c r="P29" s="19"/>
    </row>
    <row r="30" spans="1:16" x14ac:dyDescent="0.25">
      <c r="A30" s="9"/>
      <c r="B30" s="9"/>
      <c r="C30" s="9"/>
      <c r="D30" s="9"/>
      <c r="E30" s="9"/>
      <c r="F30" s="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22"/>
      <c r="B31" s="22"/>
      <c r="C31" s="22"/>
      <c r="D31" s="22"/>
      <c r="E31" s="22"/>
      <c r="F31" s="22"/>
      <c r="G31" s="19"/>
      <c r="H31" s="19"/>
      <c r="I31" s="19"/>
      <c r="J31" s="19"/>
      <c r="K31" s="19"/>
      <c r="L31" s="19"/>
      <c r="M31" s="19"/>
      <c r="N31" s="19"/>
      <c r="O31" s="19"/>
      <c r="P31" s="19"/>
    </row>
  </sheetData>
  <mergeCells count="45">
    <mergeCell ref="C13:D13"/>
    <mergeCell ref="C14:D14"/>
    <mergeCell ref="C15:D15"/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  <mergeCell ref="L29:M29"/>
    <mergeCell ref="A19:C19"/>
    <mergeCell ref="F22:F26"/>
    <mergeCell ref="H22:N22"/>
    <mergeCell ref="H23:N23"/>
    <mergeCell ref="H24:N24"/>
    <mergeCell ref="H25:N25"/>
    <mergeCell ref="A20:N20"/>
    <mergeCell ref="A24:E24"/>
    <mergeCell ref="A26:E26"/>
    <mergeCell ref="A22:E22"/>
    <mergeCell ref="O9:P9"/>
    <mergeCell ref="N9:N11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A17:L18"/>
    <mergeCell ref="A27:E27"/>
    <mergeCell ref="A16:K16"/>
    <mergeCell ref="H26:N26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4.4" x14ac:dyDescent="0.3"/>
  <cols>
    <col min="1" max="1" width="21.44140625" customWidth="1"/>
    <col min="14" max="14" width="34.109375" customWidth="1"/>
  </cols>
  <sheetData>
    <row r="1" spans="1:14" x14ac:dyDescent="0.3">
      <c r="A1" s="1" t="s">
        <v>15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3">
      <c r="A2" s="2" t="s">
        <v>16</v>
      </c>
      <c r="B2" s="95" t="s">
        <v>43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x14ac:dyDescent="0.3">
      <c r="A3" s="2" t="s">
        <v>6</v>
      </c>
      <c r="B3" s="95" t="s">
        <v>44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x14ac:dyDescent="0.3">
      <c r="A4" s="2" t="s">
        <v>2</v>
      </c>
      <c r="B4" s="95" t="s">
        <v>17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x14ac:dyDescent="0.3">
      <c r="A5" s="2" t="s">
        <v>7</v>
      </c>
      <c r="B5" s="95" t="s">
        <v>45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3">
      <c r="A6" s="3" t="s">
        <v>47</v>
      </c>
      <c r="B6" s="95" t="s">
        <v>46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3">
      <c r="A7" s="3" t="s">
        <v>48</v>
      </c>
      <c r="B7" s="95" t="s">
        <v>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3">
      <c r="A8" s="4" t="s">
        <v>18</v>
      </c>
      <c r="B8" s="95" t="s">
        <v>50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3">
      <c r="A9" s="5" t="s">
        <v>19</v>
      </c>
      <c r="B9" s="95" t="s">
        <v>51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3">
      <c r="A10" s="4" t="s">
        <v>40</v>
      </c>
      <c r="B10" s="95" t="s">
        <v>63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16.5" customHeight="1" x14ac:dyDescent="0.3">
      <c r="A11" s="4" t="s">
        <v>5</v>
      </c>
      <c r="B11" s="95" t="s">
        <v>26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3">
      <c r="A12" s="4" t="s">
        <v>20</v>
      </c>
      <c r="B12" s="95" t="s">
        <v>21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16.5" customHeight="1" x14ac:dyDescent="0.3">
      <c r="A13" s="6" t="s">
        <v>61</v>
      </c>
      <c r="B13" s="95" t="s">
        <v>22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3">
      <c r="A14" s="6" t="s">
        <v>23</v>
      </c>
      <c r="B14" s="95" t="s">
        <v>52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3">
      <c r="A15" s="7" t="s">
        <v>24</v>
      </c>
      <c r="B15" s="95" t="s">
        <v>53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43.2" x14ac:dyDescent="0.3">
      <c r="A16" s="11" t="s">
        <v>27</v>
      </c>
      <c r="B16" s="97" t="s">
        <v>55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Michal.Kraus</cp:lastModifiedBy>
  <cp:lastPrinted>2020-12-16T07:24:06Z</cp:lastPrinted>
  <dcterms:created xsi:type="dcterms:W3CDTF">2012-08-13T12:29:09Z</dcterms:created>
  <dcterms:modified xsi:type="dcterms:W3CDTF">2025-04-14T09:28:53Z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