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jekty\Projekty\Projekty - 2025\2. Pump trek a skate park IV.ZS - Fond na podporu sportu\Žiadosť a prílohy\Rozpočty\"/>
    </mc:Choice>
  </mc:AlternateContent>
  <xr:revisionPtr revIDLastSave="0" documentId="8_{EB745DA5-70CD-4FAD-9C20-F7AA4FE24B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F50" i="1"/>
  <c r="F49" i="1"/>
  <c r="F48" i="1"/>
  <c r="F47" i="1"/>
  <c r="H49" i="1" l="1"/>
  <c r="H48" i="1"/>
  <c r="H47" i="1"/>
  <c r="F46" i="1"/>
  <c r="F45" i="1"/>
  <c r="F44" i="1"/>
  <c r="H44" i="1" s="1"/>
  <c r="F43" i="1"/>
  <c r="H43" i="1" s="1"/>
  <c r="F42" i="1"/>
  <c r="H42" i="1" s="1"/>
  <c r="H46" i="1"/>
  <c r="H45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40" i="1" l="1"/>
  <c r="C58" i="1"/>
  <c r="H52" i="1" s="1"/>
  <c r="H50" i="1"/>
  <c r="H41" i="1"/>
  <c r="H33" i="1"/>
  <c r="H34" i="1" s="1"/>
  <c r="H39" i="1" l="1"/>
  <c r="F58" i="1" s="1"/>
  <c r="E58" i="1"/>
  <c r="H53" i="1" s="1"/>
  <c r="H54" i="1" s="1"/>
  <c r="E57" i="1"/>
  <c r="C57" i="1"/>
  <c r="C59" i="1" s="1"/>
  <c r="E59" i="1" l="1"/>
  <c r="H35" i="1"/>
  <c r="F57" i="1" s="1"/>
  <c r="F59" i="1" s="1"/>
</calcChain>
</file>

<file path=xl/sharedStrings.xml><?xml version="1.0" encoding="utf-8"?>
<sst xmlns="http://schemas.openxmlformats.org/spreadsheetml/2006/main" count="60" uniqueCount="37">
  <si>
    <t>MJ</t>
  </si>
  <si>
    <t>materiál - popis</t>
  </si>
  <si>
    <t>množstvo</t>
  </si>
  <si>
    <t>cena za j. bez DPH</t>
  </si>
  <si>
    <t>cena za j. s DPH</t>
  </si>
  <si>
    <t>ks</t>
  </si>
  <si>
    <t>Základ pre DPH 20% :</t>
  </si>
  <si>
    <t>Celková suma s DPH :</t>
  </si>
  <si>
    <t>HZS</t>
  </si>
  <si>
    <t>spolu bez DPH</t>
  </si>
  <si>
    <t>spolu s DPH</t>
  </si>
  <si>
    <t>bez DPH</t>
  </si>
  <si>
    <t>S DPH</t>
  </si>
  <si>
    <t>vypracoval :  Tužinský</t>
  </si>
  <si>
    <t>m</t>
  </si>
  <si>
    <t>celková suma bez DPH</t>
  </si>
  <si>
    <t>A. Dubčeka 380/45</t>
  </si>
  <si>
    <t>965 01       Žiar nad Hronom</t>
  </si>
  <si>
    <t>práca - popis</t>
  </si>
  <si>
    <t>hod</t>
  </si>
  <si>
    <t>SÚHRN</t>
  </si>
  <si>
    <t>materiálové náklady spolu</t>
  </si>
  <si>
    <t>práca spolu</t>
  </si>
  <si>
    <t>CELKOM SPOLU</t>
  </si>
  <si>
    <t>TECHNICKÉ SLUŽBY Žiar nad Hronom, spol. s r. o.</t>
  </si>
  <si>
    <t>DPH 23%  :</t>
  </si>
  <si>
    <t>DPH 23%</t>
  </si>
  <si>
    <t>Základ pre DPH 23% :</t>
  </si>
  <si>
    <t>Cenová ponuka -  Nasvietenie bežeckého oválu na 4.Z.Š. v Žiari nad Hronom.</t>
  </si>
  <si>
    <t>Solárne svietidlo SINCLAIR ST 40 SPLIT 40W</t>
  </si>
  <si>
    <t>výložnik na stožiar</t>
  </si>
  <si>
    <t>betónová pätka na stožiar</t>
  </si>
  <si>
    <t xml:space="preserve">elektroinštalačné </t>
  </si>
  <si>
    <t>osadenie stožiara</t>
  </si>
  <si>
    <t>práca s plošinou</t>
  </si>
  <si>
    <t>dátum vyhotovenia: 12.2.2024</t>
  </si>
  <si>
    <t>stožiar pozinkovaný 6 - 8m, prírubový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</si>
</sst>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\ &quot;EUR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1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0" fillId="0" borderId="5" xfId="0" applyNumberFormat="1" applyBorder="1"/>
    <xf numFmtId="165" fontId="4" fillId="3" borderId="3" xfId="0" applyNumberFormat="1" applyFont="1" applyFill="1" applyBorder="1"/>
    <xf numFmtId="165" fontId="4" fillId="3" borderId="5" xfId="0" applyNumberFormat="1" applyFont="1" applyFill="1" applyBorder="1"/>
    <xf numFmtId="165" fontId="4" fillId="3" borderId="1" xfId="0" applyNumberFormat="1" applyFont="1" applyFill="1" applyBorder="1"/>
    <xf numFmtId="165" fontId="4" fillId="3" borderId="7" xfId="0" applyNumberFormat="1" applyFont="1" applyFill="1" applyBorder="1"/>
    <xf numFmtId="165" fontId="3" fillId="3" borderId="9" xfId="0" applyNumberFormat="1" applyFont="1" applyFill="1" applyBorder="1"/>
    <xf numFmtId="165" fontId="3" fillId="3" borderId="10" xfId="0" applyNumberFormat="1" applyFont="1" applyFill="1" applyBorder="1"/>
    <xf numFmtId="0" fontId="1" fillId="0" borderId="0" xfId="0" applyFont="1"/>
    <xf numFmtId="0" fontId="0" fillId="3" borderId="13" xfId="0" applyFill="1" applyBorder="1"/>
    <xf numFmtId="0" fontId="0" fillId="3" borderId="15" xfId="0" applyFill="1" applyBorder="1"/>
    <xf numFmtId="0" fontId="0" fillId="3" borderId="18" xfId="0" applyFill="1" applyBorder="1"/>
    <xf numFmtId="165" fontId="0" fillId="0" borderId="0" xfId="0" applyNumberFormat="1"/>
    <xf numFmtId="0" fontId="0" fillId="0" borderId="28" xfId="0" applyBorder="1" applyAlignment="1">
      <alignment horizontal="center"/>
    </xf>
    <xf numFmtId="165" fontId="0" fillId="0" borderId="28" xfId="0" applyNumberFormat="1" applyBorder="1" applyAlignment="1">
      <alignment horizontal="right"/>
    </xf>
    <xf numFmtId="165" fontId="0" fillId="0" borderId="24" xfId="0" applyNumberFormat="1" applyBorder="1"/>
    <xf numFmtId="164" fontId="0" fillId="0" borderId="0" xfId="0" applyNumberFormat="1"/>
    <xf numFmtId="164" fontId="3" fillId="0" borderId="2" xfId="0" applyNumberFormat="1" applyFont="1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3" xfId="0" applyBorder="1" applyAlignment="1">
      <alignment horizontal="center"/>
    </xf>
    <xf numFmtId="165" fontId="0" fillId="0" borderId="33" xfId="0" applyNumberFormat="1" applyBorder="1" applyAlignment="1">
      <alignment horizontal="right"/>
    </xf>
    <xf numFmtId="165" fontId="0" fillId="0" borderId="1" xfId="0" applyNumberFormat="1" applyBorder="1"/>
    <xf numFmtId="165" fontId="0" fillId="0" borderId="29" xfId="0" applyNumberFormat="1" applyBorder="1"/>
    <xf numFmtId="165" fontId="0" fillId="0" borderId="34" xfId="0" applyNumberFormat="1" applyBorder="1"/>
    <xf numFmtId="165" fontId="0" fillId="0" borderId="7" xfId="0" applyNumberFormat="1" applyBorder="1"/>
    <xf numFmtId="0" fontId="6" fillId="3" borderId="8" xfId="0" applyFont="1" applyFill="1" applyBorder="1"/>
    <xf numFmtId="0" fontId="6" fillId="0" borderId="19" xfId="0" applyFont="1" applyBorder="1"/>
    <xf numFmtId="0" fontId="6" fillId="3" borderId="4" xfId="0" applyFont="1" applyFill="1" applyBorder="1"/>
    <xf numFmtId="0" fontId="6" fillId="3" borderId="6" xfId="0" applyFont="1" applyFill="1" applyBorder="1"/>
    <xf numFmtId="0" fontId="0" fillId="0" borderId="43" xfId="0" applyBorder="1" applyAlignment="1">
      <alignment horizontal="center"/>
    </xf>
    <xf numFmtId="165" fontId="0" fillId="0" borderId="17" xfId="0" applyNumberFormat="1" applyBorder="1"/>
    <xf numFmtId="165" fontId="0" fillId="0" borderId="45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39" xfId="0" applyNumberFormat="1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0" borderId="0" xfId="0" applyFont="1"/>
    <xf numFmtId="0" fontId="5" fillId="3" borderId="0" xfId="1" applyFont="1" applyFill="1"/>
    <xf numFmtId="0" fontId="5" fillId="3" borderId="17" xfId="1" applyFont="1" applyFill="1" applyBorder="1"/>
    <xf numFmtId="0" fontId="7" fillId="0" borderId="27" xfId="0" applyFont="1" applyBorder="1"/>
    <xf numFmtId="0" fontId="7" fillId="0" borderId="6" xfId="0" applyFont="1" applyBorder="1"/>
    <xf numFmtId="0" fontId="7" fillId="0" borderId="32" xfId="0" applyFont="1" applyBorder="1"/>
    <xf numFmtId="165" fontId="0" fillId="0" borderId="47" xfId="0" applyNumberFormat="1" applyBorder="1"/>
    <xf numFmtId="165" fontId="0" fillId="0" borderId="35" xfId="0" applyNumberFormat="1" applyBorder="1"/>
    <xf numFmtId="165" fontId="0" fillId="0" borderId="48" xfId="0" applyNumberFormat="1" applyBorder="1" applyAlignment="1">
      <alignment horizontal="right"/>
    </xf>
    <xf numFmtId="165" fontId="0" fillId="0" borderId="48" xfId="0" applyNumberFormat="1" applyBorder="1"/>
    <xf numFmtId="0" fontId="5" fillId="5" borderId="0" xfId="0" applyFont="1" applyFill="1" applyAlignment="1">
      <alignment horizontal="left"/>
    </xf>
    <xf numFmtId="0" fontId="5" fillId="0" borderId="0" xfId="0" applyFont="1" applyAlignment="1">
      <alignment horizontal="right"/>
    </xf>
    <xf numFmtId="0" fontId="5" fillId="3" borderId="11" xfId="1" applyFont="1" applyFill="1" applyBorder="1" applyAlignment="1">
      <alignment horizontal="left"/>
    </xf>
    <xf numFmtId="0" fontId="5" fillId="3" borderId="12" xfId="1" applyFont="1" applyFill="1" applyBorder="1" applyAlignment="1">
      <alignment horizontal="left"/>
    </xf>
    <xf numFmtId="0" fontId="5" fillId="3" borderId="14" xfId="1" applyFont="1" applyFill="1" applyBorder="1" applyAlignment="1">
      <alignment horizontal="left"/>
    </xf>
    <xf numFmtId="0" fontId="5" fillId="3" borderId="0" xfId="1" applyFont="1" applyFill="1" applyAlignment="1">
      <alignment horizontal="left"/>
    </xf>
    <xf numFmtId="0" fontId="5" fillId="3" borderId="16" xfId="1" applyFont="1" applyFill="1" applyBorder="1" applyAlignment="1">
      <alignment horizontal="left"/>
    </xf>
    <xf numFmtId="0" fontId="5" fillId="3" borderId="17" xfId="1" applyFont="1" applyFill="1" applyBorder="1" applyAlignment="1">
      <alignment horizontal="left"/>
    </xf>
    <xf numFmtId="0" fontId="5" fillId="6" borderId="0" xfId="0" applyFont="1" applyFill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4" borderId="22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165" fontId="4" fillId="3" borderId="29" xfId="0" applyNumberFormat="1" applyFont="1" applyFill="1" applyBorder="1" applyAlignment="1">
      <alignment horizontal="center"/>
    </xf>
    <xf numFmtId="165" fontId="4" fillId="3" borderId="37" xfId="0" applyNumberFormat="1" applyFont="1" applyFill="1" applyBorder="1" applyAlignment="1">
      <alignment horizontal="center"/>
    </xf>
    <xf numFmtId="165" fontId="4" fillId="3" borderId="43" xfId="0" applyNumberFormat="1" applyFont="1" applyFill="1" applyBorder="1" applyAlignment="1">
      <alignment horizontal="center"/>
    </xf>
    <xf numFmtId="165" fontId="4" fillId="3" borderId="39" xfId="0" applyNumberFormat="1" applyFont="1" applyFill="1" applyBorder="1" applyAlignment="1">
      <alignment horizontal="center"/>
    </xf>
    <xf numFmtId="165" fontId="3" fillId="3" borderId="44" xfId="0" applyNumberFormat="1" applyFont="1" applyFill="1" applyBorder="1" applyAlignment="1">
      <alignment horizontal="center"/>
    </xf>
    <xf numFmtId="165" fontId="3" fillId="3" borderId="41" xfId="0" applyNumberFormat="1" applyFont="1" applyFill="1" applyBorder="1" applyAlignment="1">
      <alignment horizontal="center"/>
    </xf>
    <xf numFmtId="0" fontId="7" fillId="0" borderId="40" xfId="0" applyFont="1" applyBorder="1"/>
    <xf numFmtId="0" fontId="7" fillId="0" borderId="41" xfId="0" applyFont="1" applyBorder="1"/>
  </cellXfs>
  <cellStyles count="2">
    <cellStyle name="Neutrálna" xfId="1" builtinId="2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62"/>
  <sheetViews>
    <sheetView tabSelected="1" zoomScale="90" zoomScaleNormal="90" workbookViewId="0">
      <selection activeCell="F31" sqref="F31"/>
    </sheetView>
  </sheetViews>
  <sheetFormatPr defaultRowHeight="15" x14ac:dyDescent="0.25"/>
  <cols>
    <col min="2" max="2" width="65.140625" customWidth="1"/>
    <col min="3" max="3" width="7.28515625" customWidth="1"/>
    <col min="4" max="4" width="9" customWidth="1"/>
    <col min="5" max="5" width="14.28515625" customWidth="1"/>
    <col min="6" max="6" width="16.85546875" customWidth="1"/>
    <col min="7" max="7" width="19.85546875" customWidth="1"/>
    <col min="8" max="8" width="20.85546875" customWidth="1"/>
    <col min="9" max="9" width="14.85546875" customWidth="1"/>
    <col min="10" max="10" width="24.42578125" customWidth="1"/>
    <col min="11" max="11" width="13.85546875" customWidth="1"/>
    <col min="12" max="12" width="13.7109375" customWidth="1"/>
    <col min="13" max="13" width="15" customWidth="1"/>
    <col min="14" max="14" width="14.5703125" customWidth="1"/>
    <col min="15" max="15" width="14.28515625" customWidth="1"/>
    <col min="16" max="16" width="21.42578125" customWidth="1"/>
  </cols>
  <sheetData>
    <row r="3" spans="2:8" x14ac:dyDescent="0.25">
      <c r="B3" s="63" t="s">
        <v>24</v>
      </c>
      <c r="C3" s="64"/>
      <c r="D3" s="64"/>
      <c r="E3" s="64"/>
      <c r="F3" s="64"/>
      <c r="G3" s="64"/>
      <c r="H3" s="13"/>
    </row>
    <row r="4" spans="2:8" x14ac:dyDescent="0.25">
      <c r="B4" s="65" t="s">
        <v>16</v>
      </c>
      <c r="C4" s="66"/>
      <c r="D4" s="66"/>
      <c r="E4" s="66"/>
      <c r="F4" s="52"/>
      <c r="G4" s="52"/>
      <c r="H4" s="14"/>
    </row>
    <row r="5" spans="2:8" x14ac:dyDescent="0.25">
      <c r="B5" s="67" t="s">
        <v>17</v>
      </c>
      <c r="C5" s="68"/>
      <c r="D5" s="68"/>
      <c r="E5" s="68"/>
      <c r="F5" s="68"/>
      <c r="G5" s="53"/>
      <c r="H5" s="15"/>
    </row>
    <row r="11" spans="2:8" x14ac:dyDescent="0.25">
      <c r="B11" s="69" t="s">
        <v>28</v>
      </c>
      <c r="C11" s="69"/>
      <c r="D11" s="69"/>
      <c r="E11" s="69"/>
      <c r="F11" s="69"/>
      <c r="G11" s="69"/>
      <c r="H11" s="69"/>
    </row>
    <row r="12" spans="2:8" ht="15.75" thickBot="1" x14ac:dyDescent="0.3"/>
    <row r="13" spans="2:8" ht="15.75" thickBot="1" x14ac:dyDescent="0.3">
      <c r="B13" s="70" t="s">
        <v>1</v>
      </c>
      <c r="C13" s="71"/>
      <c r="D13" s="42" t="s">
        <v>0</v>
      </c>
      <c r="E13" s="42" t="s">
        <v>2</v>
      </c>
      <c r="F13" s="42" t="s">
        <v>3</v>
      </c>
      <c r="G13" s="43" t="s">
        <v>4</v>
      </c>
      <c r="H13" s="42" t="s">
        <v>15</v>
      </c>
    </row>
    <row r="14" spans="2:8" ht="15.75" thickBot="1" x14ac:dyDescent="0.3">
      <c r="B14" s="72" t="s">
        <v>29</v>
      </c>
      <c r="C14" s="73"/>
      <c r="D14" s="17" t="s">
        <v>5</v>
      </c>
      <c r="E14" s="17">
        <v>15</v>
      </c>
      <c r="F14" s="18">
        <v>0</v>
      </c>
      <c r="G14" s="59">
        <v>0</v>
      </c>
      <c r="H14" s="19">
        <f>E14*F14</f>
        <v>0</v>
      </c>
    </row>
    <row r="15" spans="2:8" ht="15.75" thickBot="1" x14ac:dyDescent="0.3">
      <c r="B15" s="74" t="s">
        <v>30</v>
      </c>
      <c r="C15" s="75"/>
      <c r="D15" s="1" t="s">
        <v>5</v>
      </c>
      <c r="E15" s="1">
        <v>15</v>
      </c>
      <c r="F15" s="3">
        <v>0</v>
      </c>
      <c r="G15" s="3">
        <v>0</v>
      </c>
      <c r="H15" s="57">
        <f t="shared" ref="H15:H31" si="0">E15*F15</f>
        <v>0</v>
      </c>
    </row>
    <row r="16" spans="2:8" ht="15.75" thickBot="1" x14ac:dyDescent="0.3">
      <c r="B16" s="74" t="s">
        <v>36</v>
      </c>
      <c r="C16" s="75"/>
      <c r="D16" s="1" t="s">
        <v>5</v>
      </c>
      <c r="E16" s="1">
        <v>15</v>
      </c>
      <c r="F16" s="3">
        <v>0</v>
      </c>
      <c r="G16" s="3">
        <v>0</v>
      </c>
      <c r="H16" s="57">
        <f t="shared" si="0"/>
        <v>0</v>
      </c>
    </row>
    <row r="17" spans="2:8" ht="15.75" thickBot="1" x14ac:dyDescent="0.3">
      <c r="B17" s="74" t="s">
        <v>31</v>
      </c>
      <c r="C17" s="75"/>
      <c r="D17" s="1" t="s">
        <v>5</v>
      </c>
      <c r="E17" s="1">
        <v>15</v>
      </c>
      <c r="F17" s="3">
        <v>0</v>
      </c>
      <c r="G17" s="3">
        <v>0</v>
      </c>
      <c r="H17" s="57">
        <f t="shared" si="0"/>
        <v>0</v>
      </c>
    </row>
    <row r="18" spans="2:8" ht="15.75" thickBot="1" x14ac:dyDescent="0.3">
      <c r="B18" s="74"/>
      <c r="C18" s="75"/>
      <c r="D18" s="1" t="s">
        <v>14</v>
      </c>
      <c r="E18" s="1"/>
      <c r="F18" s="3"/>
      <c r="G18" s="3">
        <f t="shared" ref="G15:G31" si="1">F18*1.23</f>
        <v>0</v>
      </c>
      <c r="H18" s="57">
        <f t="shared" si="0"/>
        <v>0</v>
      </c>
    </row>
    <row r="19" spans="2:8" ht="15.75" thickBot="1" x14ac:dyDescent="0.3">
      <c r="B19" s="74"/>
      <c r="C19" s="75"/>
      <c r="D19" s="1" t="s">
        <v>5</v>
      </c>
      <c r="E19" s="1"/>
      <c r="F19" s="3"/>
      <c r="G19" s="3">
        <f t="shared" si="1"/>
        <v>0</v>
      </c>
      <c r="H19" s="57">
        <f t="shared" si="0"/>
        <v>0</v>
      </c>
    </row>
    <row r="20" spans="2:8" ht="15.75" thickBot="1" x14ac:dyDescent="0.3">
      <c r="B20" s="74"/>
      <c r="C20" s="75"/>
      <c r="D20" s="1" t="s">
        <v>5</v>
      </c>
      <c r="E20" s="1"/>
      <c r="F20" s="3"/>
      <c r="G20" s="3">
        <f t="shared" si="1"/>
        <v>0</v>
      </c>
      <c r="H20" s="57">
        <f t="shared" si="0"/>
        <v>0</v>
      </c>
    </row>
    <row r="21" spans="2:8" ht="15.75" thickBot="1" x14ac:dyDescent="0.3">
      <c r="B21" s="74"/>
      <c r="C21" s="75"/>
      <c r="D21" s="1" t="s">
        <v>5</v>
      </c>
      <c r="E21" s="1"/>
      <c r="F21" s="3"/>
      <c r="G21" s="3">
        <f t="shared" si="1"/>
        <v>0</v>
      </c>
      <c r="H21" s="57">
        <f t="shared" si="0"/>
        <v>0</v>
      </c>
    </row>
    <row r="22" spans="2:8" ht="15.75" thickBot="1" x14ac:dyDescent="0.3">
      <c r="B22" s="74"/>
      <c r="C22" s="75"/>
      <c r="D22" s="1" t="s">
        <v>5</v>
      </c>
      <c r="E22" s="1"/>
      <c r="F22" s="3"/>
      <c r="G22" s="3">
        <f t="shared" si="1"/>
        <v>0</v>
      </c>
      <c r="H22" s="57">
        <f>E22*F22</f>
        <v>0</v>
      </c>
    </row>
    <row r="23" spans="2:8" ht="15.75" thickBot="1" x14ac:dyDescent="0.3">
      <c r="B23" s="74"/>
      <c r="C23" s="75"/>
      <c r="D23" s="1" t="s">
        <v>5</v>
      </c>
      <c r="E23" s="1"/>
      <c r="F23" s="3"/>
      <c r="G23" s="3">
        <f t="shared" si="1"/>
        <v>0</v>
      </c>
      <c r="H23" s="57">
        <f>E23*F23</f>
        <v>0</v>
      </c>
    </row>
    <row r="24" spans="2:8" ht="15.75" thickBot="1" x14ac:dyDescent="0.3">
      <c r="B24" s="74"/>
      <c r="C24" s="75"/>
      <c r="D24" s="1" t="s">
        <v>5</v>
      </c>
      <c r="E24" s="1"/>
      <c r="F24" s="3"/>
      <c r="G24" s="3">
        <f t="shared" si="1"/>
        <v>0</v>
      </c>
      <c r="H24" s="57">
        <f>E24*F24</f>
        <v>0</v>
      </c>
    </row>
    <row r="25" spans="2:8" ht="15.75" thickBot="1" x14ac:dyDescent="0.3">
      <c r="B25" s="74"/>
      <c r="C25" s="75"/>
      <c r="D25" s="1" t="s">
        <v>5</v>
      </c>
      <c r="E25" s="1"/>
      <c r="F25" s="3"/>
      <c r="G25" s="3">
        <f t="shared" si="1"/>
        <v>0</v>
      </c>
      <c r="H25" s="57">
        <f>E25*F25</f>
        <v>0</v>
      </c>
    </row>
    <row r="26" spans="2:8" ht="15.75" thickBot="1" x14ac:dyDescent="0.3">
      <c r="B26" s="74"/>
      <c r="C26" s="75"/>
      <c r="D26" s="1" t="s">
        <v>5</v>
      </c>
      <c r="E26" s="1"/>
      <c r="F26" s="3"/>
      <c r="G26" s="3">
        <f t="shared" si="1"/>
        <v>0</v>
      </c>
      <c r="H26" s="57">
        <f>E26*F26</f>
        <v>0</v>
      </c>
    </row>
    <row r="27" spans="2:8" ht="15.75" thickBot="1" x14ac:dyDescent="0.3">
      <c r="B27" s="74"/>
      <c r="C27" s="75"/>
      <c r="D27" s="1" t="s">
        <v>5</v>
      </c>
      <c r="E27" s="1"/>
      <c r="F27" s="3"/>
      <c r="G27" s="3">
        <f t="shared" si="1"/>
        <v>0</v>
      </c>
      <c r="H27" s="57">
        <f t="shared" si="0"/>
        <v>0</v>
      </c>
    </row>
    <row r="28" spans="2:8" ht="15.75" thickBot="1" x14ac:dyDescent="0.3">
      <c r="B28" s="74"/>
      <c r="C28" s="75"/>
      <c r="D28" s="1" t="s">
        <v>5</v>
      </c>
      <c r="E28" s="1"/>
      <c r="F28" s="3"/>
      <c r="G28" s="3">
        <f t="shared" si="1"/>
        <v>0</v>
      </c>
      <c r="H28" s="57">
        <f t="shared" si="0"/>
        <v>0</v>
      </c>
    </row>
    <row r="29" spans="2:8" ht="15.75" thickBot="1" x14ac:dyDescent="0.3">
      <c r="B29" s="74"/>
      <c r="C29" s="75"/>
      <c r="D29" s="1" t="s">
        <v>5</v>
      </c>
      <c r="E29" s="1"/>
      <c r="F29" s="3"/>
      <c r="G29" s="3">
        <f t="shared" si="1"/>
        <v>0</v>
      </c>
      <c r="H29" s="57">
        <f t="shared" si="0"/>
        <v>0</v>
      </c>
    </row>
    <row r="30" spans="2:8" ht="15.75" thickBot="1" x14ac:dyDescent="0.3">
      <c r="B30" s="74"/>
      <c r="C30" s="75"/>
      <c r="D30" s="1" t="s">
        <v>5</v>
      </c>
      <c r="E30" s="1"/>
      <c r="F30" s="3"/>
      <c r="G30" s="3">
        <f t="shared" si="1"/>
        <v>0</v>
      </c>
      <c r="H30" s="57">
        <f t="shared" si="0"/>
        <v>0</v>
      </c>
    </row>
    <row r="31" spans="2:8" ht="15.75" thickBot="1" x14ac:dyDescent="0.3">
      <c r="B31" s="84"/>
      <c r="C31" s="85"/>
      <c r="D31" s="2" t="s">
        <v>5</v>
      </c>
      <c r="E31" s="2"/>
      <c r="F31" s="4"/>
      <c r="G31" s="4">
        <f t="shared" si="1"/>
        <v>0</v>
      </c>
      <c r="H31" s="58">
        <f t="shared" si="0"/>
        <v>0</v>
      </c>
    </row>
    <row r="32" spans="2:8" ht="15.75" thickBot="1" x14ac:dyDescent="0.3"/>
    <row r="33" spans="2:8" ht="15" customHeight="1" thickBot="1" x14ac:dyDescent="0.3">
      <c r="F33" s="12"/>
      <c r="G33" s="48" t="s">
        <v>6</v>
      </c>
      <c r="H33" s="21">
        <f>H14+H15+H16+H17+H18+H19+H20+H21+H22+H23+H24+H25+H26+H27+H28+H29+H30+H31</f>
        <v>0</v>
      </c>
    </row>
    <row r="34" spans="2:8" ht="15" customHeight="1" thickBot="1" x14ac:dyDescent="0.3">
      <c r="F34" s="12"/>
      <c r="G34" s="48" t="s">
        <v>25</v>
      </c>
      <c r="H34" s="21">
        <f>H33*0.23</f>
        <v>0</v>
      </c>
    </row>
    <row r="35" spans="2:8" ht="15" customHeight="1" thickBot="1" x14ac:dyDescent="0.3">
      <c r="F35" s="12"/>
      <c r="G35" s="48" t="s">
        <v>7</v>
      </c>
      <c r="H35" s="21">
        <f>SUM(H33:H34)</f>
        <v>0</v>
      </c>
    </row>
    <row r="36" spans="2:8" x14ac:dyDescent="0.25">
      <c r="H36" s="20"/>
    </row>
    <row r="37" spans="2:8" ht="15.75" thickBot="1" x14ac:dyDescent="0.3"/>
    <row r="38" spans="2:8" ht="15.75" thickBot="1" x14ac:dyDescent="0.3">
      <c r="B38" s="44" t="s">
        <v>18</v>
      </c>
      <c r="C38" s="45" t="s">
        <v>0</v>
      </c>
      <c r="D38" s="45" t="s">
        <v>2</v>
      </c>
      <c r="E38" s="45" t="s">
        <v>8</v>
      </c>
      <c r="F38" s="46" t="s">
        <v>9</v>
      </c>
      <c r="G38" s="41" t="s">
        <v>26</v>
      </c>
      <c r="H38" s="47" t="s">
        <v>10</v>
      </c>
    </row>
    <row r="39" spans="2:8" x14ac:dyDescent="0.25">
      <c r="B39" s="54" t="s">
        <v>32</v>
      </c>
      <c r="C39" s="17" t="s">
        <v>19</v>
      </c>
      <c r="D39" s="17">
        <v>65</v>
      </c>
      <c r="E39" s="36">
        <v>15</v>
      </c>
      <c r="F39" s="27">
        <v>0</v>
      </c>
      <c r="G39" s="60">
        <v>0</v>
      </c>
      <c r="H39" s="28">
        <f>F39+G39</f>
        <v>0</v>
      </c>
    </row>
    <row r="40" spans="2:8" x14ac:dyDescent="0.25">
      <c r="B40" s="55" t="s">
        <v>33</v>
      </c>
      <c r="C40" s="1" t="s">
        <v>5</v>
      </c>
      <c r="D40" s="34">
        <v>15</v>
      </c>
      <c r="E40" s="3">
        <v>150</v>
      </c>
      <c r="F40" s="35">
        <v>0</v>
      </c>
      <c r="G40" s="26">
        <v>0</v>
      </c>
      <c r="H40" s="5">
        <f t="shared" ref="H40:H46" si="2">F40+G40</f>
        <v>0</v>
      </c>
    </row>
    <row r="41" spans="2:8" x14ac:dyDescent="0.25">
      <c r="B41" s="55" t="s">
        <v>34</v>
      </c>
      <c r="C41" s="1" t="s">
        <v>19</v>
      </c>
      <c r="D41" s="1">
        <v>12</v>
      </c>
      <c r="E41" s="37">
        <v>29.5</v>
      </c>
      <c r="F41" s="26">
        <v>0</v>
      </c>
      <c r="G41" s="26">
        <v>0</v>
      </c>
      <c r="H41" s="29">
        <f t="shared" si="2"/>
        <v>0</v>
      </c>
    </row>
    <row r="42" spans="2:8" x14ac:dyDescent="0.25">
      <c r="B42" s="55"/>
      <c r="C42" s="1"/>
      <c r="D42" s="1"/>
      <c r="E42" s="3"/>
      <c r="F42" s="26">
        <f t="shared" ref="F40:F46" si="3">D42*E42</f>
        <v>0</v>
      </c>
      <c r="G42" s="26">
        <f t="shared" ref="G40:G50" si="4">F42*0.23</f>
        <v>0</v>
      </c>
      <c r="H42" s="29">
        <f t="shared" si="2"/>
        <v>0</v>
      </c>
    </row>
    <row r="43" spans="2:8" x14ac:dyDescent="0.25">
      <c r="B43" s="55"/>
      <c r="C43" s="1"/>
      <c r="D43" s="1"/>
      <c r="E43" s="3"/>
      <c r="F43" s="26">
        <f t="shared" si="3"/>
        <v>0</v>
      </c>
      <c r="G43" s="26">
        <f t="shared" si="4"/>
        <v>0</v>
      </c>
      <c r="H43" s="29">
        <f t="shared" si="2"/>
        <v>0</v>
      </c>
    </row>
    <row r="44" spans="2:8" x14ac:dyDescent="0.25">
      <c r="B44" s="55"/>
      <c r="C44" s="1"/>
      <c r="D44" s="39"/>
      <c r="E44" s="3"/>
      <c r="F44" s="26">
        <f t="shared" si="3"/>
        <v>0</v>
      </c>
      <c r="G44" s="26">
        <f t="shared" si="4"/>
        <v>0</v>
      </c>
      <c r="H44" s="29">
        <f t="shared" si="2"/>
        <v>0</v>
      </c>
    </row>
    <row r="45" spans="2:8" x14ac:dyDescent="0.25">
      <c r="B45" s="55"/>
      <c r="C45" s="34"/>
      <c r="D45" s="1"/>
      <c r="E45" s="38"/>
      <c r="F45" s="26">
        <f t="shared" si="3"/>
        <v>0</v>
      </c>
      <c r="G45" s="26">
        <f t="shared" si="4"/>
        <v>0</v>
      </c>
      <c r="H45" s="29">
        <f t="shared" si="2"/>
        <v>0</v>
      </c>
    </row>
    <row r="46" spans="2:8" x14ac:dyDescent="0.25">
      <c r="B46" s="55"/>
      <c r="C46" s="1"/>
      <c r="D46" s="40"/>
      <c r="E46" s="3"/>
      <c r="F46" s="26">
        <f t="shared" si="3"/>
        <v>0</v>
      </c>
      <c r="G46" s="26">
        <f t="shared" si="4"/>
        <v>0</v>
      </c>
      <c r="H46" s="29">
        <f t="shared" si="2"/>
        <v>0</v>
      </c>
    </row>
    <row r="47" spans="2:8" x14ac:dyDescent="0.25">
      <c r="B47" s="55"/>
      <c r="C47" s="1"/>
      <c r="D47" s="1"/>
      <c r="E47" s="3"/>
      <c r="F47" s="26">
        <f t="shared" ref="F47:F50" si="5">D47*E47</f>
        <v>0</v>
      </c>
      <c r="G47" s="26">
        <f t="shared" si="4"/>
        <v>0</v>
      </c>
      <c r="H47" s="29">
        <f t="shared" ref="H47:H50" si="6">F47+G47</f>
        <v>0</v>
      </c>
    </row>
    <row r="48" spans="2:8" x14ac:dyDescent="0.25">
      <c r="B48" s="55"/>
      <c r="C48" s="1"/>
      <c r="D48" s="1"/>
      <c r="E48" s="3"/>
      <c r="F48" s="26">
        <f t="shared" si="5"/>
        <v>0</v>
      </c>
      <c r="G48" s="26">
        <f t="shared" si="4"/>
        <v>0</v>
      </c>
      <c r="H48" s="29">
        <f t="shared" si="6"/>
        <v>0</v>
      </c>
    </row>
    <row r="49" spans="2:8" x14ac:dyDescent="0.25">
      <c r="B49" s="55"/>
      <c r="C49" s="1"/>
      <c r="D49" s="1"/>
      <c r="E49" s="3"/>
      <c r="F49" s="26">
        <f t="shared" si="5"/>
        <v>0</v>
      </c>
      <c r="G49" s="26">
        <f t="shared" si="4"/>
        <v>0</v>
      </c>
      <c r="H49" s="29">
        <f t="shared" si="6"/>
        <v>0</v>
      </c>
    </row>
    <row r="50" spans="2:8" ht="15.75" thickBot="1" x14ac:dyDescent="0.3">
      <c r="B50" s="56"/>
      <c r="C50" s="24"/>
      <c r="D50" s="24"/>
      <c r="E50" s="25"/>
      <c r="F50" s="22">
        <f t="shared" si="5"/>
        <v>0</v>
      </c>
      <c r="G50" s="22">
        <f t="shared" si="4"/>
        <v>0</v>
      </c>
      <c r="H50" s="23">
        <f t="shared" si="6"/>
        <v>0</v>
      </c>
    </row>
    <row r="51" spans="2:8" ht="15.75" thickBot="1" x14ac:dyDescent="0.3"/>
    <row r="52" spans="2:8" ht="16.5" thickBot="1" x14ac:dyDescent="0.3">
      <c r="G52" s="48" t="s">
        <v>27</v>
      </c>
      <c r="H52" s="21">
        <f>C58</f>
        <v>0</v>
      </c>
    </row>
    <row r="53" spans="2:8" ht="16.5" thickBot="1" x14ac:dyDescent="0.3">
      <c r="G53" s="48" t="s">
        <v>25</v>
      </c>
      <c r="H53" s="21">
        <f>E58</f>
        <v>0</v>
      </c>
    </row>
    <row r="54" spans="2:8" ht="16.5" thickBot="1" x14ac:dyDescent="0.3">
      <c r="G54" s="48" t="s">
        <v>7</v>
      </c>
      <c r="H54" s="21">
        <f>H52+H53</f>
        <v>0</v>
      </c>
    </row>
    <row r="55" spans="2:8" ht="15.75" thickBot="1" x14ac:dyDescent="0.3"/>
    <row r="56" spans="2:8" ht="16.5" thickBot="1" x14ac:dyDescent="0.3">
      <c r="B56" s="31" t="s">
        <v>20</v>
      </c>
      <c r="C56" s="76" t="s">
        <v>11</v>
      </c>
      <c r="D56" s="77"/>
      <c r="E56" s="49" t="s">
        <v>26</v>
      </c>
      <c r="F56" s="50" t="s">
        <v>12</v>
      </c>
    </row>
    <row r="57" spans="2:8" ht="15.75" x14ac:dyDescent="0.25">
      <c r="B57" s="32" t="s">
        <v>21</v>
      </c>
      <c r="C57" s="78">
        <f>H33</f>
        <v>0</v>
      </c>
      <c r="D57" s="79"/>
      <c r="E57" s="6">
        <f>H34</f>
        <v>0</v>
      </c>
      <c r="F57" s="7">
        <f>H35</f>
        <v>0</v>
      </c>
    </row>
    <row r="58" spans="2:8" ht="15.75" x14ac:dyDescent="0.25">
      <c r="B58" s="33" t="s">
        <v>22</v>
      </c>
      <c r="C58" s="80">
        <f>F39+F40+F41+F42+F43+F44+F45+F46+F47+F48+F49+F50</f>
        <v>0</v>
      </c>
      <c r="D58" s="81"/>
      <c r="E58" s="8">
        <f>G39+G40+G41+G42+G43+G44+G45+G46+G47+G48+G49+G50</f>
        <v>0</v>
      </c>
      <c r="F58" s="9">
        <f>H39+H40+H41+H42+H43+H44+H45+H46+H47+H48+H49+H50</f>
        <v>0</v>
      </c>
    </row>
    <row r="59" spans="2:8" ht="16.5" thickBot="1" x14ac:dyDescent="0.3">
      <c r="B59" s="30" t="s">
        <v>23</v>
      </c>
      <c r="C59" s="82">
        <f>SUM(C57:C58)</f>
        <v>0</v>
      </c>
      <c r="D59" s="83"/>
      <c r="E59" s="10">
        <f>SUM(E57:E58)</f>
        <v>0</v>
      </c>
      <c r="F59" s="11">
        <f>SUM(F57:F58)</f>
        <v>0</v>
      </c>
    </row>
    <row r="60" spans="2:8" x14ac:dyDescent="0.25">
      <c r="C60" s="16"/>
    </row>
    <row r="62" spans="2:8" x14ac:dyDescent="0.25">
      <c r="B62" s="61" t="s">
        <v>13</v>
      </c>
      <c r="C62" s="61"/>
      <c r="D62" s="51"/>
      <c r="E62" s="51"/>
      <c r="F62" s="51"/>
      <c r="G62" s="62" t="s">
        <v>35</v>
      </c>
      <c r="H62" s="62"/>
    </row>
  </sheetData>
  <mergeCells count="29">
    <mergeCell ref="C57:D57"/>
    <mergeCell ref="C58:D58"/>
    <mergeCell ref="C59:D5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62:C62"/>
    <mergeCell ref="G62:H62"/>
    <mergeCell ref="B3:G3"/>
    <mergeCell ref="B4:E4"/>
    <mergeCell ref="B5:F5"/>
    <mergeCell ref="B11:H11"/>
    <mergeCell ref="B13:C13"/>
    <mergeCell ref="B14:C14"/>
    <mergeCell ref="B15:C15"/>
    <mergeCell ref="B16:C16"/>
    <mergeCell ref="B18:C18"/>
    <mergeCell ref="B17:C17"/>
    <mergeCell ref="B19:C19"/>
    <mergeCell ref="B20:C20"/>
    <mergeCell ref="B21:C21"/>
    <mergeCell ref="C56:D56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4294967295" verticalDpi="4294967295" r:id="rId1"/>
  <ignoredErrors>
    <ignoredError xmlns:x16r3="http://schemas.microsoft.com/office/spreadsheetml/2018/08/main" sqref="C57:F57 H52:H53" x16r3:misleadingForma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Miloš Čerťaský</cp:lastModifiedBy>
  <cp:lastPrinted>2018-10-26T07:58:46Z</cp:lastPrinted>
  <dcterms:created xsi:type="dcterms:W3CDTF">2017-02-08T07:52:23Z</dcterms:created>
  <dcterms:modified xsi:type="dcterms:W3CDTF">2025-03-14T09:45:50Z</dcterms:modified>
</cp:coreProperties>
</file>