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L42" i="1" s="1"/>
  <c r="K41" i="1"/>
  <c r="L41" i="1"/>
</calcChain>
</file>

<file path=xl/sharedStrings.xml><?xml version="1.0" encoding="utf-8"?>
<sst xmlns="http://schemas.openxmlformats.org/spreadsheetml/2006/main" count="81" uniqueCount="54">
  <si>
    <t>LEICA</t>
  </si>
  <si>
    <t>OSD</t>
  </si>
  <si>
    <t xml:space="preserve">Komparačný mikroskop pre graf. diagnostiku </t>
  </si>
  <si>
    <t>Leica</t>
  </si>
  <si>
    <t>MECH</t>
  </si>
  <si>
    <t>Leitz</t>
  </si>
  <si>
    <t>Názov meradla/zariadenia</t>
  </si>
  <si>
    <t>Výrobca</t>
  </si>
  <si>
    <t>Výrobné č.</t>
  </si>
  <si>
    <t>http://forensicmicroscopes.com/sold/1002.html</t>
  </si>
  <si>
    <t>CHE</t>
  </si>
  <si>
    <t>https://www.leica-microsystems.com/products/light-microscopes/p/leica-fs-cb/</t>
  </si>
  <si>
    <t>Bežný servis</t>
  </si>
  <si>
    <t>Komparačný mikroskop pre Balistiku</t>
  </si>
  <si>
    <t>BAL</t>
  </si>
  <si>
    <t>https://www.leica-microsystems.com/products/light-microscopes/p/leica-fs-c/</t>
  </si>
  <si>
    <t>http://www.forensicmicroscopes.com/sold/1002.html</t>
  </si>
  <si>
    <t>Komparačný mikroskop Leica DM</t>
  </si>
  <si>
    <t>Komparačný mikroskop Leitz Wetzlar</t>
  </si>
  <si>
    <t>SAP číslo staré</t>
  </si>
  <si>
    <t>SAP číslo nové</t>
  </si>
  <si>
    <t xml:space="preserve"> 17794</t>
  </si>
  <si>
    <t>http://forensicmicroscopes.com/pdf/Leica-DMC-Forensic-Bullet-Comparison-Microscope-Operating-Manual.pdf</t>
  </si>
  <si>
    <t>Komparačný mikroskop Mikroskop komp.LEITZ malý</t>
  </si>
  <si>
    <t>LEITZ</t>
  </si>
  <si>
    <t xml:space="preserve">https://www.ebay.com/itm/Leitz-Wetzlar-Laborlux-12-Comparator-Comparison-DUAL-Observation-MICROSCOPE/123494387343?hash=item1cc0d6ce8f:g:hS4AAOSwvhxb7yAw                </t>
  </si>
  <si>
    <t>http://forensicmicroscopes.com/products/scopes/SKU-064.html</t>
  </si>
  <si>
    <t>Komparačný mikroskop  LEICA DMC</t>
  </si>
  <si>
    <t>KE</t>
  </si>
  <si>
    <t>SL</t>
  </si>
  <si>
    <t>BA</t>
  </si>
  <si>
    <t>Oddelenie</t>
  </si>
  <si>
    <t>Kde</t>
  </si>
  <si>
    <t>Komparačný mikroskop LEICA FS CB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</si>
  <si>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</si>
  <si>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</si>
  <si>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</si>
  <si>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</si>
  <si>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</si>
  <si>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</si>
  <si>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</si>
  <si>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</si>
  <si>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</si>
  <si>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</si>
  <si>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</si>
  <si>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SPOLU:</t>
  </si>
  <si>
    <t>Komparačný mikroskop - Porovnávací krim.mikrosk.</t>
  </si>
  <si>
    <t>Rámcová zmluva - 48 mesiacov</t>
  </si>
  <si>
    <t>Komparačný mikroskop LEICA FS C s príslušenstvom a digitalizáciou obrazu</t>
  </si>
  <si>
    <t xml:space="preserve">Prístroje a zariadenia </t>
  </si>
  <si>
    <t>Komparačný mikroskop pre Balistiku LEICA FS C https://www.leica-microsystems.com/products/light-microscopes/p/leica-fs-c/</t>
  </si>
  <si>
    <r>
      <rPr>
        <b/>
        <i/>
        <u/>
        <sz val="12"/>
        <color rgb="FFFF0000"/>
        <rFont val="Arial"/>
        <family val="2"/>
        <charset val="238"/>
      </rPr>
      <t xml:space="preserve">VI. časť </t>
    </r>
    <r>
      <rPr>
        <b/>
        <i/>
        <sz val="12"/>
        <color rgb="FFFF0000"/>
        <rFont val="Arial"/>
        <family val="2"/>
        <charset val="238"/>
      </rPr>
      <t xml:space="preserve">
Komparačné mikroskopy</t>
    </r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</si>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</sst>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u/>
      <sz val="9"/>
      <color rgb="FF025ADC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5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7" fillId="0" borderId="0" xfId="0" applyFont="1" applyBorder="1"/>
    <xf numFmtId="0" fontId="17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5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5" fillId="6" borderId="0" xfId="0" applyFont="1" applyFill="1" applyAlignment="1">
      <alignment horizontal="left" vertical="top"/>
    </xf>
    <xf numFmtId="0" fontId="0" fillId="6" borderId="0" xfId="0" applyFill="1" applyAlignment="1">
      <alignment horizontal="left" vertical="top"/>
    </xf>
    <xf numFmtId="0" fontId="0" fillId="0" borderId="1" xfId="0" applyBorder="1" applyAlignment="1">
      <alignment horizontal="left" vertical="top"/>
    </xf>
    <xf numFmtId="4" fontId="11" fillId="7" borderId="1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/>
    </xf>
    <xf numFmtId="1" fontId="1" fillId="0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vertical="center"/>
    </xf>
    <xf numFmtId="0" fontId="5" fillId="0" borderId="1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1" applyBorder="1" applyAlignment="1" applyProtection="1">
      <alignment vertical="center" wrapText="1"/>
    </xf>
    <xf numFmtId="0" fontId="3" fillId="0" borderId="1" xfId="1" applyBorder="1" applyAlignment="1" applyProtection="1">
      <alignment vertical="center"/>
    </xf>
    <xf numFmtId="0" fontId="9" fillId="0" borderId="1" xfId="1" applyFont="1" applyBorder="1" applyAlignment="1" applyProtection="1">
      <alignment vertical="center" wrapText="1"/>
    </xf>
    <xf numFmtId="0" fontId="10" fillId="0" borderId="1" xfId="1" applyFont="1" applyBorder="1" applyAlignment="1" applyProtection="1">
      <alignment vertical="top" wrapText="1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left" vertical="center"/>
    </xf>
    <xf numFmtId="1" fontId="1" fillId="6" borderId="1" xfId="0" applyNumberFormat="1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1" applyFill="1" applyBorder="1" applyAlignment="1" applyProtection="1">
      <alignment vertical="center" wrapText="1"/>
    </xf>
    <xf numFmtId="0" fontId="5" fillId="6" borderId="1" xfId="0" applyFont="1" applyFill="1" applyBorder="1" applyAlignment="1">
      <alignment horizontal="left" vertical="center"/>
    </xf>
    <xf numFmtId="4" fontId="5" fillId="6" borderId="1" xfId="0" applyNumberFormat="1" applyFont="1" applyFill="1" applyBorder="1" applyAlignment="1">
      <alignment horizontal="center" vertical="center"/>
    </xf>
    <xf numFmtId="0" fontId="9" fillId="0" borderId="1" xfId="1" applyFont="1" applyBorder="1" applyAlignment="1" applyProtection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0" fillId="0" borderId="0" xfId="0" applyFill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top"/>
    </xf>
    <xf numFmtId="0" fontId="14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ica-microsystems.com/products/light-microscopes/p/leica-fs-c/" TargetMode="External"/><Relationship Id="rId3" Type="http://schemas.openxmlformats.org/officeDocument/2006/relationships/hyperlink" Target="http://forensicmicroscopes.com/products/scopes/SKU-064.html" TargetMode="External"/><Relationship Id="rId7" Type="http://schemas.openxmlformats.org/officeDocument/2006/relationships/hyperlink" Target="http://forensicmicroscopes.com/sold/1002.html" TargetMode="External"/><Relationship Id="rId2" Type="http://schemas.openxmlformats.org/officeDocument/2006/relationships/hyperlink" Target="http://forensicmicroscopes.com/pdf/Leica-DMC-Forensic-Bullet-Comparison-Microscope-Operating-Manual.pdf" TargetMode="External"/><Relationship Id="rId1" Type="http://schemas.openxmlformats.org/officeDocument/2006/relationships/hyperlink" Target="https://www.ebay.com/itm/Leitz-Wetzlar-Laborlux-12-Comparator-Comparison-DUAL-Observation-MICROSCOPE/123494387343?hash=item1cc0d6ce8f:g:hS4AAOSwvhxb7yAw" TargetMode="External"/><Relationship Id="rId6" Type="http://schemas.openxmlformats.org/officeDocument/2006/relationships/hyperlink" Target="http://www.forensicmicroscopes.com/sold/1002.html" TargetMode="External"/><Relationship Id="rId5" Type="http://schemas.openxmlformats.org/officeDocument/2006/relationships/hyperlink" Target="https://www.leica-microsystems.com/products/light-microscopes/p/leica-fs-c/" TargetMode="External"/><Relationship Id="rId4" Type="http://schemas.openxmlformats.org/officeDocument/2006/relationships/hyperlink" Target="https://www.leica-microsystems.com/products/light-microscopes/p/leica-fs-cb/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4" zoomScale="80" zoomScaleNormal="80" workbookViewId="0">
      <selection activeCell="B22" sqref="B22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71" t="s">
        <v>49</v>
      </c>
      <c r="C1" s="72"/>
      <c r="D1" s="72"/>
      <c r="E1" s="72"/>
      <c r="F1" s="72"/>
      <c r="G1" s="72"/>
    </row>
    <row r="2" spans="1:12" ht="21" x14ac:dyDescent="0.4">
      <c r="B2" s="25" t="s">
        <v>47</v>
      </c>
      <c r="C2" s="26"/>
      <c r="D2" s="26"/>
      <c r="E2" s="26"/>
      <c r="F2" s="26"/>
      <c r="G2" s="26"/>
    </row>
    <row r="3" spans="1:12" ht="21" x14ac:dyDescent="0.4">
      <c r="B3" s="6"/>
      <c r="C3" s="7"/>
      <c r="D3" s="7"/>
      <c r="E3" s="7"/>
      <c r="F3" s="7"/>
      <c r="G3" s="7"/>
    </row>
    <row r="4" spans="1:12" s="8" customFormat="1" ht="14.4" x14ac:dyDescent="0.3">
      <c r="A4" s="24"/>
      <c r="B4" s="23" t="s">
        <v>52</v>
      </c>
      <c r="C4" s="22"/>
      <c r="D4" s="11"/>
      <c r="E4" s="12"/>
      <c r="F4" s="10"/>
      <c r="G4" s="13"/>
      <c r="H4" s="10"/>
      <c r="I4" s="14"/>
    </row>
    <row r="5" spans="1:12" s="8" customFormat="1" ht="14.4" x14ac:dyDescent="0.3">
      <c r="A5" s="24"/>
      <c r="B5" s="9"/>
      <c r="C5" s="10"/>
      <c r="D5" s="11"/>
      <c r="E5" s="12"/>
      <c r="F5" s="10"/>
      <c r="G5" s="13"/>
      <c r="H5" s="10"/>
      <c r="I5" s="14"/>
    </row>
    <row r="6" spans="1:12" s="8" customFormat="1" ht="14.4" x14ac:dyDescent="0.3">
      <c r="B6" s="21"/>
      <c r="C6" s="10"/>
      <c r="D6" s="11"/>
      <c r="E6" s="12"/>
      <c r="F6" s="22"/>
      <c r="G6" s="13"/>
      <c r="H6" s="10"/>
      <c r="I6" s="14"/>
    </row>
    <row r="7" spans="1:12" s="8" customFormat="1" ht="13.95" customHeight="1" x14ac:dyDescent="0.3">
      <c r="B7" s="15" t="s">
        <v>39</v>
      </c>
      <c r="C7" s="66"/>
      <c r="D7" s="67"/>
      <c r="E7" s="67"/>
      <c r="F7" s="67"/>
      <c r="G7" s="67"/>
      <c r="H7" s="67"/>
      <c r="I7" s="68"/>
    </row>
    <row r="8" spans="1:12" s="8" customFormat="1" ht="13.95" customHeight="1" x14ac:dyDescent="0.3">
      <c r="B8" s="15" t="s">
        <v>40</v>
      </c>
      <c r="C8" s="73"/>
      <c r="D8" s="67"/>
      <c r="E8" s="67"/>
      <c r="F8" s="67"/>
      <c r="G8" s="67"/>
      <c r="H8" s="67"/>
      <c r="I8" s="68"/>
    </row>
    <row r="9" spans="1:12" s="8" customFormat="1" ht="13.95" customHeight="1" x14ac:dyDescent="0.3">
      <c r="B9" s="15" t="s">
        <v>41</v>
      </c>
      <c r="C9" s="66"/>
      <c r="D9" s="67"/>
      <c r="E9" s="67"/>
      <c r="F9" s="67"/>
      <c r="G9" s="67"/>
      <c r="H9" s="67"/>
      <c r="I9" s="68"/>
    </row>
    <row r="10" spans="1:12" s="8" customFormat="1" ht="14.4" x14ac:dyDescent="0.3">
      <c r="B10" s="15" t="s">
        <v>42</v>
      </c>
      <c r="C10" s="66"/>
      <c r="D10" s="67"/>
      <c r="E10" s="67"/>
      <c r="F10" s="67"/>
      <c r="G10" s="67"/>
      <c r="H10" s="67"/>
      <c r="I10" s="68"/>
    </row>
    <row r="11" spans="1:12" s="8" customFormat="1" ht="14.4" x14ac:dyDescent="0.3">
      <c r="B11" s="15" t="s">
        <v>53</v>
      </c>
      <c r="C11" s="16"/>
      <c r="D11" s="17"/>
      <c r="E11" s="17"/>
      <c r="F11" s="17"/>
      <c r="G11" s="18"/>
      <c r="H11" s="17"/>
      <c r="I11" s="19"/>
    </row>
    <row r="12" spans="1:12" s="8" customFormat="1" ht="14.4" x14ac:dyDescent="0.3">
      <c r="B12" s="15" t="s">
        <v>43</v>
      </c>
      <c r="C12" s="66"/>
      <c r="D12" s="67"/>
      <c r="E12" s="67"/>
      <c r="F12" s="67"/>
      <c r="G12" s="67"/>
      <c r="H12" s="67"/>
      <c r="I12" s="68"/>
    </row>
    <row r="13" spans="1:12" s="8" customFormat="1" ht="14.4" x14ac:dyDescent="0.3">
      <c r="B13" s="20"/>
      <c r="C13" s="62"/>
      <c r="D13" s="62"/>
      <c r="E13" s="62"/>
      <c r="F13" s="62"/>
      <c r="G13" s="62"/>
      <c r="H13" s="62"/>
      <c r="I13" s="62"/>
    </row>
    <row r="14" spans="1:12" ht="23.4" x14ac:dyDescent="0.3">
      <c r="B14" s="1" t="s">
        <v>12</v>
      </c>
    </row>
    <row r="15" spans="1:12" ht="23.4" x14ac:dyDescent="0.3">
      <c r="B15" s="1"/>
    </row>
    <row r="16" spans="1:12" ht="31.2" x14ac:dyDescent="0.3">
      <c r="B16" s="32" t="s">
        <v>51</v>
      </c>
      <c r="C16" s="5"/>
      <c r="D16" s="5"/>
      <c r="E16" s="33"/>
      <c r="F16" s="34"/>
      <c r="G16" s="5"/>
      <c r="H16" s="31"/>
      <c r="I16" s="31"/>
      <c r="J16" s="31"/>
      <c r="K16" s="31"/>
      <c r="L16" s="31"/>
    </row>
    <row r="17" spans="2:12" ht="35.4" customHeight="1" x14ac:dyDescent="0.3">
      <c r="B17" s="63" t="s">
        <v>6</v>
      </c>
      <c r="C17" s="64" t="s">
        <v>7</v>
      </c>
      <c r="D17" s="64" t="s">
        <v>8</v>
      </c>
      <c r="E17" s="65" t="s">
        <v>19</v>
      </c>
      <c r="F17" s="69" t="s">
        <v>20</v>
      </c>
      <c r="G17" s="64" t="s">
        <v>31</v>
      </c>
      <c r="H17" s="70" t="s">
        <v>32</v>
      </c>
      <c r="I17" s="70" t="s">
        <v>44</v>
      </c>
      <c r="J17" s="70"/>
      <c r="K17" s="70"/>
      <c r="L17" s="70"/>
    </row>
    <row r="18" spans="2:12" ht="15" customHeight="1" x14ac:dyDescent="0.3">
      <c r="B18" s="63"/>
      <c r="C18" s="64"/>
      <c r="D18" s="64"/>
      <c r="E18" s="65"/>
      <c r="F18" s="69"/>
      <c r="G18" s="64"/>
      <c r="H18" s="70"/>
      <c r="I18" s="35" t="s">
        <v>34</v>
      </c>
      <c r="J18" s="35" t="s">
        <v>35</v>
      </c>
      <c r="K18" s="35" t="s">
        <v>36</v>
      </c>
      <c r="L18" s="35" t="s">
        <v>37</v>
      </c>
    </row>
    <row r="19" spans="2:12" ht="26.4" x14ac:dyDescent="0.3">
      <c r="B19" s="63"/>
      <c r="C19" s="64"/>
      <c r="D19" s="64"/>
      <c r="E19" s="65"/>
      <c r="F19" s="69"/>
      <c r="G19" s="64"/>
      <c r="H19" s="70"/>
      <c r="I19" s="36" t="s">
        <v>38</v>
      </c>
      <c r="J19" s="36" t="s">
        <v>38</v>
      </c>
      <c r="K19" s="36" t="s">
        <v>38</v>
      </c>
      <c r="L19" s="36" t="s">
        <v>38</v>
      </c>
    </row>
    <row r="20" spans="2:12" x14ac:dyDescent="0.25">
      <c r="B20" s="37" t="s">
        <v>2</v>
      </c>
      <c r="C20" s="38" t="s">
        <v>0</v>
      </c>
      <c r="D20" s="38">
        <v>279264</v>
      </c>
      <c r="E20" s="39">
        <v>30195</v>
      </c>
      <c r="F20" s="39">
        <v>22800</v>
      </c>
      <c r="G20" s="40" t="s">
        <v>1</v>
      </c>
      <c r="H20" s="41" t="s">
        <v>30</v>
      </c>
      <c r="I20" s="42"/>
      <c r="J20" s="42"/>
      <c r="K20" s="42"/>
      <c r="L20" s="42"/>
    </row>
    <row r="21" spans="2:12" ht="49.5" customHeight="1" x14ac:dyDescent="0.3">
      <c r="B21" s="43" t="s">
        <v>9</v>
      </c>
      <c r="C21" s="44"/>
      <c r="D21" s="44"/>
      <c r="E21" s="44"/>
      <c r="F21" s="44"/>
      <c r="G21" s="44"/>
      <c r="H21" s="41"/>
      <c r="I21" s="45"/>
      <c r="J21" s="45"/>
      <c r="K21" s="45"/>
      <c r="L21" s="45"/>
    </row>
    <row r="22" spans="2:12" x14ac:dyDescent="0.25">
      <c r="B22" s="37" t="s">
        <v>17</v>
      </c>
      <c r="C22" s="38" t="s">
        <v>0</v>
      </c>
      <c r="D22" s="38">
        <v>10352</v>
      </c>
      <c r="E22" s="39">
        <v>23907</v>
      </c>
      <c r="F22" s="39">
        <v>17624</v>
      </c>
      <c r="G22" s="40" t="s">
        <v>4</v>
      </c>
      <c r="H22" s="41" t="s">
        <v>30</v>
      </c>
      <c r="I22" s="42"/>
      <c r="J22" s="42"/>
      <c r="K22" s="42"/>
      <c r="L22" s="42"/>
    </row>
    <row r="23" spans="2:12" ht="23.4" customHeight="1" x14ac:dyDescent="0.3">
      <c r="B23" s="43" t="s">
        <v>16</v>
      </c>
      <c r="C23" s="44"/>
      <c r="D23" s="44"/>
      <c r="E23" s="44"/>
      <c r="F23" s="44"/>
      <c r="G23" s="44"/>
      <c r="H23" s="41"/>
      <c r="I23" s="45"/>
      <c r="J23" s="45"/>
      <c r="K23" s="45"/>
      <c r="L23" s="45"/>
    </row>
    <row r="24" spans="2:12" x14ac:dyDescent="0.25">
      <c r="B24" s="37" t="s">
        <v>18</v>
      </c>
      <c r="C24" s="38" t="s">
        <v>5</v>
      </c>
      <c r="D24" s="38">
        <v>918026</v>
      </c>
      <c r="E24" s="39">
        <v>23963</v>
      </c>
      <c r="F24" s="39">
        <v>17667</v>
      </c>
      <c r="G24" s="40" t="s">
        <v>4</v>
      </c>
      <c r="H24" s="41" t="s">
        <v>30</v>
      </c>
      <c r="I24" s="42"/>
      <c r="J24" s="42"/>
      <c r="K24" s="42"/>
      <c r="L24" s="42"/>
    </row>
    <row r="25" spans="2:12" ht="28.5" customHeight="1" x14ac:dyDescent="0.3">
      <c r="B25" s="43"/>
      <c r="C25" s="44"/>
      <c r="D25" s="44"/>
      <c r="E25" s="44"/>
      <c r="F25" s="44"/>
      <c r="G25" s="44"/>
      <c r="H25" s="41"/>
      <c r="I25" s="45"/>
      <c r="J25" s="45"/>
      <c r="K25" s="45"/>
      <c r="L25" s="45"/>
    </row>
    <row r="26" spans="2:12" x14ac:dyDescent="0.25">
      <c r="B26" s="37" t="s">
        <v>18</v>
      </c>
      <c r="C26" s="38" t="s">
        <v>5</v>
      </c>
      <c r="D26" s="38">
        <v>29209</v>
      </c>
      <c r="E26" s="39"/>
      <c r="F26" s="39">
        <v>23960</v>
      </c>
      <c r="G26" s="40" t="s">
        <v>4</v>
      </c>
      <c r="H26" s="41" t="s">
        <v>28</v>
      </c>
      <c r="I26" s="42"/>
      <c r="J26" s="42"/>
      <c r="K26" s="42"/>
      <c r="L26" s="42"/>
    </row>
    <row r="27" spans="2:12" ht="28.5" customHeight="1" x14ac:dyDescent="0.3">
      <c r="B27" s="43"/>
      <c r="C27" s="44"/>
      <c r="D27" s="44"/>
      <c r="E27" s="44"/>
      <c r="F27" s="44"/>
      <c r="G27" s="44"/>
      <c r="H27" s="41"/>
      <c r="I27" s="45"/>
      <c r="J27" s="45"/>
      <c r="K27" s="45"/>
      <c r="L27" s="45"/>
    </row>
    <row r="28" spans="2:12" s="2" customFormat="1" x14ac:dyDescent="0.25">
      <c r="B28" s="37" t="s">
        <v>33</v>
      </c>
      <c r="C28" s="38" t="s">
        <v>0</v>
      </c>
      <c r="D28" s="38">
        <v>305763</v>
      </c>
      <c r="E28" s="39">
        <v>23967</v>
      </c>
      <c r="F28" s="39">
        <v>174112</v>
      </c>
      <c r="G28" s="38" t="s">
        <v>10</v>
      </c>
      <c r="H28" s="46" t="s">
        <v>30</v>
      </c>
      <c r="I28" s="42"/>
      <c r="J28" s="42"/>
      <c r="K28" s="42"/>
      <c r="L28" s="42"/>
    </row>
    <row r="29" spans="2:12" ht="26.4" x14ac:dyDescent="0.3">
      <c r="B29" s="47" t="s">
        <v>11</v>
      </c>
      <c r="C29" s="44"/>
      <c r="D29" s="44"/>
      <c r="E29" s="44"/>
      <c r="F29" s="44"/>
      <c r="G29" s="44"/>
      <c r="H29" s="41"/>
      <c r="I29" s="45"/>
      <c r="J29" s="45"/>
      <c r="K29" s="45"/>
      <c r="L29" s="45"/>
    </row>
    <row r="30" spans="2:12" x14ac:dyDescent="0.25">
      <c r="B30" s="37" t="s">
        <v>27</v>
      </c>
      <c r="C30" s="38" t="s">
        <v>0</v>
      </c>
      <c r="D30" s="38">
        <v>10353</v>
      </c>
      <c r="E30" s="39">
        <v>23906</v>
      </c>
      <c r="F30" s="39">
        <v>17623</v>
      </c>
      <c r="G30" s="40" t="s">
        <v>14</v>
      </c>
      <c r="H30" s="41" t="s">
        <v>30</v>
      </c>
      <c r="I30" s="42"/>
      <c r="J30" s="42"/>
      <c r="K30" s="42"/>
      <c r="L30" s="42"/>
    </row>
    <row r="31" spans="2:12" ht="30.6" customHeight="1" x14ac:dyDescent="0.3">
      <c r="B31" s="48" t="s">
        <v>26</v>
      </c>
      <c r="C31" s="44"/>
      <c r="D31" s="44"/>
      <c r="E31" s="44"/>
      <c r="F31" s="44"/>
      <c r="G31" s="44"/>
      <c r="H31" s="41"/>
      <c r="I31" s="45"/>
      <c r="J31" s="45"/>
      <c r="K31" s="45"/>
      <c r="L31" s="45"/>
    </row>
    <row r="32" spans="2:12" x14ac:dyDescent="0.25">
      <c r="B32" s="37" t="s">
        <v>46</v>
      </c>
      <c r="C32" s="38" t="s">
        <v>3</v>
      </c>
      <c r="D32" s="38">
        <v>551001</v>
      </c>
      <c r="E32" s="39">
        <v>24107</v>
      </c>
      <c r="F32" s="39" t="s">
        <v>21</v>
      </c>
      <c r="G32" s="40" t="s">
        <v>14</v>
      </c>
      <c r="H32" s="41" t="s">
        <v>28</v>
      </c>
      <c r="I32" s="42"/>
      <c r="J32" s="42"/>
      <c r="K32" s="42"/>
      <c r="L32" s="42"/>
    </row>
    <row r="33" spans="2:14" ht="22.8" x14ac:dyDescent="0.3">
      <c r="B33" s="49" t="s">
        <v>22</v>
      </c>
      <c r="C33" s="44"/>
      <c r="D33" s="44"/>
      <c r="E33" s="44"/>
      <c r="F33" s="44"/>
      <c r="G33" s="44"/>
      <c r="H33" s="41"/>
      <c r="I33" s="45"/>
      <c r="J33" s="45"/>
      <c r="K33" s="45"/>
      <c r="L33" s="45"/>
    </row>
    <row r="34" spans="2:14" s="8" customFormat="1" ht="18" customHeight="1" x14ac:dyDescent="0.25">
      <c r="B34" s="37" t="s">
        <v>23</v>
      </c>
      <c r="C34" s="38" t="s">
        <v>24</v>
      </c>
      <c r="D34" s="38">
        <v>29209</v>
      </c>
      <c r="E34" s="39">
        <v>23960</v>
      </c>
      <c r="F34" s="39"/>
      <c r="G34" s="40" t="s">
        <v>14</v>
      </c>
      <c r="H34" s="41" t="s">
        <v>28</v>
      </c>
      <c r="I34" s="42"/>
      <c r="J34" s="42"/>
      <c r="K34" s="42"/>
      <c r="L34" s="42"/>
      <c r="M34" s="3"/>
      <c r="N34" s="3"/>
    </row>
    <row r="35" spans="2:14" s="8" customFormat="1" ht="45.6" x14ac:dyDescent="0.3">
      <c r="B35" s="50" t="s">
        <v>25</v>
      </c>
      <c r="C35" s="44"/>
      <c r="D35" s="44"/>
      <c r="E35" s="44"/>
      <c r="F35" s="44"/>
      <c r="G35" s="44"/>
      <c r="H35" s="41"/>
      <c r="I35" s="45"/>
      <c r="J35" s="45"/>
      <c r="K35" s="45"/>
      <c r="L35" s="45"/>
      <c r="M35" s="3"/>
      <c r="N35" s="3"/>
    </row>
    <row r="36" spans="2:14" s="24" customFormat="1" ht="14.4" x14ac:dyDescent="0.25">
      <c r="B36" s="37" t="s">
        <v>13</v>
      </c>
      <c r="C36" s="38" t="s">
        <v>0</v>
      </c>
      <c r="D36" s="38">
        <v>279262</v>
      </c>
      <c r="E36" s="39">
        <v>23904</v>
      </c>
      <c r="F36" s="39">
        <v>17621</v>
      </c>
      <c r="G36" s="38" t="s">
        <v>14</v>
      </c>
      <c r="H36" s="46" t="s">
        <v>29</v>
      </c>
      <c r="I36" s="42"/>
      <c r="J36" s="42"/>
      <c r="K36" s="42"/>
      <c r="L36" s="42"/>
      <c r="M36" s="2"/>
      <c r="N36" s="2"/>
    </row>
    <row r="37" spans="2:14" s="8" customFormat="1" ht="22.8" x14ac:dyDescent="0.3">
      <c r="B37" s="49" t="s">
        <v>15</v>
      </c>
      <c r="C37" s="44"/>
      <c r="D37" s="44"/>
      <c r="E37" s="44"/>
      <c r="F37" s="44"/>
      <c r="G37" s="44"/>
      <c r="H37" s="41"/>
      <c r="I37" s="45"/>
      <c r="J37" s="45"/>
      <c r="K37" s="45"/>
      <c r="L37" s="45"/>
      <c r="M37" s="3"/>
      <c r="N37" s="3"/>
    </row>
    <row r="38" spans="2:14" s="28" customFormat="1" ht="26.4" x14ac:dyDescent="0.25">
      <c r="B38" s="51" t="s">
        <v>48</v>
      </c>
      <c r="C38" s="52" t="s">
        <v>0</v>
      </c>
      <c r="D38" s="52">
        <v>522923</v>
      </c>
      <c r="E38" s="53"/>
      <c r="F38" s="53">
        <v>80209</v>
      </c>
      <c r="G38" s="52" t="s">
        <v>14</v>
      </c>
      <c r="H38" s="54" t="s">
        <v>30</v>
      </c>
      <c r="I38" s="42"/>
      <c r="J38" s="42"/>
      <c r="K38" s="42"/>
      <c r="L38" s="42"/>
      <c r="M38" s="27"/>
      <c r="N38" s="27"/>
    </row>
    <row r="39" spans="2:14" s="28" customFormat="1" ht="39.6" x14ac:dyDescent="0.25">
      <c r="B39" s="51" t="s">
        <v>50</v>
      </c>
      <c r="C39" s="52" t="s">
        <v>0</v>
      </c>
      <c r="D39" s="56">
        <v>522922</v>
      </c>
      <c r="E39" s="56"/>
      <c r="F39" s="56">
        <v>180210</v>
      </c>
      <c r="G39" s="56" t="s">
        <v>14</v>
      </c>
      <c r="H39" s="54" t="s">
        <v>29</v>
      </c>
      <c r="I39" s="42"/>
      <c r="J39" s="42"/>
      <c r="K39" s="42"/>
      <c r="L39" s="42"/>
      <c r="M39" s="27"/>
      <c r="N39" s="27"/>
    </row>
    <row r="40" spans="2:14" s="28" customFormat="1" ht="26.4" x14ac:dyDescent="0.3">
      <c r="B40" s="55" t="s">
        <v>15</v>
      </c>
      <c r="C40" s="56"/>
      <c r="D40" s="56"/>
      <c r="E40" s="56"/>
      <c r="F40" s="56"/>
      <c r="G40" s="56"/>
      <c r="H40" s="54"/>
      <c r="I40" s="57"/>
      <c r="J40" s="57"/>
      <c r="K40" s="57"/>
      <c r="L40" s="57"/>
      <c r="M40" s="27"/>
      <c r="N40" s="27"/>
    </row>
    <row r="41" spans="2:14" s="8" customFormat="1" ht="14.4" x14ac:dyDescent="0.3">
      <c r="B41" s="58"/>
      <c r="C41" s="44"/>
      <c r="D41" s="40"/>
      <c r="E41" s="38"/>
      <c r="F41" s="40"/>
      <c r="G41" s="40"/>
      <c r="H41" s="59" t="s">
        <v>45</v>
      </c>
      <c r="I41" s="60">
        <f>SUM(I20:I40)</f>
        <v>0</v>
      </c>
      <c r="J41" s="60">
        <f>SUM(J20:J40)</f>
        <v>0</v>
      </c>
      <c r="K41" s="60">
        <f>SUM(K20:K40)</f>
        <v>0</v>
      </c>
      <c r="L41" s="60">
        <f>SUM(L20:L40)</f>
        <v>0</v>
      </c>
      <c r="M41" s="3"/>
      <c r="N41" s="3"/>
    </row>
    <row r="42" spans="2:14" s="8" customFormat="1" ht="14.4" x14ac:dyDescent="0.3">
      <c r="B42" s="58"/>
      <c r="C42" s="44"/>
      <c r="D42" s="40"/>
      <c r="E42" s="38"/>
      <c r="F42" s="40"/>
      <c r="G42" s="40"/>
      <c r="H42" s="59"/>
      <c r="I42" s="29"/>
      <c r="J42" s="30"/>
      <c r="K42" s="30"/>
      <c r="L42" s="60">
        <f>I41+J41+K41+L41</f>
        <v>0</v>
      </c>
      <c r="M42" s="3"/>
      <c r="N42" s="3"/>
    </row>
    <row r="43" spans="2:14" x14ac:dyDescent="0.3">
      <c r="B43" s="61"/>
      <c r="C43" s="61"/>
      <c r="D43" s="61"/>
      <c r="E43" s="61"/>
      <c r="F43" s="61"/>
      <c r="G43" s="61"/>
      <c r="H43" s="41"/>
      <c r="I43" s="61"/>
      <c r="J43" s="61"/>
      <c r="K43" s="61"/>
      <c r="L43" s="61"/>
    </row>
  </sheetData>
  <mergeCells count="14">
    <mergeCell ref="B1:G1"/>
    <mergeCell ref="C7:I7"/>
    <mergeCell ref="C8:I8"/>
    <mergeCell ref="C9:I9"/>
    <mergeCell ref="C10:I10"/>
    <mergeCell ref="B17:B19"/>
    <mergeCell ref="C17:C19"/>
    <mergeCell ref="D17:D19"/>
    <mergeCell ref="E17:E19"/>
    <mergeCell ref="C12:I12"/>
    <mergeCell ref="F17:F19"/>
    <mergeCell ref="G17:G19"/>
    <mergeCell ref="H17:H19"/>
    <mergeCell ref="I17:L17"/>
  </mergeCells>
  <hyperlinks>
    <hyperlink ref="B35" r:id="rId1"/>
    <hyperlink ref="B33" r:id="rId2"/>
    <hyperlink ref="B31" r:id="rId3"/>
    <hyperlink ref="B29" r:id="rId4"/>
    <hyperlink ref="B40" r:id="rId5"/>
    <hyperlink ref="B23" r:id="rId6"/>
    <hyperlink ref="B21" r:id="rId7"/>
    <hyperlink ref="B37" r:id="rId8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9"/>
  <rowBreaks count="1" manualBreakCount="1">
    <brk id="31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