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tuzvosk-my.sharepoint.com/personal/kapustovam_is_tuzvo_sk/Documents/Pracovná plocha/Documents/Súbory 2025/Súťaže 2025/NLZ_IKT pre projekty/"/>
    </mc:Choice>
  </mc:AlternateContent>
  <xr:revisionPtr revIDLastSave="13" documentId="8_{9C9212F3-0BEA-446E-9B30-7F32B4ECF2C2}" xr6:coauthVersionLast="46" xr6:coauthVersionMax="46" xr10:uidLastSave="{764DE79A-58C2-49A7-B9BF-F0C219F5C97E}"/>
  <bookViews>
    <workbookView xWindow="-120" yWindow="-120" windowWidth="29040" windowHeight="15720" xr2:uid="{36AA9CA8-8042-4B47-BE6C-AAA8CC685610}"/>
  </bookViews>
  <sheets>
    <sheet name="Specifikacia" sheetId="1" r:id="rId1"/>
  </sheets>
  <definedNames>
    <definedName name="_xlnm._FilterDatabase" localSheetId="0" hidden="1">Specifikacia!$B$8:$J$8</definedName>
    <definedName name="_xlnm.Print_Area" localSheetId="0">Specifikacia!$A$1:$J$183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9" i="1" l="1"/>
  <c r="I169" i="1"/>
  <c r="G169" i="1"/>
  <c r="J159" i="1"/>
  <c r="I159" i="1"/>
  <c r="G159" i="1"/>
  <c r="J117" i="1"/>
  <c r="I117" i="1"/>
  <c r="G117" i="1"/>
  <c r="J107" i="1"/>
  <c r="I107" i="1"/>
  <c r="G107" i="1"/>
  <c r="J105" i="1"/>
  <c r="I105" i="1"/>
  <c r="G105" i="1"/>
  <c r="J103" i="1"/>
  <c r="I103" i="1"/>
  <c r="G103" i="1"/>
  <c r="J101" i="1"/>
  <c r="I101" i="1"/>
  <c r="G101" i="1"/>
  <c r="J99" i="1"/>
  <c r="I99" i="1"/>
  <c r="G99" i="1"/>
  <c r="J97" i="1"/>
  <c r="I97" i="1"/>
  <c r="G97" i="1"/>
  <c r="J95" i="1"/>
  <c r="I95" i="1"/>
  <c r="G95" i="1"/>
  <c r="J93" i="1"/>
  <c r="I93" i="1"/>
  <c r="G93" i="1"/>
  <c r="J91" i="1"/>
  <c r="I91" i="1"/>
  <c r="G91" i="1"/>
  <c r="J89" i="1"/>
  <c r="I89" i="1"/>
  <c r="G89" i="1"/>
  <c r="J87" i="1"/>
  <c r="I87" i="1"/>
  <c r="G87" i="1"/>
  <c r="J85" i="1"/>
  <c r="I85" i="1"/>
  <c r="G85" i="1"/>
  <c r="J83" i="1"/>
  <c r="I83" i="1"/>
  <c r="G83" i="1"/>
  <c r="J81" i="1"/>
  <c r="I81" i="1"/>
  <c r="G81" i="1"/>
  <c r="J79" i="1"/>
  <c r="I79" i="1"/>
  <c r="G79" i="1"/>
  <c r="J77" i="1"/>
  <c r="I77" i="1"/>
  <c r="G77" i="1"/>
  <c r="J75" i="1"/>
  <c r="I75" i="1"/>
  <c r="G75" i="1"/>
  <c r="J73" i="1"/>
  <c r="I73" i="1"/>
  <c r="G73" i="1"/>
  <c r="J71" i="1"/>
  <c r="I71" i="1"/>
  <c r="G71" i="1"/>
  <c r="J69" i="1"/>
  <c r="I69" i="1"/>
  <c r="G69" i="1"/>
  <c r="J66" i="1"/>
  <c r="I66" i="1"/>
  <c r="G66" i="1"/>
  <c r="J63" i="1"/>
  <c r="I63" i="1"/>
  <c r="G63" i="1"/>
  <c r="J60" i="1"/>
  <c r="I60" i="1"/>
  <c r="G60" i="1"/>
  <c r="J56" i="1"/>
  <c r="I56" i="1"/>
  <c r="G56" i="1"/>
  <c r="J54" i="1"/>
  <c r="I54" i="1"/>
  <c r="G54" i="1"/>
  <c r="J52" i="1"/>
  <c r="I52" i="1"/>
  <c r="G52" i="1"/>
  <c r="J50" i="1"/>
  <c r="I50" i="1"/>
  <c r="G50" i="1"/>
  <c r="J48" i="1"/>
  <c r="I48" i="1"/>
  <c r="G48" i="1"/>
  <c r="J46" i="1"/>
  <c r="I46" i="1"/>
  <c r="G46" i="1"/>
  <c r="J44" i="1"/>
  <c r="I44" i="1"/>
  <c r="G44" i="1"/>
  <c r="J42" i="1"/>
  <c r="I42" i="1"/>
  <c r="G42" i="1"/>
  <c r="J40" i="1"/>
  <c r="I40" i="1"/>
  <c r="G40" i="1"/>
  <c r="J38" i="1"/>
  <c r="I38" i="1"/>
  <c r="G38" i="1"/>
  <c r="J36" i="1"/>
  <c r="I36" i="1"/>
  <c r="G36" i="1"/>
  <c r="J34" i="1"/>
  <c r="I34" i="1"/>
  <c r="G34" i="1"/>
  <c r="J32" i="1"/>
  <c r="I32" i="1"/>
  <c r="G32" i="1"/>
  <c r="J30" i="1"/>
  <c r="I30" i="1"/>
  <c r="G30" i="1"/>
  <c r="J28" i="1"/>
  <c r="I28" i="1"/>
  <c r="G28" i="1"/>
  <c r="J26" i="1"/>
  <c r="I26" i="1"/>
  <c r="G26" i="1"/>
  <c r="J24" i="1"/>
  <c r="I24" i="1"/>
  <c r="G24" i="1"/>
  <c r="J21" i="1"/>
  <c r="I21" i="1"/>
  <c r="G21" i="1"/>
  <c r="J19" i="1"/>
  <c r="I19" i="1"/>
  <c r="G19" i="1"/>
  <c r="J17" i="1"/>
  <c r="I17" i="1"/>
  <c r="G17" i="1"/>
  <c r="J15" i="1"/>
  <c r="I15" i="1"/>
  <c r="G15" i="1"/>
  <c r="J13" i="1"/>
  <c r="I13" i="1"/>
  <c r="G13" i="1"/>
  <c r="J11" i="1"/>
  <c r="I11" i="1"/>
  <c r="G11" i="1"/>
  <c r="J9" i="1"/>
  <c r="I9" i="1"/>
  <c r="G9" i="1"/>
  <c r="J173" i="1" l="1"/>
  <c r="I173" i="1"/>
</calcChain>
</file>

<file path=xl/sharedStrings.xml><?xml version="1.0" encoding="utf-8"?>
<sst xmlns="http://schemas.openxmlformats.org/spreadsheetml/2006/main" count="328" uniqueCount="246">
  <si>
    <t>No.</t>
  </si>
  <si>
    <t>Kategória zariadení</t>
  </si>
  <si>
    <t xml:space="preserve">Typ zariadenia </t>
  </si>
  <si>
    <t>Minimálne požadované technické parametre</t>
  </si>
  <si>
    <t>Jednotková cena v EUR bez DPH</t>
  </si>
  <si>
    <t>Jednotková cena v EUR s DPH</t>
  </si>
  <si>
    <t>1.</t>
  </si>
  <si>
    <t>Počítač</t>
  </si>
  <si>
    <t>Notebook typ 1</t>
  </si>
  <si>
    <t>Notebook 
Minimálne parametre a špecifikácia:</t>
  </si>
  <si>
    <t>Procesor min. 12 jadier, 14 vlákien, ktorý v Pass mark dosiahne priemerné skóre aspoň 16 400 bodov
Pamäť: 2x 16GB SO-DIMM DDR5-5600, Úložisko: 1TB SSD M.2 2242 PCIe 4.0x4 NVMe, 2x M.2 SSD
M.2 2280 SSD up to 2TB
14" WUXGA (1920x1200) IPS 300nits Glossy / Anti-fingerprint, 100% sRGB, Corning Gorilla Glass, Touch, OGM, 10-point Multi-touch
FHD 1080p + IR Hybrid with Privacy Shutter
Wi-Fi 6E, 11ax 2x2 + BT5.3
Konektivita: 1x USB-A (USB 5Gbps / USB 3.2 Gen 1), 1x USB-A (USB 5Gbps / USB 3.2 Gen 1), Always On, 1x USB-C (USB 10Gbps / USB 3.2 Gen 2), with USB PD 3.0 and DisplayPort 1.4, 1x USB-C (Thunderbolt 4 / USB4 40Gbps), with USB PD 3.0 and DisplayPort 1.4, 1x HDMI 2.1, up to 4K/60Hz, 1x Headphone / microphone combo jack (3.5mm), 1x microSD card reader
Batéria: Integrovaná 60Wh, Napájanie: 65W USB-C (3-kolíkový)
Hmotnosť:  max. 1,7 kg
operačný systém s grafickým používateľským rozhraním kompatibilný s aplikáciami pre platformu Windows s podporou práce s doménovým radičom</t>
  </si>
  <si>
    <t>2.</t>
  </si>
  <si>
    <t>Notebook typ 2</t>
  </si>
  <si>
    <t>Procesor min. 16 jadier, 22 vlákien, ktorý v Pass mark dosiahne priemerné skóre aspoň 24 900 bodov
Pamäť: 32 GB DDR5 5600 MHz (2× 16 GB), Úložisko: 1 TB M.2 SSD PCIe Gen4 NVMe
Dotykový 17,3" IPS displej bez podpory aktívneho pera, Full HD rozlíšenie, Bezokrajový sklenený panel s lesklou úpravou, 300 nits (cd/m2), 100% sRGB, Flicker Free
Infračervená 5MP kamera s krytkou, dočasnou redukciou šumu a integrovanými duálnymi digitálnymi mikrofónmi, Podpora Windows Hello, Integrované stereo reproduktory, DTS:X Ultra,Audio Boost,Poly Studio
WiFi 6E (2x2), Bluetooth 5.3
Konektivita: 1× USB-C s Thunderbolt 4, 1× USB-C 3.2 Gen 2, 3× USB 3.2 Gen 2, 1× kombinovaný port pre slúchadlá/mikrofón, 1× HDMI 2.1 (4K @60Hz)
6-článková lítiovo-iónová polymérová batéria (83 Wh), Sieťový adaptér 65 W USB-C
Hmotnosť:  max. 2,5kg
operačný systém s grafickým používateľským rozhraním kompatibilný s aplikáciami pre platformu Windows s podporou práce s doménovým radičom</t>
  </si>
  <si>
    <t>3.</t>
  </si>
  <si>
    <t>Notebook typ 3</t>
  </si>
  <si>
    <t>Procesor min. 16 jadier, 16 vlákien, ktorý v Pass mark dosiahne priemerné skóre aspoň 28 900 bodov
Pamäť: 32GB LPDDR5X on board, Úložisko: 1TB M.2 NVMe PCIe 4.0 SSD
Dotykový 14" displej WUXGA (1920 x 1200) OLED 16:10 aspect ratio, 400nits, 500nits HDR peak brightness,S podporou dotykového pera
FHD camera with IR function to support Windows Hello ; With privacy shutter
Wi-Fi 7(802.11be) (Tri-band)2*2 + Bluetooth 5.4 Wireless Card
Konektivita: 1x USB 3.2 Gen 1 Type-A (data speed up to 5Gbps) 2x Thunderbolt 4 with support for display / power delivery (data speed up to 40Gbps) 1x HDMI 2.1 TMDS 1x 3.5mm Combo Audio Jack
Podsvietená Chiclet klávesnica, Touchpad s podporou NumberPad
75Whs, 2S2P, 4-článková Li-ion, Napájanie TYP-C, 65W AC adaptér, Výstup: 20V DC, 3,25A, 65W,
Hmotnosť:  max. 1,3 kg
operačný systém s grafickým používateľským rozhraním kompatibilný s aplikáciami pre platformu Windows s podporou práce s doménovým radičom</t>
  </si>
  <si>
    <t>4.</t>
  </si>
  <si>
    <t>Notebook typ 4</t>
  </si>
  <si>
    <t>Notebook
Minimálne parametre a špecifikácia:</t>
  </si>
  <si>
    <t>Procesor min. 12 jadier, 14 vlákien, ktorý v Pass mark dosiahne priemerné skóre aspoň 17 000 bodov
Pamäť 16GB, Úložisko 512 GB, M.2 2230, TLC PCIe Gen 4 NVMe, SSD
16.0" FHD+ (1920x1200) IPS, AG No-Touch, 250 nits
FHD HDR IR Camera with ExpressSign-In + Intelligent Privacy, TNR, Camera Shutter, Microphone
Fingerprint Reader, Contacted/Contactless Smart Card Reader, NFC
Wi-Fi 7 2x2, Bluetooth 5.4 Technology, Wireless Card
Konektivita: Universal audio jack, 2xUSB 3.2 Gen 1 Type-A, HDMI 2.1, 2x Thunderbolt4.0 with Power Delivery &amp; DisplayPort
CZ&amp;SK(MUI)LED podsvietená klávesnica, 80 kláves
3 článková, 57 Wh batéria, 65W AC adapter, USB Type-C
Hmotnosť:  max. 1,9 kg
operačný systém s grafickým používateľským rozhraním kompatibilný s aplikáciami pre platformu Windows s podporou práce s doménovým radičom</t>
  </si>
  <si>
    <t>5.</t>
  </si>
  <si>
    <t>Notebook typ 5</t>
  </si>
  <si>
    <t>Procesor min. 12 jadier, 14 vlákien, ktorý v Pass mark dosiahne priemerné skóre aspoň 17 000 bodov
Pamäť 16GB, Úložisko 512 GB, M.2 2230, TLC PCIe Gen 4 NVMe, SSD
14.0" FHD+ (1920x1200) IPS ,AG No-Touch, 250 nits
FHD HDR IR Camera with ExpressSign-In + Intelligent Privacy, TNR, Camera Shutter, Microphone
Wi-Fi 7 2x2, Bluetooth 5.4 Technology, Wireless Card
Konektivita: Universal audio jack, 2xUSB 3.2 Gen 1 Type-A, HDMI 2.1, 2x Thunderbolt4.0 with Power Delivery &amp; DisplayPort
CZ&amp;SK(MUI)LED podsvietená klávesnica, 80 kláves
3 článková, 57 Wh batéria, 65W AC adapter, USB Type-C, EcoDesign
Hmotnosť: max. 1,4 kg
operačný systém s grafickým používateľským rozhraním kompatibilný s aplikáciami pre platformu Windows s podporou práce s doménovým radičom</t>
  </si>
  <si>
    <t>6.</t>
  </si>
  <si>
    <t>Notebook typ 6</t>
  </si>
  <si>
    <t>Procesor min. 12 jadier, 14 vlákien, ktorý v Pass mark dosiahne priemerné skóre aspoň 17 000 bodov
Pamäť 16GB, Úložisko 512 GB, M.2 2230, TLC PCIe Gen 4 NVMe, SSD
15.6", FHD 1920x1080, 60Hz, IPS, Non-Touch, AG, 250 nit, 45% NTSC
FHD HDR IR Camera with ExpressSign-In + Intelligent Privacy, TNR, Camera Shutter, Microphone
Wi-Fi 6E (6 where 6E unavailable) AX211, 2x2, 802.11ax, Bluetooth 5.3 wireless card
Konektivita:  MicroSD Card Slot, Universal Audio Port, USB-A 3.2 Gen1, USB-A 3.2 Gen1 with PowerShare, HDMI 2.1, RJ-45, 2x Thunderbolt 4.0 USB-C with Power Delivery &amp; DisplayPort, Contacted SmartCard Reader
Podsvietená klávesnica Česká/Slovenská - numerická klávesnica
Batérie a napájanie: 3článková lítium-iónová batéria (54 Wh), Adaptér 65 W (USB-C)
Hmotnosť: max. 1,7 kg
operačný systém s grafickým používateľským rozhraním kompatibilný s aplikáciami pre platformu Windows s podporou práce s doménovým radičom</t>
  </si>
  <si>
    <t>7.</t>
  </si>
  <si>
    <t>Notebook typ 7</t>
  </si>
  <si>
    <t>Notebook s príslušenstvom
Minimálne parametre a špecifikácia:</t>
  </si>
  <si>
    <t>Bezdrôtová a nabíjateľná myš s viacdotykovým povrchom možnosťou vykonávať jednoduché gestá, ako napríklad prechádzanie webovými stránkami alebo posúvanie sa v dokumentoch.
Integrovaná batéria vydrží min. mesiac alebo dlhšie. Myš  je pripravená na použitie a automaticky sa spáruje s počítačom. Tkaný kábel USB-C, ktorý je možné pripojiť pomocou portu USB-C na nabíjanie a párovanie.
Externá bezdrôtová Bluetooth klávesnica, plný QWERTY výstup a macOS funkčné klávesy, nastaviteľné podsvietenie kláves, možnosť viacnásobného Bluetooth pripojenia až k trom zariadeniam, kompaktné slim prevedenie, nabíjanie klávesnice cez USB-C port (USB-C nabíjací kábel je súčasťou balenia)</t>
  </si>
  <si>
    <t>8.</t>
  </si>
  <si>
    <t>Tablet typ 1</t>
  </si>
  <si>
    <t>Tablet
Minimálne parametre a špecifikácia:</t>
  </si>
  <si>
    <t>Displej: Dynamic AMOLED 2X, Veľkosť: 14.6 palcov, Rozlíšenie: 1848 x 2960 pixelov, Obnovovacia frekvencia: 120 Hz, Podpora HDR10+
Procesor: Octa-core (1x3.4 GHz Cortex-X4 &amp; 3x2.8 GHz Cortex-X4 &amp; 4x2.0 GHz Cortex-A720)
Čipset: Mediatek Dimensity 9300+ (4 nm)
Pamäť: RAM: 12 GB alebo 16 GB, Interná pamäť: 256 GB, 512 GB alebo 1 TB, Podpora microSDXC
Batéria: Typ: Li-Po, Kapacita: 11200 mAh, Nabíjanie: 45W
Kamery: Zadná kamera: Dual 13 MP (širokouhlá) + 8 MP (ultraširokouhlá), Predná kamera: Dual 12 MP (širokouhlá) + 12 MP (ultraširokouhlá), Video: 4K@30fps, 1080p@30fps
Konektivita: Wi-Fi: 802.11 a/b/g/n/ac/6e/7, tri-band, Wi-Fi Direct, Bluetooth: 5.3, GPS, GLONASS, BDS, GALILEO (len pre model s mobilným pripojením), USB: Typ-C 3.2
Ďalšie vlastnosti:IP68 odolnosť proti prachu a vode, Stylus s latenciou 2.8ms, Stereo reproduktory
Senzory: odtlačok prsta (optický), akcelerometer, gyroskop, proximity, kompas</t>
  </si>
  <si>
    <t>9.</t>
  </si>
  <si>
    <t>Tablet typ 2</t>
  </si>
  <si>
    <t>RTK GNSS odolný tablet s podporou SKPOS RTK, 8” displej s rozlíšením 1920x1200, Svietivosť: 500 NITS
RAM/HDD minimálne 4/64GB, podpora 5G mobilných sietí
Android 11 a vyššie
Podpora satelitných systémov GPS/GLONASS/GALILEO/Beidou
Podpora minimálne dvoch frekvencií L1/L2 a 180 kanálov
Malá špirálová GNSS anténa s podporou satelitných systémov GPS/GLONASS/GALILEO/Beidou a minimálne 2 frekvencie L1/L2
RTK presnosť: poloha minimálne 15mm+10ppm a výška minimálne 20mm+1ppm
možnosť používať presné RTK FIX súradnice so všetkými Android softvérmi
Zadný fotoaparát minimálne 12MP
Wi-Fi: 802.11 a/b/g/n, 2,4/5 GHz, Bluetooth 5.1, Rozhranie: USB-C, OTG, UART, I2C, GPIO
Interné senzory: NFC, G-senzor, svetelný senzor, E-kompas, gyroskop
Odolnosť voda/prach: IP67, náraz 1,2m pád na betón, Vlhkosť: 95% nekondezujúca vlhkosť
Hmotnosť do 730g
Pracovná teplota minimálne -15°C až +50°C
Podpora Wifi, Bluetooth, USB-C
Vymeniteľná batéria minimálne 7000mAh (v cene 2ks batérií)
Výdrž jednej batérie minimálne 7 hodín
Špecifikácia meračského softvéru SurPro v Slovenčine, súčasť dodávky:
podpora súradnicového systému JTSK a výškového systému BpV, meranie a vytyčovanie bodov a línií, podpora online WMS máp, knižnica kódov, import a export bodov (textový formát) a línií (DXF/DWG), podpora zebru GIS dát a import/export GIS SHP súborov.
Špecifikácia výtyčky (voliteľné):
GNSS výtyčka minimálna výška v rozloženom stave 1.800m
Špecifikácia veľkej GNSS antény s káblom (voliteľné):
GNSS antena s podporou satelitných systémov GPS/GLONASS/GALILEO/Beidou a minimálne 2 frekvencie L1/L2, kábel minimálne 1.5m.</t>
  </si>
  <si>
    <t>10.</t>
  </si>
  <si>
    <t>Tablet typ 3</t>
  </si>
  <si>
    <t>11.</t>
  </si>
  <si>
    <t>Tablet typ 4</t>
  </si>
  <si>
    <t xml:space="preserve">Uhlopriečka displeja: 11", Rozlíšenie: Full HD 1920 × 1200, Technológia displeja: TFT, Jemnosť displeja: 207 PPI
Veľkosť operačnej pamäte: 4 GB, Kapacita úložiska: 64 GB, Typ pamäťovej karty: Micro SD, Max. veľkosť pamäťovej karty: 1 000 GB
Bezdrôtové technológie: WiFi, Bluetooth, GPS, Podporované mobilné siete 5G, 4G/LTE, 3G, Typ hlavnej SIM karty Nano SIM
Konektory tabletu: USB-C, Výstup pre slúchadlá (3,5mm jack)
Senzory: Pohybový senzor, Digitálny kompas, Gyroskop, Svetelný senzor
Rozlíšenie hlavného fotoaparátu: 8 Mpx, Svetelnosť: f/2 Rozlíšenie predného fotoaparátu: 2 Mpx, Svetelnosť: f/2,2
Podporované rozlíšenie a snímková frekvencia: 1080p (Full HD) 30fps
Kapacita batérie: 7 040 mAhMax. výkon drôtového nabíjania: 15 W
Procesor min. 8 jadier, 8 vlákien, ktorý v Pass mark dosiahne priemerné skóre aspoň 4 100 bodov
Operačný systém: kompaktibilný s aplikáciami GooglePlay
</t>
  </si>
  <si>
    <t>12.</t>
  </si>
  <si>
    <t>Tablet typ 5</t>
  </si>
  <si>
    <t>Odolný tablet obrazovka 10", Full HD 1920x1200 IPS, 
RAM 12 GB, interné uložisko 256 GB,podpora pamäťových kariet,WiFi, Bluetooth,Digitálny kompas, G-senzor, Gyroskop, Pohybový senzor, Senzor priblíženia, Svetelný senzor,
zadný fotoaparát 45 Mpx, OTG, USB-C,batéria 32000 mAh,
Operačný systém: kompaktibilný s aplikáciami GooglePlay</t>
  </si>
  <si>
    <t>13.</t>
  </si>
  <si>
    <t>Pracovná stanica</t>
  </si>
  <si>
    <t>Pracovná stanica
Minimálne parametre a špecifikácia:</t>
  </si>
  <si>
    <t>14.</t>
  </si>
  <si>
    <t>Osobný počítač typ 1</t>
  </si>
  <si>
    <t>Osobný počítač
Minimálne parametre a špecifikácia:</t>
  </si>
  <si>
    <t>Vyhotovenie všetko v jednom
Procesor min. 20 jadier, 28 vlákien, ktorý v Pass mark dosiahne priemerné skóre aspoň 41 000 bodov
Pamäť 1 x 16 GB, DDR5, Úložisko 512 GB, M.2 2230, PCIe NVMe, SSD, Class 35
Displej: 23.8", FHD 1920x1080, 60Hz, Non-Touch, Pop-up FHD HDR Camera
Wi-Fi 6E AX211, 2x2, 802.11ax, Bluetooth wireless card
USB 3.2 Gen 2 Type-C Port, SD 4.0 Card Slot, Kensington Security Cable Slot, HDMI-in 1.4b Port (up to 1920 x 1080 @ 60Hz), HDMI-out 2.1 Port (up to 4096 x 2160 @ 60Hz), DisplayPort++ 1.4a (up to 5120 x 3200 @ 60Hz), RJ-45 10/100/1000 Mbps Ethernet Port, 2x USB 3.2 Gen 1 Type-A Ports with SmartPower On, 3x USB, Gen 2 Type-A Ports, Audio Line-out Port, re-taskable Power Cable Connector, VESA Bracket for Stand, USB 3.2 Gen 2 Type-A Port with PowerShare, Storage Activity Light, Universal Audio Port
Súprava bezdrôtovej klávesnice a myši 
operačný systém s grafickým používateľským rozhraním kompatibilný s aplikáciami pre platformu Windows s podporou práce s doménovým radičom</t>
  </si>
  <si>
    <t>15.</t>
  </si>
  <si>
    <t>Osobný počítač typ 2</t>
  </si>
  <si>
    <t>16.</t>
  </si>
  <si>
    <t>Osobný počítač typ 3</t>
  </si>
  <si>
    <t>Osobný počítač
Minimálne parametre a špecifikácia</t>
  </si>
  <si>
    <t>17.</t>
  </si>
  <si>
    <t>Osobný počítač typ 4</t>
  </si>
  <si>
    <t>Vyhotovenie všetko v jednom
Procesor min. 20 jadier, 28 vlákien, ktorý v Pass mark dosiahne priemerné skóre aspoň 41 000 bodov
Pamäť 32GB, Úložisko 1 TB SSD, 1 zásuvka M.2 2230; 3 zásuvky M.2 2280
Dotykový displej IPS s uhlopriečkou 68,6 cm (27“), jasom 250 nitov, 72 % pokrytím škály NTSC a rozlíšením QHD (2560 x 1440)
5 MP otočná infračervená kamera na overenie tváre s funkciou Windows Hello, dvomi integrovanými digitálnymi mikrofónmi a snímačom farebného osvetlenia
Ľavá strana 1x kombinovaný port pre slúchadlá/mikrofón Pravá strana 1 port USB Type-C s prenosovou rýchlosťou 20 Gb/s (nabíjací); 1 port USB Type-A s prenosovou rýchlosťou 10 Gb/s Vzadu 1 port USB Type-C s prenosovou rýchlosťou 10 Gb/s (DisplayPort 1.4); 2 porty USB Type-A s prenosovou rýchlosťou 10 Gb/s; 2 porty USB Type-A s prenosovou rýchlosťou 5 Gb/s; 1 vstupný port HDMI 1.4; 1 port Dual-Mode DisplayPort 1.4; 1 port RJ-45
Súprava bezdrôtovej klávesnice a myši 
operačný systém s grafickým používateľským rozhraním kompatibilný s aplikáciami pre platformu Windows s podporou práce s doménovým radičom</t>
  </si>
  <si>
    <t>18.</t>
  </si>
  <si>
    <t>Periféria</t>
  </si>
  <si>
    <t>Monitor typ 1</t>
  </si>
  <si>
    <t>Monitor 
Minimálne parametre a špecifikácia:</t>
  </si>
  <si>
    <t>Herný monitor - 34-palcový WQHD (3440x1440), 165 Hz (nad 144 Hz), Extreme Low Motion Blur, FreeSync Premium, 1 ms (MPRT), zakrivený, DisplayHDR 400 34-palcový zakrivený herný monitor WQHD (3440x1440) 1500R s ultrarýchlou obnovovacou frekvenciou 165 Hz určený pre profesionálnych hráčov a pohlcujúce hranie Technológia Extreme Low Motion Blur (ELMB) umožňuje čas odozvy 1 ms (MPRT) spolu s adaptívnou synchronizáciou, ktorá eliminuje duchy a trhanie pre ostrý herný obraz s vysokou snímkovou frekvenciou.
technológia FreeSync Premium na elimináciu trhania obrazovky a sekania snímok Technológia vysokého dynamického rozsahu (HDR) s profesionálnym farebným gamutom poskytuje kontrast a farebný výkon, ktorý spĺňa certifikáciu DisplayHDR 400. Podporuje technológiu Adaptive-Sync s grafickými kartami NVIDIA GeForce aj FreeSync s grafickými kartami AMD Radeon Kompatibilný s grafickými kartami NVIDIA GeForce série GTX 10, GTX 16, RTX 20 a novšími
kontrastný pomer (Typ.) : 4000:1
Inteligentný kontrastný pomer  (ASCR) : 100000000:1
Farby displeja : 16.7M
Doba odozvy : 1 ms MPRT
Obnovovacia frekvencia (max.) : 165 Hz
Podpora HDR (vysoký dynamický rozsah) : HDR10
Bez blikania, Technológia Trace Free, GameVisual, Teplota farieb. Výber 4 režimy, GamePlus,Technológia PIP / PbP, HDCP 2.2
Extreme Low Motion Blur, FreeSync Premium,Technológia GameFast Input, Dark Boost, Shadow Boost, DisplayWidget Lite, Low Blue Light, Multiple HDR Mode
Reproduktor : 2Wx2
I/O porty: DisplayPort 1.4 x 2, HDMI(v2.0) x 2, USB Hub 3 ports, Earphone Jack
VESA Wall Mounting : 100x100mm</t>
  </si>
  <si>
    <t>19.</t>
  </si>
  <si>
    <t>Monitor typ 2</t>
  </si>
  <si>
    <t xml:space="preserve">Veľkosť viditeľné uhlopriečky: 26,96", Typ panelu: Technológia IPS (In-Plane Switching)
Povrch obrazovky: Matný (Arsenic-free glass), Maximálne prednastavené rozlíšenie: 4K 3840 x 2160 at 60 Hz
Pozorovací uhol: 178° (zvisle) obvykle, 178° (vodorovne) obvykle, Rozstup pixelov:0,1554 × 0,1554 mm, Pixely na palec (PPI): 163, Kontrastný pomer: 1 000:1 (zvyčajne)
Pomer strán: 16:9, Hĺbka farieb: 16,7 milióna farieb, Technológia podsvietenia: Systém osvetlenia WLED edgelight, Jas:350 cd/m2 (zvyčajne), Doba odozvy: 8 ms (zvyčajne), 5 ms (rýchlo) – (sivá-šedá)
Vstavané zariadenia: 1× USB-C upstream/DisplayPort 1.4 Alt Mode with Power Delivery (Power up to 90W), 4x port USB 3.2.1 dowstream
Nastaviteľnosť: Výškovo nastaviteľný stojan: 150 mm, Naklápanie: -5° až 21°, Zvislé otáčanie: -45 ° až 45 °, Vodorovné otáčanie: –90° až 90°
Konektivita: 1× port HDMI (HDCP 2.3), 1× port DP 1.4 (HDCP 2.3), 1x LAN (RJ-45)
Požadované napätie: 100 až 240 V str. / 50 alebo 60 Hz ± 3 Hz / 1,2 A (obvykle), Spotreba energie (prevádzková): 26 W (obvykle) / 169 W (max.), Spotreba v pohotovostnom/spánkovom režime: Menej ako 0,2 W
Obsah balenia: Monitor so stojanom, Napájací kábel, 1x kábel DP (DP-DP), 1× kábel USB 3.2.1 pre pripojenie k počítaču (upstream) – umožňuje používanie portu USB na monitore., 1x 1 x USB-C do USB-C cable
</t>
  </si>
  <si>
    <t>20.</t>
  </si>
  <si>
    <t>Monitor typ 3</t>
  </si>
  <si>
    <t>Veľkosť viditeľné uhlopriečky: 27.0", Typ panela: In-Plane Switching (IPS) technology, Povrch displeja obrazovky: Anti-glare 3H hardness, Maximálne prednastavené rozlíšenie: 1920 x 1080 at 100 Hz, Pozorovací uhol: 178/178, Rozteč pixelov: 0.3114 mm x 0.3114 mm, Pixely na palec (PPI): 81.57, Kontrastný pomer: 1500:1, Pomer strán: 16:9, Jas: 300 cd/m2, Doba odozvy: 5 ms (fast mode)
Konektivita: 1x HDMI 1.4 (HDCP 1.4) (Supports up to FHD 1920 x 1080 100Hz, 1x DP 1.2 (HDCP 1.4), 1x DP-out (1.4) with MST (HDCP 1.4), 1x 1x RJ45, 1x USB 3.2 Gen1 Type-C upstream (Alt. mode with DP1.4) with up to 90W PD, 3x USB 3.2 Gen1 Type-A downstream, 1x USB 3.2 Gen1 Type-C downstream with up to 15W PD (data only)
Napájanie: Požadované napätie: AC 100-240 V (50/60 Hz), Spotreba energie pri bežnej prevádzke: 15.8 W, Spotreba energie v pohotovostnom/spánkovom režime: 0.3 Watt
Prispôsobenie: Výškovo nastaviteľný stojan 150 mm, Naklonenie -5° až 21°, Otáčanie -45 ° až 45 °, Pivot -90 ° až 90 °, Vesa uchytenie -100 x 100 mm
Obsah balenia: Monitor so stojanom, Napájací kábel, 1x kábel DP (DP-DP), 1 x USB-C do USB-C cable</t>
  </si>
  <si>
    <t>21.</t>
  </si>
  <si>
    <t>Monitor typ 4</t>
  </si>
  <si>
    <t xml:space="preserve">Veľkosť viditeľné uhlopriečky: 23.8", Typ panelu: Technológia IPS (In-Plane Switching)
Povrch obrazovky: Matný, Maximálne prednastavené rozlíšenie: 2 560 × 1 440 pri 60 Hz
Pozorovací uhol: 178° (zvisle) obvykle, 178° (vodorovne) obvykle, Rozstup pixelov:0,2058 × 0,2058 mm, Pixely na palec (PPI): 123, Kontrastný pomer: 1 000:1 (zvyčajne)
Pomer strán: 16:9, Hĺbka farieb: 16,7 milióna farieb, Technológia podsvietenia: Systém osvetlenia WLED edgelight, Jas:300 cd/m2 (zvyčajne), Doba odozvy: 8 ms (zvyčajne), 5 ms (rýchlo) – (sivá-šedá)
Vstavané zariadenia: 1× USB-C upstream/DisplayPort 1.4 Alt Mode with Power Delivery (Power up to 90W), 4x port USB 3.2.1 dowstream
Nastaviteľnosť: Výškovo nastaviteľný stojan: 150 mm, Naklápanie: -5° až 21°, Zvislé otáčanie: -45 ° až 45 °, Vodorovné otáčanie: –90° až 90°
Konektivita: 1× port HDMI (HDCP 1.4), 1× port DP 1.2 (HDCP 1.4), 1x DisplayPort output (HDCP 1.4, MST), 1x LAN (RJ-45)
Požadované napätie: 100 až 240 V str. / 50 alebo 60 Hz ± 3 Hz / 1,2 A (obvykle), Spotreba energie (prevádzková): 20 W (obvykle) / 170 W (max.), Spotreba v pohotovostnom/spánkovom režime: Menej ako 0,3 W
Obsah balenia: Monitor so stojanom, Napájací kábel, 1x kábel DP (DP-DP), 1× kábel USB 3.2.1 pre pripojenie k počítaču (upstream) – umožňuje používanie portu USB na monitore, 1x USB-C 3.2 Gen 2 cable
</t>
  </si>
  <si>
    <t>22.</t>
  </si>
  <si>
    <t>Monitor typ 5</t>
  </si>
  <si>
    <t>Veľkosť: Viditeľná uhlopriečka: 68,59 cm / 27", Typ panela: VA (Vertical Alignment), Povrch displeja obrazovky: Antireflexná úprava (3H), Maximálne prednastavené rozlíšenie: 1920 x 1080 pri frekvencii 75 Hz, Pozorovací uhol: 178° zvisle / 178° vodorovne, Rozteč pixelov: 0.3114 mm × 0.3114 mm, Pixely na palec (PPI): 81, Kontrastný pomer: 3000:1 (zvyčajne), Pomer strán: 16 : 9, Podsvietenie: LED Systém Edgelight,  Jas: 300 cd/m2 (zvyčajne), Doba odozvy: 8 ms v NORMÁLNOM režime, 5 ms v RÝCHLOM režime, TCO Certified: Áno
Konektivita, 1x DP 1.2 (HDCP 1.4), 1x HDMI 1.4, 1x VGA
Napájanie: Požadované napätie: 100 až 240 V str. / 50 Hz alebo 60 Hz ± 3 Hz / 1,5 A (maximálne), Spotreba energie pri bežnej prevádzke: 17,0 W (režim zapnuté), Spotreba energie v pohotovostnom/spánkovom režime: 0,3 W
Obsah balenia: Monitor, stojan, 1x Napájací kábel, 1x DP-DP kábel</t>
  </si>
  <si>
    <t>23.</t>
  </si>
  <si>
    <t>Dataprojektor 2</t>
  </si>
  <si>
    <t>Dataprojektor
Minimálne parametre a špecifikácia:</t>
  </si>
  <si>
    <t>TECHNOLÓGIA
Projekčný systém 3LCD, technológia RGB s uzávierkou z tekutých kryštálov
0,61 palcový LCD panel s C2 Fine
OBRAZ
Farebný svetelný výkon 4 000 lúmenov - 2 400 lúmenov (hospodárnosť) v súlade s IDMS15.4
Výkon bieleho svetla 4 000 lúmenov - 2 400 lúmenov (hospodárnosť) V súlade s normou ISO 21118:2020
Full HD 1080p, 1920 x 1080, 16:9
Kontrastný pomer 16 000:1
UBE lampa, 230 W, životnosť 6 500 h, životnosť 17 000 h (v úspornom režime)
Automatická korekcia lichobežníkového skreslenia vertikálne: ± 30°, manuálna vodorovná ± 30°
Reprodukcia farieb až 1,07 miliardy farieb
OPTIKA
Projekčný pomer 1,32 - 2,14:1
Manuálne zväčšenie, faktor: 1 - 1.6
Premietaný obraz Uhlopriečka 30 palcov - 300 palcov
Projekčná vzdialenosť (širokouhlý/tele)1,76 m – 2,86 m (60-palcové plátno
Clonové číslo projekcie 
Šošovka
1,51 - 1,99
Ohnisková vzdialenosť: 18,2 mm - 29,2 mm
Manuál zamerania
Posun 10:1"</t>
  </si>
  <si>
    <t>24.</t>
  </si>
  <si>
    <t>Multifunkčné zariadenie</t>
  </si>
  <si>
    <t>Multifunkčné zariadenie
Minimálne parametre a špecifikácia:</t>
  </si>
  <si>
    <t>"Tlačový systém
Technológia tlače Laserová - čierno-biela
Rýchlosť tlače, čierna (normálna, A4) Až 40 str./min.
Kvalita výtlačku čiernej (najlepšia) Až 600 × 600 dpi
1200 × 1200 dpi (režim Fine Lines)
Možnosti obojstrannej tlače Automatická (štandardne)
Podávače papiera1× viacúčelový zásobník na 100 hárkov
1× vstupný zásobník na 250 hárkov
Maximálne papierové zásobníky3 (1× voliteľný zásobník na 550 hárkov)
Formáty papiera Zásobník 1: A4, A5, A6, B5 (JIS), obálky (č.10, Monarch, B5, C5, DL)
Zásobníky 2 a 3: A4, A5, A6, B5 (JIS)
Vlastné veľkosti médií Zásobník 1: 76 × 127 až 216 × 356 mm
Zásobník 2 a voliteľný zásobník 3: 104,9 × 148,5 až 215,9 × 356,6 mm
Podporované typy médií Papier (bežný, EcoFFICIENT, ľahký, ťažký, dokumentový, farebný, s hlavičkou, predtlačený, perforovaný, recyklovaný, drsný)
Obálky, Štítky
Odporúčaná hmotnosť média Zásobník 1: 60 až 200 g/m2
Zásobník 2 a voliteľný zásobník 3 na 550 hárkov: 60 až 120 g/m2
Maximálna vstupná kapacita (hárky) Až 350 hárkov (s voliteľným zásobníkom až 900 hárkov)
Maximálna výstupná kapacita (hárky) Až 150 hárkov
Odporúčaný mesačný objem strán750 až 4 000
Pracovné využitie (mesačne, A4) Až 80 000 strán"</t>
  </si>
  <si>
    <t>"Skener
Optické rozlíšenie skenovania Až 1 200 × 1 200 dpi
Rýchlosť skenovania (formát A4) Až 29 str./min/46 ipm (čiernobielo)
Až 20 str./min/34 ipm (farebne)
Veľkosť skenu na ploche (maximálna)216 × 297 mm
Formát súboru skenovaného dokumentu PDF, JPG, TIFF
Rozšírené funkcie skenera Skenovanie do e-mailu
Skenovanie do sieťového adresára
Skenovanie na jednotku USB
Skenovanie z podávača (ADF) Jednostranné (až 50 listov A4)
Možnosti kopírovania Kopírovanie preukazov
Počet kópií (až 999)
Zmena veľkosti (25 až 400% vrátane 2 strán na hárok)
Svetlejšie/tmavšie
Zlepšenia
Veľkosť originálu
Okraj na väzbu
Zoradenie
Výber zásobníka
Kvalita (koncept/normálna/najlepšia)
Uloženie aktuálnych nastavení
Obnovenie predvolených nastavení výrobcu"</t>
  </si>
  <si>
    <t>"Ďalšie technické informácie
Pripojenie1× USB 2.0
1× port Gigabit Ethernet 10/100/1000T
1× bezdrôtový WiFi adaptér 802.11b/g/n
1× hostiteľský USB port
Možnosti bezdrôtového pripojenia Áno
Podpora dvojpásmového WiFi pripojenia 2,4/5,0 GHz
Možnosť mobilnej tlače Aplikácia (Android, Windows)
Apple AirPrint Bezdrôtová priama tlač 
USB kábel je súčasťou balenia Nie, USB kábel je potrebné zakúpiť samostatne
Kompatibilné operačné systémy Windows 11, 10, 7
Android,iOS, macOS 10.15 Catalina, 11 Big Sur, 12 Monterey, Chrome OS
Štandardné jazyky tlačiarne HP PCL 6, HP PCL 5e, emulácia HP Postscript úrovne 3, PDF, URF, Native Office, PWG Raster
Pamäť: 512 MB
Spotreba energie510 W (aktívna tlač), 7,5 W (pohotovostný režim), 0,9 W (režim spánku), 0,9 W (Auto-Off/zobudenie pripojením LAN, pri dodaní zapnuté), 0,06 W (Auto Off/manuálne zapnutie), 0,06 W (manuálne vypnutie)
Typ napájania Vstavaný zdroj napájania
Požiadavky na napájanie Vstupné napätie: 220 až 240 V"</t>
  </si>
  <si>
    <t>25.</t>
  </si>
  <si>
    <t>Multifunkčné zariadenie so skrinkou</t>
  </si>
  <si>
    <t>Farebná multifunkčná tlačiareň A3 4v1 pre stredne veľké pracovné skupiny
Automatická obojstranná tlač, skenovanie a kopírovanie
Rýchlosť tlače až 23 strán za minútu farebne aj čiernobielo
Technológia LED
integrovaná zošívačka
Prehľadný 7-palcový LCD displej
Kvalita výstupu viacúrovňovej technológie ProQ2400
Režim ECO a režim hlbokého spánku na zníženie nákladov na energiu a rýchlejšiu tlač krátkych úloh
Bezplatná predĺžená trojročná záruka po regsitrácii
štandardný servis na mieste
Spôsob tlače: digitálny jednopriechodový LED, Rýchlosť tlače: A4 23 strán/min čiernobielo, 23 strán/min farebne
Prvá strana: 14 sekúnd čiernobiele, 14 sekúnd farebné: Čas zahrievania približne 60 sekúnd od zapnutia, do 32 sekúnd od úsporného režimu, Viacúrovňová technológia ProQ2400, 1200x600 dpi, 600x600 dpi
Odporúčané mesačné zaťaženie: 8000, Maximálne mesačné zaťaženie:60 000
Rýchlosť skenovania:	50 ppm, Rozlíšenie 600x600, Automatický podávač originálov, Automatický obojstranný podávač dokumentov (RADF) s kapacitou 100 listov, plochý skener, Skenovanie do FTP, HTTP, pamäť USB, e-mail, TWAIN, CIFS, Formát: PDF, M-TIFF, JPEG, XPS
Procesor: 800 MHz,Pamäť: 1,26 GB, Pevný disk: 250 GB</t>
  </si>
  <si>
    <t>26.</t>
  </si>
  <si>
    <t>Štandardný vstup papiera: 300 hárkov 80 g/m2
Multifunkčný podávač: 100 hárkov 80 g/m2
Automatický duplexný podávač originálov (RADF): 100 hárkov 80 g/m2
Štandardný výstup papiera: Tlač smerom nadol: 250 hárkov s gramážou 80 g/m2; tlač smerom nahor: 100 hárkov s gramážou 80 g/m2
Podporované veľkosti papiera	
Zásobník 1: A3, A4, A5, A6, B4, B5; Viacúčelový zásobník: A3, A4, A5, B4, B5, A6, B6; 11 obálok (Com-10, DL, Monarch, C5, C4), vlastná veľkosť (do dĺžky 1321 mm vrátane banneru); RADF: A3, A4, A5, A6, B4, B5; Duplex: A3, A4, A5, B4, B5. Podporuje vlastnú veľkosť: šírka 148.5-297 mm Dĺžka: 210-431.8mm
Hmotnosť papiera: Zásobník 1: 64 až 220 g/m2; viacúčelový zásobník: 64 až 256 g/m2; RADF: 60 až 120 g/m2; duplex: 60 až 120 g/m2</t>
  </si>
  <si>
    <t>27.</t>
  </si>
  <si>
    <t xml:space="preserve">Funkcie: Tlač, kopírovanie, skenovanie a voliteľné faxovanie
Prvá strana vytlačená čiernobielo (A4, pohotovostný režim)	s rýchlosťou až 6,5 sekundy
Prvá vytlačená čiernobiela strana (formát A4, režim spánku)	 za 11,6 s
Rýchlosť čiernobielej tlače (ISO, A4): 46 str./min., Rýchlosť farebnej tlače (ISO, A4):46 str./min.
Prvá kópia: 5,6 sekundy, Prvá kópia (spánok): 16 sekúnd, Pracovné využitie mesačne, A4:200 000 strán
Kvalita výtlačku (najlepšia)	Až 1 200 x 1 200 dpi;
Jazyky tlače:PCL 6, PCL 5, emulácia Postscript úrovne 3, natívna tlač PDF (v 1.7), Apple AirPrint, Google Cloud Print, Displej 22,8 cm (9,0") s funkčnou dotykovou obrazovkou s uhlopriečkou 20,3 cm (8,0"), displej LCD 1024 x 768 (farebná grafika), dotyková obrazovka s podporou plynulých gest
Rýchlosť procesora: 1,2 GHz, Pamäť: 3,0 GB,Vnútorná pamäť: 500 GB vysokovýkonný pevný disk SED (hardvérové šifrovanie AES 256 alebo vyššie)
Automatický senzor papiera, Duplexná tlač Automatická
Náhradné kazety:	Čierna 34 000 strán, farebné 29 000 strán; Originálny zobrazovací valec: 65 000 strán univerzálny pre všetky 4 farby
Vstupná manipulácia s papierom: Viacúčelový zásobník na 100 hárkov; Zásobník papiera na 1 x 550 hárkov
Výstupná manipulácia s papierom: Výstupný zásobník na 500 hárkov
</t>
  </si>
  <si>
    <t>Typ skenera: Plochý skener, automatický podávač dokumentov (ADF)
Formát skenu	Digitálne odosielanie: PDF, JPEG, TIFF, MTIFF, XPS, PDF/A; Skenovanie do portu USB s jednoduchým prístupom: PDF, JPEG, TIFF, MTIFF, XPS, PDF/A
Rozlíšenie skenera, voliteľné	: 600 dpi, Maximálna veľkosť skenovania (cez ADF): 297 x 864 mm, Veľkosť skenu (cez auto-podávač), minimálna:	68 x 127 mm
Rýchlosť skenovania (bežný formát, ): 90 str./min. (čiernobielo a farebne)
Odporúčaný mesačný objem skenovania	5000 až 10 000, Obojstranné skenovanie z automatického podávača Kapacita automatického podávača dokumentov: 200 hárkov
Skenovanie do e-mailu; Skenovanie na SharePoint; Uloženie do sieťového adresára; Uloženie na jednotku USB; Odoslanie na SharePoint; Odoslanie na FTP; Odoslanie na internetový fax; Miestny adresár; SMTP cez SSL; Odstránenie prázdnych strán; Odstránenie okrajov; Automatické snímanie farieb; Automatické orezanie podľa obsahu; Kompaktné PDF
Podporované formáty súborov	JPG; MTIFF; PDF; PDF/A; TIFF; XPS
Vstupné režimy skenovania	Aplikácie na prednom paneli: Kopírovanie; E-mail; Uloženie do sieťového priečinka; Uloženie do USB; Uloženie do pamäte zariadenia; Uloženie do SharePoint; Aplikácie OXP (Open Extensibility Platform); HP Scan alebo používateľské aplikácie cez TWAIN
Rýchlosť kopírovania: 46 kópií/min.
Rozlíšenie kópie: 600 x 600 dpi, Nastavenie zmenšenia/zväčšenia kópie: 25 až 400%, Kópie, maximálne: 9999 kópií</t>
  </si>
  <si>
    <t>28.</t>
  </si>
  <si>
    <t>Myš 1</t>
  </si>
  <si>
    <t>Minimálne parametre a špecifikácia:</t>
  </si>
  <si>
    <t xml:space="preserve">Trojtlačidlová myš pre všetky druhy práce s počítačom
Káblová myš Dell MS116 je vysokovýkonné zariadenie na všetky druhy práce s počítačom. 
Vďaka ľavému a pravému tlačidlu a strednému koliesku je táto myš ideálna na hranie hier a prehliadanie internetu. 
Táto káblová myš sa pripája k počítaču pomocou USB kábla. 
Optický snímač zabezpečuje rýchlejšiu odozvu
Myš používa optický snímač na zaznamenávanie pohybov ruky. 
Optický snímač má krátky čas odozvy rozlíšenie pohybu 1 000 dpi. </t>
  </si>
  <si>
    <t>29.</t>
  </si>
  <si>
    <t>Myš 2</t>
  </si>
  <si>
    <t>Typ zariadenia: Myš
Farba: Šedá
Technológia prepojenia: Bezdrôtová
Rozhranie: 2.4 GHz, Bluetooth 5.0
Technológia detekcie pohybu: Optická
Počet tlačidiel: 7
Rozlíšenie pohybu: 1600 dpi
Vlastnosti: Swift Pair
Batérie: Typ AA, Prevádzková doba (až) 36 mesiace
Požadovaný operačný systém: Linux, Android, Google Chrome OS, Microsoft Windows 7/8 / 8.1 / 10
Rozmery (ŠxHxV): 6.15 cm x 10.45 cm x 3.83 cm
Váha: 73.7 g</t>
  </si>
  <si>
    <t>30.</t>
  </si>
  <si>
    <t>Myš 3</t>
  </si>
  <si>
    <t xml:space="preserve">Ľahká myš ktorá sa pripája cez Bluetooth k viacerým zariadeniam
Hladké otáčanie, otočný dizajn
Prepojte myš až s 3 zariadeniami kompatibilnými s Bluetooth a prepínajte medzi nimi stlačením tlačidla.
So zníženým zvukom kliknutí a posúvaním dotykom
Rozhranie: Bluetooth 5.0 LE
Technológia detekcie pohybu: optická LED
Rozlíšenie pohybu: 1000/1600/2400/4000dpi
Napájanie: 2x AAA batérie
</t>
  </si>
  <si>
    <t>31.</t>
  </si>
  <si>
    <t>Myš 4</t>
  </si>
  <si>
    <t>Bezdrôtová a nabíjateľná myš 
Parametre:
- Multidotykový
Konektivita a rozšírenie:
- Bluetooth
- Lightning konektor
- Bezdrôtové technológie
Požiadavky na systém:
- Bluetooth s podporou Macu s OS X 10.11 alebo novším
iPad s iPadOS 13.4 alebo novším</t>
  </si>
  <si>
    <t>32.</t>
  </si>
  <si>
    <t>Klávesnica 1</t>
  </si>
  <si>
    <t>Klávesnica s numerickou časťou
Lokalizácia: CZ/SK
Farba: čierna
Pripojenie: USB</t>
  </si>
  <si>
    <t>33.</t>
  </si>
  <si>
    <t>Klávesnica 2</t>
  </si>
  <si>
    <t>Bezdrôtová klávesnica s numerickou časťou
WIFI(USB príjmač)
Lokalizácia: CZ/SK
Farba: čierna
Batérie: 2xAAA, súčasť balenia</t>
  </si>
  <si>
    <t>34.</t>
  </si>
  <si>
    <t>Set klávesnica a myš</t>
  </si>
  <si>
    <t xml:space="preserve">Typ zařízení: Sada klávesnice a myši
Rozhraní: 2,4 GHz, Bluetooth 5.0
Vstupní zařízení: Klávesnice - bezdrátová
Funkce Klávesových zkratek : Multimédia, vyhledávání, domovská stránka, hlasitost -, hlasitost +, print screen
Polohovací zařízení: Myš - bezdrátová - optická
Počet tlačítek: 7
Barva: Titan šedá
Rozlišení: 1600 dpi
Dodávané příslušenství: 3 AA baterie
Kompatibilní operační systém: Apple MacOS, Microsoft Windows 7, Android, Ubuntu, Google Chrome OS, Windows 8, Windows 8.1, Windows 10
</t>
  </si>
  <si>
    <t>35.</t>
  </si>
  <si>
    <t>Mikrofón</t>
  </si>
  <si>
    <t>Charakteristika mikrofónu
Zásada  Kondenzátorový (elektretový)
Smerová charakteristika  Smerový (kardioida)
Typ mikrofónu  Na statív (so závitom)
Frekvencia od  18 Hz
Frekvencia do  21 000 Hz
Impedancia  200 Ohm
Citlivosť  -35 dB
Pripojenie  USB
Dĺžka kábla  2,9 m
Súčasť balenia  Pop filter, Stojanček
Vhodné pre  hovorené slovo, spev
Hmotnosť: max.  1 550 g</t>
  </si>
  <si>
    <t>36.</t>
  </si>
  <si>
    <t>Webkamera</t>
  </si>
  <si>
    <t>Webkamera
Minimálne parametre a špecifikácia:</t>
  </si>
  <si>
    <t xml:space="preserve">Videohovory v rozlíšení Full HD 1080p (až 1 920 x 1 080 pixelov); videohovory v rozlíšení HD 720p (až 1 280 x 720 pixelov) s podporovanými klientmi
Kompresia videa H.264/SVC
Zorné pole 90 stupňov
4-násobný zoom pri rozlíšení 1080p
Technológia RightLight 2 pre jasný obraz v rôznych svetelných podmienkach (aj pri slabom osvetlení)
Voliteľná aplikácia na ovládanie otáčania, nakláňania a zoomu s nízkou potrebou údržby
Funkcia automatického zaostrovania
Externá krytka fotoaparátu
Zabudované dva stereo mikrofóny
Vysokorýchlostné rozhranie USB 2.0 (kompatibilný s USB 3.0)
Univerzálny klip s upevnením na statív na pripevnenie k notebookom, LCD alebo CRT monitorom
Windows 7, Windows 8 alebo Windows 10, Mac OS X 10.7 alebo vyššia S: 2,4 GHz procesor Intel Core 2 Duo, 2 GB RAM alebo viac, miesto na pevnom disku pre nahrané videá, port USB 2.0 (kompatibilný s USB 3.0)
Kompatibilita s aplikáciami:: Všetky aplikácie UVC, H.264 pre Skype pre firmy; kompatibilné s Cisco* (WebEx)
</t>
  </si>
  <si>
    <t>37.</t>
  </si>
  <si>
    <t>Komponent</t>
  </si>
  <si>
    <t>Pevný disk typ 1</t>
  </si>
  <si>
    <t>Formát: 2,5"
Typ úložiska: SDD
Kapacita: 512GB
Čítanie: Up to 550 MB/s
Zápis: Up to 520 MB/s</t>
  </si>
  <si>
    <t>38.</t>
  </si>
  <si>
    <t>Pevný disk typ 2</t>
  </si>
  <si>
    <t>Formát: 2,5"
Typ úložiska: SDD
Kapacita: 1TB
Čítanie: Up to 550 MB/s
Zápis: Up to 520 MB/s</t>
  </si>
  <si>
    <t>39.</t>
  </si>
  <si>
    <t>Pevný disk typ 3</t>
  </si>
  <si>
    <t>Rozhraní:	USB 3.2 Gen2x2
Formát disku:	Externí disk
Typ pevného disku	SSD
Celková kapacita:	1000 GB
Sekvenční rychlost: čtení/zápisu	až 2000 / 2000 MB/s
Váha:	max. 43 g</t>
  </si>
  <si>
    <t>40.</t>
  </si>
  <si>
    <t>Pevný disk typ 4</t>
  </si>
  <si>
    <t>Rozhraní:	USB 3.2 Gen2x2
Formát disku:	Externí disk
Typ pevného disku:	SSD
Celková kapacita:	2000 GB
Sekvenční rychlost: čtení/zápisu	až 2000 / 2000 MB/s
Váha:	max. 43 g</t>
  </si>
  <si>
    <t>41.</t>
  </si>
  <si>
    <t>Pevný disk typ 5</t>
  </si>
  <si>
    <t>Rozhraní:	USB 3.2 Gen2x2
Formát disku:	Externí disk
Typ pevného disku:	SSD
Celková kapacita:	4000 GB
Sekvenční rychlost: čtení/zápisu	až 2000 / 2000 MB/s
Váha:	max. 43 g</t>
  </si>
  <si>
    <t>42.</t>
  </si>
  <si>
    <t>Pevný disk typ 6</t>
  </si>
  <si>
    <t>HDD disk 2,5“
Kapacita: 2 TB
Rozhranie: USB 3.0, USB 2.0, USB 3.2 Gen 1, (Superspeed USB)
256-bitové hardwarové šifrovanie AES a ochrana heslom
Automatické zálohovanie 
Kompatibilný s OS: Windows 10/8.1 (pri použití v iných OS je potrebné preformátovanie)
Hmotnosť : max. do 210g</t>
  </si>
  <si>
    <t>43.</t>
  </si>
  <si>
    <t>Pevný disk typ 7</t>
  </si>
  <si>
    <t>HDD disk 2,5“
Kapacita: 4 TB
Rozhranie: USB 3.0, USB 2.0, USB 3.2 Gen 1, (Superspeed USB)
256-bitové hardwarové šifrovanie AES a ochrana heslom
Automatické zálohovanie 
Kompatibilný s OS: Windows 10/8.1 (pri použití v iných OS je potrebné preformátovanie)
Hmotnosť: max.  do 120g</t>
  </si>
  <si>
    <t>44.</t>
  </si>
  <si>
    <t>Operačná pamäť 1</t>
  </si>
  <si>
    <t>Technologie paměti: DDR5
Velikost paměti: 16 GB
Frekvence: 6000 MHz
CAS odezva: CL32
Operační teplota: 0°C to 85°C</t>
  </si>
  <si>
    <t>45.</t>
  </si>
  <si>
    <t xml:space="preserve">Acces point </t>
  </si>
  <si>
    <t>Acces point 
Minimálne parametre a špecifikácia:</t>
  </si>
  <si>
    <t>Určenie: indoor biele vyhotovenie s LED identifikáciou stavu, integrovaná anténa, dual band 2.4G Hz a 5GHz pásmo, podpora 802.11ac Podpora technológie WiFi 6, podpora M ES H Funkcia client roaming pre plynulý prechod klientov medzi viacerými A P, IxGigabit LAN port, podpora PoE, maximálny počet SSID na radio 8x, funkcia 4x4 MU-MIMO &amp; OF DMA pre 5GHz a 4x4 MIMO v pásme 2.4GHz počet pripojených klientov 250+, rýchlosť 2.4G Hz m i n.600Mb/s, Rýchlosť 5G Hz aspoň 2300Mb/s, maximálny priemer 230mm, 2.4GHz anténa 4dBi a 5GHz 5.5DBÍ, vodeodolnosť IP54 Maximálny zisk antény pre 2.4G Hz a 5GHz 26dBm.</t>
  </si>
  <si>
    <t>46.</t>
  </si>
  <si>
    <t>Router</t>
  </si>
  <si>
    <t>Router 
Minimálne parametre a špecifikácia:</t>
  </si>
  <si>
    <t>Interface: 1 × 10/100/1000 Mbps LAN/WAN Port, 3 × 10/100/1000 Mbps LAN Ports, 1 × Nano SIM Card Slot
Antenna: 2 Detachable External LTE Antennas
Wireless Standards: IEEE 802.11a/n/ac 5 GHz, IEEE 802.11b/g/n 2.4 GHz, Frequency	2.4 GHz and 5 GHz
Signal Rate: 300 Mbps at 2.4 GHz, 867 Mbps at 5 GHz
Reception Sensitivity	5 GHz: 11a 54M: -77 dBm, 11ac HT20: -73 dBm, 11ac HT40: -68 dBm, 11ac HT80 : -64 dBm, 11n HT20: -77 dBm, 11n HT40: -73 dBm
2.4 GHz: 11g 54M: -74 dBm, 11n HT20: -72 dBm, 11n HT40: -69 dBm
Transmit Power	&lt; 20 dBm (2.4 GHz), &lt; 23 dBm (5 GHz)
Wireless Functions: Enable/Disable Wireless Radio, Wireless Schedule, WMM, Wireless Statistics
WAN Failover, Wireless Security: 64/128-bit WEP, WPA/WPA2 Personal, WPA/WPA2 Enterprise
Network Type	 Compatible with the majority of mobile operators and supports 4G/3G:
FDD-LTE: B1/B3/B5/B7/B8/B20/B28 (2100/1800/850/2600/900/800/700 MHz)
TDD-LTE: B38/B40/B41 (2600/2300/2500 MHz)
DC-HSPA+/HSPA/UMTS: B1/B3/B5/B8 (2100/850/900 MHz)	
Quality of Service	Prioritizes network traffic by device
Security: DoS, IPv4 SPI Firewall, IPv6 Firewall, IP and MAC Address Binding, Access Control, Service Filtering
WAN Type	: Dynamic IP/Static IP/PPPoE/PPTP(Dual Access)/L2TP(Dual Access)
Management:	TP-Link Cloud, Local Management, Remote Management
DHCP:	Server, DHCP Client List, Address Reservation
Port Forwarding:	ALG, Virtual Server, Port Triggering, UPnP, DMZ
Dynamic DNS: TP-Link, DynDns, NO-IP, VPN Server: PPTP VPN, OpenVPN
Parental Controls	URL Filtering, Time Controls
Protocols:	IPv4, IPv6, Guest Network: 2.4 GHz Guest Network x 1, 5 GHz Guest Network x 1</t>
  </si>
  <si>
    <t>47.</t>
  </si>
  <si>
    <t>Firewall</t>
  </si>
  <si>
    <r>
      <rPr>
        <sz val="11"/>
        <rFont val="Arial"/>
        <family val="2"/>
      </rPr>
      <t>Minimálne parametre a špecifikácia:</t>
    </r>
  </si>
  <si>
    <t>Prevedenie
HW appliance NGFW/UTM firewallu v režime vysokej dostupnosti (dve fyzické zariadenia rovnakého typu zapojené do funkčného clustra); Platforma postavená na HW akcelerovanej architektúre (t.j. zariadenia vybavené špecializovanými obvodmi FPGA/ASIC pre spracovanie komunikácie a vybraných výpočtovo náročných funkcií ; HW appliance do racku s veľkosťou 1RU; Kompletné príslušenstvo (montážne prvky) pre montáž do RACKu; Možnosť doplniť druhý napájací zdroj (interný alebo externý), alebo zariadenie vybavené dvoma zdrojmi;</t>
  </si>
  <si>
    <t>Rozhrania na každom firewalle využiteľné pre management: min. 2x GE RJ45
Rozhrania na každom firewalle využiteľné pre spracovanie komunikácie: min. 8x 10 GE SFP+, 8x 5GE RJ45, 10x GE RJ45, 4xGE SFP
Podpora režimu vysokej dostupnosti (režim L2 cluster s využitím virtuálnych MAC adries; celý cluster sa prezentuje z pohľadu L3 ako jedno zariadenie) v režime active-active (A/A) a active-passive (A/P). Ak táto funkcia vyžaduje licenciu, tak táto musí byť súčasťou dodávky.
Podpora VLAN: min. 4000
Podpora LACP
Počet FW pravidel min. 9000
Možnosť definície FW pravidel v tzv. NGFW režime (tj. súčasťou základnej definície FW pravidla) je: min. zdrojové a cieľové rozhranie, zdrojová a cieľová adresa, služba, čas, aplikácia, používateľ, kategórie URL filteringu ako kritérium zhody, nie ako profil aplikovaný na dané pravidlo.
Celková priepustnosť firewallu: min. 39 / 39 / 26.5 Gbps (merané na UDP paketoch s veľkosťou 1518B/512B/64B)
Latencia firewallu: nepresahuje 5 μs (merané na malých UDP paketoch (64B))</t>
  </si>
  <si>
    <t>Lokálne úložisko
Počet nových spojení za sekundu (setup-rate): min. 390000
Celkový počet súčasných TCP spojení firewallu: min. 10000000
PPS (počet spracovaných paketov za 1 sekundu):min. 16000000
Funkcia detekcie aplikácií na L7 (Application Control)
Detekcia známych aplikácií na základe signatúr: min 3500 preddefinovaných aplikácií/signatúr pre populárne cloud aplikácie (minimálne Facebook, Dropbox, Evernote, Flickr, Google Apps, iCloud, LinkedIn) sa požadujú pokročilé funkcie typu blokovanie upload/download súborov, blokovanie hier v rámci aplikácie, blokovanie login, atď. (relevantné k danej aplikácii)
aplikácie je možné: povoliť, monitorovať, blokovať, obmedziť šírku pásma pre danú aplikáciu</t>
  </si>
  <si>
    <t>priepustnosť funkcie Application Control vrátane logovania (merané s HTTP 64K response): min. 27 Gbps
podpora použitia Application control aj formou profilov priradených k pravidlám
Funkcie detekcie a zamedzenia narušení (IPS/IDS)
počet rozpoznávaných hrozieb (signatúr) definovaných výrobcom: min. 11000
funkcia IPS sa konfiguruje v rámci IPS profilov, ktoré sú následne priradené konkrétnym FW pravidlám
možnosť tvorby vlastných signatúr pre aplikačnú kontrolu a IPS
priepustnosť funkcie IPS vrátane logovania: min. 8 Gbps</t>
  </si>
  <si>
    <t>Funkcie antivírovej kontroly
Ochrana pred škodlivým kódom, vrátane ochrany pred polymorfným kódom
AV kontrola rozšírená o inšpekciu tzv. sandbox technikou: Cloud alebo on-premise Sandboxing. Súčasťou dodávky musia byť aj všetky potrebné licencie alebo HW prostriedky
Priepustnosť FW pri zapnutí IPS, Application Control, Antivirus, Web Filtering a zapnutým logovaním: min. 6 Gbps
AV kontrola rozšírená o inšpekciu tzv. sandbox technikou: Cloud alebo on-premise Sandboxing. Súčasťou dodávky musia byť aj všetky potrebné licencie alebo HW prostriedky
Priepustnosť FW pri zapnutí IPS, Application Control, Antivirus, Web Filtering a zapnutým logovaním: min. 6 Gbps
Podpora služby výrobcu umožňujúca detekovať malware, ktorý bol objavený v dobe od poslednej aktualizácie AV signatúrovej databázy pomocou globálnej a rýchle sa aktualizujúcej databázy hash-ov
Podpora funkcie odstránenia aktívneho obsahu z dokumentov kancelárskych aplikácií – AV engine na firewalle v reálnom čase odstráni aktívny obsah z dokumentu pričom tento zostáva v pôvodnom formáte, ale sú z neho odstránené všetky aktívne prvky</t>
  </si>
  <si>
    <t xml:space="preserve">Podpora SSL dešifrovania/SSL inšpekcie: min. 6 Gbps (HTTPS prevádzka, merané v kombinácii s IPS kontrolou)
Funkcia DNS filtra	
Možnosť blokovať DNS dotazy na základe príslušnosti k URL kategórii	
Možnosť definovať vlastný tzv. blacklist domén	
Možnosť presmerovať komunikáciu so zakázanými doménami na vlastný portál/URL	
Podpora funkcie explicit proxy s možnosťou aktivovania požadovaných ochranných profilov (AV, IPS, AppCtrl, DLP, Web Filtering) a podpora transparentného overovania používateľov voči MS AD protokolom Kerberos	
Funkcia transparentného overovania používateľov pomocou domény (MS Active Directory) vrátane podpory autentifikácie používateľov na terminálovom serveri	
Podpora SSL VPN	</t>
  </si>
  <si>
    <t xml:space="preserve">Funkcia DNS filtra
Možnosť blokovať DNS dotazy na základe príslušnosti k URL kategórii	
Možnosť definovať vlastný tzv. blacklist domén	
Možnosť presmerovať komunikáciu so zakázanými doménami na vlastný portál/URL	
Podpora funkcie explicit proxy s možnosťou aktivovania požadovaných ochranných profilov (AV, IPS, AppCtrl, DLP, Web Filtering) a podpora transparentného overovania používateľov voči MS AD protokolom Kerberos	
Funkcia transparentného overovania používateľov pomocou domény (MS Active Directory) vrátane podpory autentifikácie používateľov na terminálovom serveri	
Podpora SSL VPN	
Priepustnost SSL VPN: min. 3 Gbps	
Popora IPSEC VPN v režime site-2-site aj client-2-site	
Priepustnosť IPSEC VPN (AES256-SHA256, UDP packet size 512B): min. 35 Gbps	</t>
  </si>
  <si>
    <t>Podpora izolovaných virtuálnych kontextov (virtualizácia FW na danom HW). Každý virtuálny kontext musí byť plnohodnotné riešenie vrátane oddeleného managementu účtov, objektov, politík, smerovania a pod.
FW cluster je možné plnohodnotne spravovať pomocou lokálneho GUI a CLI, bez nutnosti inštalovať klienta na koncovú (management) stanicu;
Jedno manažment rozhranie pre celý cluster, akákoľvek zmena je medzi jednotlivými uzlami klastra synchronizovaná automaticky
Podpora SNMP vrátane SMPB MIB súboru dodávaného výrobcom, možnosť začlenenia do existujúceho systému dohľadu siete
Požaduje sa certifikácia ICSA Labs minimálne pre Firewall
Možnosť automatizácie na základe udalostí ktoré je Firewall schopný zaznamenať.</t>
  </si>
  <si>
    <t>Možnosť kombinovať akcie pre automatizačné pravidlá: min. webhook s definovateľnými parametrami, CLI script, Email, MS-TEAMS notifikácia, Slack notifikácia, Karanténa na základe IP, MAC adresy.
Možnosť použitia dynamických vstupných parametrov v rámci automatizačných pravidiel: min. schopnost parsovat vstupy z logov a z predchádzajúcich vykonaných akcií
Podpora otvoreného API pre ďaľšie možnosti integrácie
Záruka a podpora: Protection, ktorý obsahuje (IPS, AI-based Inline Malware Prevention, Inline CASB Database, DLP, App Control, Adv Malware Protection, URL/DNS/Video Filtering, Anti-spam, Attack Surface Security, Converter Svc, FortiCare Premium) s dĺžkou podpory 12 mesiacov</t>
  </si>
  <si>
    <t>48.</t>
  </si>
  <si>
    <t>Dátové úložisko</t>
  </si>
  <si>
    <t>Zariadenie na bezpečnostný dohľad internej komunikácie včítane softvéru</t>
  </si>
  <si>
    <t>Systém zložený z hardvérových zariadení musí monitorovať sieťovú aktivitu v reálnom čase a identifikovať potenciálne kybernetické hrozby, bezpečnostné riziká a anomálne správanie a musí o nich v reálnom čase vytvárať upozornenia.
Dodaný systém musí analyzovať sieť na základe zrkadlenej sieťovej prevádzky zo SPAN portov alebo TAPov (nie len na základe štatistických protokolov typu NetFlow) a zároveň bez potreby nasadzovať agentov na koncové stanice alebo ďalšie zariadenia v sieti.	
Systém musí analyzovať obsah dátových paketov v reálnom čase a detekovať protokol alebo aplikáciu na základe obsahu prevádzky prostredníctvom DPI (Deep Packet Inspection), nie iba čísla portu.	
Dodaný systém musí byť schopný analyzovať sieť aj na základe spracovania štatistických protokolov typu NetFlow, IPFIX, NetStream, Cisco NSEL a prípadne ďalších.	
Systém musí byť plne funkčný v offline prostredí objednávateľa bez využitia cloudového prostredia na zber, ukladanie a spracovanie dát a všetky konfigurácie a reporting sú k dispozícii priamo v systéme.	
Aktualizácia systému musí byť možné vykonávať užívateľsky v offline režime.</t>
  </si>
  <si>
    <t>Spracovanie a ukladanie sieťových tokov
Systém ukladá sieťové toky vo formáte, ktorý umožní analýzu sieťovej komunikácie na úrovni jednotlivých tokov, vrátane vyhľadania informácií o aplikačných transakciách a ich metadátach z L2 až L7, obsiahnutých v danom sieťovom toku.
Požadované protokoly pre ukladanie aplikačných metadát z jednotlivých transakcií sú: DHCP, DNS, SMB, HTTP, HTTPS, SMTP, SMTPS, POP3, IMAP, SSH, LDAP, LDAP, KERBEROS, SNMP, CIFS, MSSQL, RDP, SIP, TELNET, FTP , FTP-DATA, TFTP, TFTP-DATA, NFS, ARP, SSL/TLS zapuzdrenie.
Vyžaduje sa vysokorýchlostné úložisko pre uchovanie histórie dátových tokov na dobu minimálne 12 mesiacov zloženej z SSD alebo NVMe diskov.</t>
  </si>
  <si>
    <t>Analýza aplikačných a systémových logov:
Systém musí byť schopný zbierať a analyzovať aplikačné a systémové logy vo formáte syslog z dohľadovaných zariadení a identifikovať nebezpečné alebo potenciálne škodlivé aktivity.</t>
  </si>
  <si>
    <t>Používateľské rozhranie:
Systém musí poskytovať jednotné grafické používateľské rozhranie pre všetku prácu používateľov, vrátane všetkých detekcií, analýzy sieťových štatistík, nastavenia systému, konfiguráciu alertov, reportov a dashboardov.
Systém musí byť schopný vytváranie profilov a skupín užívateľov pre obmedzenie funkcionality produktu a viditeľnosti uložených dát s podporou minimálne:
●       granulárneho nastavenia prístupu k analytickým aj konfiguračným/administratívnym komponentom systému s definovanými úrovňami prístupu (aspoň read, write, execute),
●       granulárneho nastavenia prístupu k dátam z rôznych segmentov siete organizácie s definovanými úrovňami prístupu (aspoň read, write, execute),
●       vytváranie vlastných filtrov všetkých dát a ich zdieľanie medzi užívateľmi a skupinami užívateľov,
●       vytváranie vlastných užívateľských pohľadov, reportov, dashboardov a pod.</t>
  </si>
  <si>
    <t>Automatické hlásenie (alerty) a reporting
Systém musí byť schopný upozorňovať užívateľa prostredníctvom minimálne emailu a logu o všetkých identifikovaných udalostiach a ďalej o udalostiach filtrovaných minimálne podľa IP a MAC adresy, podsiete, závažnosti udalosti, kategórie udalosti, krajiny, užívateľa, sieťové služby, čísla portu, prevádzky do/z internetu .
Tieto alerty musí byť systém schopný dodávať aj v strojovo čitateľnom formáte pre vyžitie v nástrojoch typu SIEM a musí obsahovať minimálne kompletné informácie o detegovanej udalosti vrátane URL odkazu na danú udalosť v reportovanom období do grafického rozhrania systému.
Systém musí mať možnosť vytvárania automatizovaných manažérskych reportov o stave kybernetickej bezpečnosti z pohľadu správy kybernetických incidentov ideálne podľa oblastí ich vznikov (napr.: doména, web, email a pod.).
Je požadované vytváranie automatizovaných reportov v slovenskom jazyku.</t>
  </si>
  <si>
    <t>Integrácia systému
Systém musí poskytovať hotové nástroje umožňujúce integráciu so softvérom tretích strán bez použitia API systému, a to minimálne:
●       syslog, CEF a LEEF pre export udalostí vrátane plnej podpory filtrov (exportovanie iba požadovaných dát)
●       priame url odkazy na ľubovoľnú obrazovku grafického používateľského rozhrania a filtrované zobrazenia v grafickom používateľskom rozhraní
●       export informácií o toku vo formáte IPFIX alebo podobnom formáte vrátane plnej podpory filtrov (exportovať je možné iba požadované dáta) vrátane aplikačných metadát aspoň pre protokoly HTTP, HTTPS a SMTP
●       integrácia so službami identity užívateľov bez nutnosti konfigurácie zasielania logov do systému – minimálne Cisco ISE a Microsoft Active Directory
●       integrácia s firewallmi, aspoň Cisco, Palo Alto, Fortinet a Checkpoint, pre automatické a manuálne reakcie vyvolané systémom
●       integrácia s nástrojmi pre riadenie prístupu k sieti minimálne Cisco ISE, pre automatickú a manuálnu reakciu systému.</t>
  </si>
  <si>
    <t>Podpora EDR
Systém musí poskytovať nástroje umožňujúce priamu integráciu so softvérom EDR tretích strán pre získanie informácií a skvalitnenie detekcie.
Podpora SDN (softvérovo definovanej siete)
Systém musí poskytovať integráciu s technológiou CISCO ACI pre získanie informácií o EPG (endpoint groups) a EPSG (endpoint security groups)
Systém musí poskytovať aktuálne informácie o členstve jednotlivých zariadení v skupinách EPG a EPSG. Systém musí umožňovať ľubovoľné filtrovanie a vyhľadávanie zariadenia.
Systém musí byť schopný vizualizovať prestupy zariadenia a podsietí podľa získaných parametrov EPG a EPSG s možnosťou ľubovoľnej ďalšej užívateľskej filtrácie.
Schopnosť detekcie bezpečnostných udalostí
Monitorovanie zariadení, segmentov siete a využívaných sieťových služieb</t>
  </si>
  <si>
    <t>Dodaný systém musí identifikovať všetky zariadenia pripojené do siete vrátane koncových zariadení, serverov, IoT, OT zariadení a pod. Zároveň musí byť systém schopný identifikovať zmeny v sieti – minimálne:
zmena IP/MAC adresy host,
duplicitná IP/MAC adresa, 
zmena na VLAN, 
vytvorení novej podsiete, 
pripojenie nového zariadenia 
použití nebo vznik nové služby, 
nedostupnosť skôr dostupné a komunikujúce služby alebo skôr dostupného a komunikujúceho zariadenia,
prístup nového zariadenia k službe či zariadeniu
overovanie platnosti interných certifikátov pre validné TLS šifrovanie u HTTPS a upozornenia pred dátumom ich vypršania.
Systém musí užívateľovi umožniť pomocou týchto detekčných metód nastavovať bezpečnostné politiky pre rôzne segmenty siete a pre rôzne zariadenia a na porušenie týchto politík reagovať upozornením.</t>
  </si>
  <si>
    <t>Samostatné učenie behaviorálnych aktivít a detekcia anomálií:
Systém musí používať matematické metódy samostatného učenia pre analýzu sieťovej aktivity, vytvárať av čase automaticky modifikovať modely správania na základe bežného správania jednotlivých zariadení a na nich prevádzkovaných služieb v rámci celej organizácie.
Systém musí mať schopnosť na základe matematického modelu daného zariadenia a jeho služieb identifikovať neštandardné sieťové správanie, a to najmä odchýlky od modelu normálneho správania pre:
odchýlku od modelu na prenos dát, tokov a paketov
odchýlku od modelu pre počet komunikačných partnerov,
odchýlku od modelu entropie na komunikačných portoch,
odchýlku od modelu pre počet sieťových tokov a využitých sieťových služieb,
odchylku od modelu výkonnosti sítě (rychlost přenosu) a aplikací (doba odezvy).
Samostatné učenie je požadované na všetkých sieťových zariadeniach a na nich prevádzkovaných službách (port číslo 0 až 65535 pri TCP aj UDP) na IPv4 a IPv6 a ďalších protokoloch L3 a L4 sieťovej vrstvy.</t>
  </si>
  <si>
    <t>Identifikácia neznámych hrozieb a podozrivých správaní</t>
  </si>
  <si>
    <t>Systém musí byť schopný detekovať neznáme hrozby, ktoré nemožno identifikovať prostredníctvom detekčných signatúr, ako sú trójske kone, botnety a pod. Najmä musia byť identifikované tieto príznaky potenciálne škodlivého správania:
 prieskumné aktivity v sieti,
detekcia podozrivého strojového správania, ktoré nevytvárajú ľudskí používatelia siete,
detekcia repetitívnych vzorcov správania na sieti,
detekcia botnetov a ovládanie kompromitovanej stanice,
detekcia príznakov ťaženia kryptomien,
útoky hrubou silou a enumerace dat,
rozpoznanie tunelovanej sieťovej prevádzky – aspoň IPv4 prostredníctvom IPv6 a DNS tunelov.
Detekcia na základe databázy známych hrozieb
Systém musí byť schopný identifikovať hrozby a reportovať udalosti na základe
detekčná databáza známych hrozieb, tj malware (trójske kone, vírusy, červy, rootkity, apod.), známych útokov (exploity) a zraniteľností, porušenie bezpečnostných pravidiel a „best practices“ a ďalších rizík,
reputačná databáza známych škodlivých IP adries, TLS certifikátov, záznamov DNS a hostname, URL adries a hashov súborov.
 Tieto databázy musia byť aktualizované minimálne na hodinovej báze. Nesmie ísť len o voľne dostupné/open-source databázy, ale musí ísť o komerčnú databázu renomovaného vendora alebo poskytovateľa týchto služieb.
Užívateľ musí byť schopný importovať vlastné záznamy.
Systém musí využívať túto detekciu pre všetku monitorovanú prevádzku (na perimetri aj v internej sieti medzi všetkými segmentmi), nie iba pre obmedzený segment alebo podmnožinu celkovej komunikácie.
Databáza detekčných pravidiel (signatúr) musí byť založená na pokročilých regulárnych výrazoch pre spracovanie reťazcov, ktoré dokážu vykonávať inšpekciu všetkej sieťovej komunikácie od L2 (Ethernet a pod.) po L7. Systém musí detekovať udalosti na základe vysokého počtu signatúrnych pravidiel (minimálne niekoľko desiatok tisíc).
Užívateľ musí byť schopný prostredníctvom webovej aplikácie pridávať vlastné detekčné pravidlá v praktickom a všeobecne využívanom formáte bez nutnosti znalosti syntaxe a sémantiky pravidiel.</t>
  </si>
  <si>
    <t>Užívateľ musí byť schopný prostredníctvom webovej aplikácie pridávať vlastné detekčné pravidlá v praktickom a všeobecne využívanom formáte bez nutnosti znalosti syntaxe a sémantiky pravidiel.</t>
  </si>
  <si>
    <t>Príklad možnej syntaxe detekčného pravidla:
alert tcp $HOME_NET any -&gt; any any (msg:"Command Shell Access"; content:"C:\\Users\\Administrator\\Desktop\\hfs2.3b";)
Analýza šifrovanej komunikácie
Okrem samostatného učenia musí systém používať ďalšie metódy na analýzu šifrovanej komunikácie, minimálne TLS fingerprinting as ňou spojenú detekciu známych hrozieb.
Asistované učenie
Je požadovaný užívateľsky prívetivý proces vytvárania pravidiel pre spresnenie detekcie a elimináciu falošne pozitívnej detekcie, a to na základe minimálne nasledujúcich parametrov:
IP adresa,  
MAC adresa,
hostname,
segment siete / podsiete,
lokalita – ASN, krajiny, apod.
smer komunikácie – určenie klienta, alebo servera, 
detekovaná udalosť – kategorie, název apod.
použité služby, protokolu, portu, 
ľubovoľnej kombinácii vyššie popísaných.
Systém musí byť schopný eliminovať falošné alarmy aj pre udalosti detegované v histórii.</t>
  </si>
  <si>
    <t>Detekcia s využitím Sandboxu
Systém musí umožňovať integráciu so systémom Sandbox za účelom statickej aj dynamickej analýzy, tzv. „detonace“ vo virtuálnom prostredí.
V prípade integrácie, systém musí byť schopný odovzdávať do Sandboxu súbory a url adresy, pre ďalšiu analýzu.
 Systém musí byť schopný zobraziť výsledok analýzy Sandboxu vo svojom vlastnom grafickom prostredí, spoločne s ostatnými udalosťami.
Vyhledávání, filtrování a vizualizace dat 
Systém musí byť schopný okamžitého (v priebehu sekúnd) vyhľadávania a vizualizácie pre forenznú analýzu a podporu threat hunting bez zvláštneho dotazovacieho jazyka.
Ide o možnosť okamžite filtrovať a vyhľadávať v plnej histórii všetkých uložených dát, tj bezpečnostných udalostí, sieťových tokov a agregovaných sieťových štatistikách (tabuľky a grafy), a to minimálne:
●       podľa parametrov IP a MAC adresa, hostname, username (identita užívateľa), prichádzajúca a odchádzajúca prevádzka, sieťová služba, lokálna alebo vzdialená služba (služba z pohľadu klient alebo server), číslo portu, VLAN, krajina, ASN,
●       prostredníctvom full-textového vyhľadávania v dátach a vyhľadávania na základe definície smeru (zdroj, cieľ) a logických výrazov and, or, not.
Systém musí pre vyhľadávanie poskytovať už predpočítané hodnoty výkonnostných a behaviorálnych charakteristík pre každé zariadenie v sieti a pre všetky na ňom prevádzkované služby, bez nutnosti spracovania surových dát zo sieťových logov.
Systém musí byť schopný filtrovať a vizualizovať výsledky v grafoch, výpočtových tabuľkách s možnosťou radenia a TOP N štatistikách. 
Systém musí byť schopný ukladať a následne vyhľadávať aplikačné metadáta (vždy dotaz aj odpoveď všetkých transakcií v toku) minimálne z nasledujúcich protokolov, ktoré sú alebo môžu byť využívané vo vnútornej sieti organizácie: FTP, FTP-DATA, TFTP, TFTP-DATA, SSH, Telnet, SMTP, SMTPS, DNS, DHCP, HTTP, HTTPS, NTP, SMB, SNMP, LDAP, NFS, RDP, ARP, MS-SQL, SIP, Kerberos, SSL/TLS.</t>
  </si>
  <si>
    <t>Metadatá sú v tomto prípade chápané ako prenášané aplikačné metadáta alebo vlastné dáta servisných protokolov. Pri protokole HTTP napríklad http hlavička s metódou, URI, hosť, user-agent, cookies a pod. V odpovedi potom návratový kód a ďalšie http parametre.
Systém umožnuje vykonávať užívateľsky jednoduché a okamžité vizualizácie sieťových prestupov medzi zariadeniami a podsiete. Využitím užívateľského dátového filtra je možné vizualizačné pohľady ľubovoľne modifikovať.</t>
  </si>
  <si>
    <t>Systém umožnuje vykonávať užívateľsky jednoduché a okamžité vizualizácie sieťových prestupov medzi zariadeniami a podsiete. Využitím užívateľského dátového filtra je možné vizualizačné pohľady ľubovoľne modifikovať.</t>
  </si>
  <si>
    <t>Kontextuálne informácie
Systém musí byť schopný pre každé zariadenie získavať, vizualizovať av jednom grafickom pohľade zobrazovať kontextuálne informácie:
●       meno užívateľa a ďalšie jeho parametre z doménového radiča (MS Active Directory), vrátane jej histórie
●       hostname zariadenia a jeho história na základe spracovania relevantných dát z DNS a DHCP prevádzky
●       IP geolokácia
●       IP reputácia, vr. údaje, či je IP adresa na blackliste alebo podozrivá
●       história použitých MAC adresa a výrobca zariadenia
●       operačný systém a jeho história na zariadení
●       užívateľom zadané poznámky a informácie k zariadeniu
●       automaticky priradené značky/tagy zariadení, ktoré popisujú ich účel a správanie – aspoň server doménového radiča, webový server, poštový server, server DNS, server SSH, databázový server, tlačiareň, administrátorské zariadenie, dátové úložisko, aktívne dohľady, skenery zraniteľností a technologické systémy.
●       zoznam prevádzkovaných a využívaných služieb (klient a server) u daného zariadenia a množstvo na nich prenesených dát.
●       zoznam detekovaných bezpečnostných a prevádzkových udalostí daného zariadenia.</t>
  </si>
  <si>
    <t>Zaznamenávanie, ukladanie a spätná analýza plnej prevádzky
Je požadované voliteľné nahrávanie plnej sieťovej prevádzky (full packet capture) vo formáte PCAP na všetkých dodaných zariadeniach minimálne na základe parametrov: cieľová a zdrojová IP/MAC adresa, podsieť, využitý protokol, IPv4 alebo IPv6. Zaznamenávanie je možné zapínať automaticky podľa detekovaných udalostí, alebo užívateľskou aktiváciou.
Je požadovaná schopnosť importu vlastného PCAP súboru prostredníctvom webového rozhrania a jeho spätná analýza všetkými detekčnými a analytickými prostriedkami kolektora.
Je požadovaná schopnosť zobrazenia plného obsahu PCAP súboru v prostredí webového rozhrania aplikácie a ďalej potom automatizovaná analýza surových dát za účelom identifikácie prevádzkových nedostatkov zachytených iba v dátovom PCAP súbore.</t>
  </si>
  <si>
    <t>Monitorovanie politík kybernetickej bezpečnosti
Systém musí umožňovať vytváranie komplexných komunikačných a bezpečnostných politík, a to minimálne:
●       monitorovať definovanú komunikačnú maticu a detekovať, kedy sú tieto matice porušené – aspoň aké zariadenie smie komunikovať s akým zariadením, cez aký protokol, v akom čase.
●       detekcia zmien v sieti – prinajmenšom nové komunikačné vektory, nové alebo zmenené zariadenia a podsiete, obchádzanie perimetra.
Na účely monitorovania politík kybernetickej bezpečnosti musí systém poskytovať užívateľský rámec na definovanie pravidiel pomocou:
●       užívateľom definované podsiete na základe rozsahov IP adries
●       užívateľsky ľubovoľne definovaných skupín zariadení
●       automaticky priradené značky/tagu zariadenia, ktoré popisujú ich účel a správanie – aspoň server doménového radiča, webový server, poštový server, server DNS, server SSH, databázový server, tlačiareň, administrátorské zariadenie, dátové úložisko, aktívne dohľady, skenery zraniteľností a technologické systémy.</t>
  </si>
  <si>
    <t>Manažment bezpečnostných udalostí a incidentov
Systém musí poskytovať funkcionalitu pre reporting bezpečnostných incidentov (vyhlásenie identifikovanej udalosti za bezpečnostný incident), vrátane:
●       spoluprácu a zdieľanie informácií pri analýze identifikovaných bezpečnostných incidentov vrátane potrebného workflow medzi jednotlivými užívateľmi s podporou automatizovaných oznámení o zmene stavu udalosti či priradení riešiteľa,
●       jednoduché zdieľanie informácií o bezpečnostných incidentoch, vrátane užívateľom zadaných komentárov,
●       možnosť vyhľadávania a filtrovania nad všetkými udalosťami z pohľadu workflow bezpečnostného incidentov (reportovaná udalosť, udalosť v riešení, vyriešená udalosť, udalosti v riešení daného užívateľa a pod.),
●       možnosť exportovania dát do emailu, csv, pdf, syslogu a podobne,
●       možnosť exportu bezpečnostných udalostí a incidentov do systémov typu ticket management tretích strán.</t>
  </si>
  <si>
    <t>Detekcia úniku dát
Systém musí byť schopný detekovať prenosy citlivých súborov a dát definovaných pomocou ich názvov, hashov, špecifického binárneho obsahu (vodoznaku) alebo regulárnych výrazov (napr. rodné číslo).
Systém musí byť schopný detekovať prenosy citlivých súborov a dát aspoň pri nasledujúcich protokoloch: HTTP, FTP, SMTP, SMB, NFS.
V rámci historických metadát pri HTTP, FTP, SMTP, SMB a NFS je požadované ukladanie informácií o všetkých po sieti prenášaných súboroch aspoň v rozsahu:
●       názov súboru, 
●       veľkosť súboru, 
●       HASH súboru.</t>
  </si>
  <si>
    <t>Monitoring výkonu aplikácií a siete
Systém v celej monitorovanej sieti, medzi všetkými zariadeniami a na všetkých službách meria a vytvára automaticky (bez nutnosti nastavovať manuálne limitné hodnoty) model normálneho správania pre výkonnostné parametre minimálne:
●       prenosová rýchlosť siete,
●       rýchlosť odozvy aplikácie,
●       odozva systému z pohľadu užívateľa.
Výpočet uvedených výkonnostných parametrov a automatickej detekcie anomálií na základe odchýlky od modelu normálneho správania sa musí vykonávať pre:
●       všetky porty a služby TCP,
●       pre všetky kombinácie služieb a zariadení.
Systém musí v celej monitorovanej sieti, medzi všetkými zariadeniami a na všetkých službách merať informácie o retransmission paketoch, out of order paketoch, TTL, QoS a komunikácii blokovanej firewally.</t>
  </si>
  <si>
    <t>Monitoring cloudových služieb
Systém musí byť schopný monitorovať prístupy zariadení a užívateľov ku cloudovým službám, a to minimálne Google Workspace a Microsoft Office 365, vr. monitoringu operácií so súbormi, zmien oprávnenia a nastavenia a neúspešných prístupov.
Systém musí byť schopný tieto informácie autonómne a priebežne získavať z aplikačných rozhraní týchto cloudových služieb bez nutnosti využitia riešenia tretích strán.
Inventarizácia siete a grafická vizualizácia topológie
Systém musí byť schopný zobraziť celý inventár monitorovanej siete s počtom zariadení v jednotlivých lokalitách, segmentoch, alebo podsietiach. Vrátane detailného prehľadu zariadenia.
Systém musí byť schopný graficky vykresliť celú topológiu siete, podľa zaznamenanej komunikácie.
Systém musí byť schopný zobraziť inventár jednotlivých lokalít, prehľady zariadení, prehľady výrobcov, tagy zriadenia, užívateľa.
Systém umožňuje všetky inventarizačné informácie zoradiť podľa rôznych parametrov.</t>
  </si>
  <si>
    <t>Minimálne parametre HW zariadenia:</t>
  </si>
  <si>
    <t xml:space="preserve">Procesory: Model servera umožňujúci osadiť dva procesory, osadený jedným procesorom typu x86, disponujúcim 8-mimi jadrami a so základnou taktovacou frekvenciou 2.8 GHz. </t>
  </si>
  <si>
    <t>Pamäť: 64 GB, DDR5 Registered min. 4800MTs, server musí obsahovať 4 DDR5 DIMM sloty a podporovať aspoň 128 GB RAM</t>
  </si>
  <si>
    <t>Ethernet adaptér: Minimálne 2 x 1Gb/s pripojenie k externému prostrediu, a 2 x 10/25Gb/s SFP28 zabezpečujúce redundantné a vysoko dostupné pripojenie servera na externú LAN infraštruktúru.</t>
  </si>
  <si>
    <t>Diskový radič: HW diskový radič s rozhraním 12Gb/s, s podporou RAID 0/1/5/6/10/50/60, cache min. 8GB zálohovaná batériou alebo ekvivalentným spôsobom.</t>
  </si>
  <si>
    <t>Pevné disky: Minimálne 8 pozícií SAS/SATA/NVMe pre disky veľkosti 2.5",  osadené min: 2x 1.92TB SSD SATA read-intensive</t>
  </si>
  <si>
    <t>USB port:Minimálne tri USB porty prístupné zvonku.</t>
  </si>
  <si>
    <t>PCI sloty (okrem slotov dedikovaných pre RAID radič, OCP/LOM karty, SD karty a M2 disky): Min. 1 x 16 Gen4 a 1 x 8 Gen4 pri osadení jedným CPU</t>
  </si>
  <si>
    <t>Grafický adaptér: Integrovaný grafický adaptér, minimalne 1x VGA graficke rozhranie,</t>
  </si>
  <si>
    <t>Správa a manažment - Musí byť zabezpečené:
- hardvérový komponent nezávislý od operačného systému formou vzdialenej grafickej KVM konzoly
- dedikovaná IP adresa a separátnym RJ45 portom
- časovo neobmedzený prístup na obraz vzdialenej plochy servera a to aj bez spusteného OS, vrátane plnohodnotného pripojenia vzdialených médií
- možnosť štartu, reštartu a shutdown serveru cez sieť LAN, nezávisle od OS
- možnosť automaticky registrovať servisné incidenty priamo u výrobcu
- rozšírená bezpečnostná ochrana na úrovni BIOSu servera
- verifikácia autenticity FW
- automatická obnova poškodeného / neautentického FW servera
- možnosť zasielania a vyhodnocovania telemetrických údajov v cloud nástroji výrobcu HW, vrátane porovnania bezpečnostných nastavení servera voči všeobecne platným bezpečnostným normám,
- možnosť zobrazenia konfigurácie a zmeny nastavení servera pomocou bluetooth alebo wi-fi protokolu na mobilnom zariadení
- dedikovaný USB port pre priame pripojenie na manažment servera zpredu.
Licencie, resp. softvér potrebný na prevádzku, konfiguráciu a správu servera uvedenú funkcionalitu poskytuje s kapacitne a časovo neobmedzeným licenčným pokrytím pre daný server</t>
  </si>
  <si>
    <t>Napájanie: Redundandné za behu meniteľné, schopné napájať server požadovanej konfigurácie (aj s definovanými rozšíreniami) jedným napájacím zdrojom.</t>
  </si>
  <si>
    <t>Prevedenie: Max 1U montovateľné do 19" racku, vrátane koľajníc a zariadenia na vedenie káblov</t>
  </si>
  <si>
    <t>Trvalý prietok dát za sekundu: min. 500 Mbps</t>
  </si>
  <si>
    <t>Netflow toky za sekundu z iných zdrojov: min. 1000</t>
  </si>
  <si>
    <t>Počet monitorovaných IP adries: min. 1500</t>
  </si>
  <si>
    <t>Záruka: Min. 5 rokov servisná podpora v mieste inštalácie, 24x7 nahlasovanie výrobcovi hardvéru, výmena dielu NBD. Oprava zariadenia musí byť realizovaná priamo výrobcom alebo jeho lokálnym autorizovaným servisným partnerom (zastúpením). Obstarávateľ požaduje možnosť bezplatného sťahovania updatov firmvérov a ovládačov aj po uplynutí definovanej servisnej podpory a to priamo obstarávateľom priamo zo stránky výrobcu.</t>
  </si>
  <si>
    <t>Licencia: 1 ročná  licencia zabezpečujúca aktualizácie a upgrady všetkých komponentov produktu a  technickú podporu 8x5 a a to telefonicky, emailom a helpdeskom.</t>
  </si>
  <si>
    <t>49.</t>
  </si>
  <si>
    <t>Centrálny logovací systém</t>
  </si>
  <si>
    <t xml:space="preserve">Centrálny logovací systém má pracovať ako fyzická appliance s jedným uceleným webovým rozhraním pre všetky administrátorské i operátorské činnosti. Nevyžaduje inštaláciu ďalších systémov a aplikácií okrem podpory zberu na iných lokalitách (mimo centrálu) a agenta pre zber Windows logov.
Konfigurácia systému sa musí vykonávať v grafickom rozhraní jednotnej užívateľskej konzoly, Systém poskytuje podporu pre vizuálne programovanie pre všetky kroky spracovania strojových dát. 	
Systém má umožňovať doplnenie parseru pre zariadenia, aplikácie alebo systémy mimo uvedeného zoznamu užívateľov bez nutnosti spolupráce s výrobcom alebo dodávateľom ponúkaného systému - užívateľsky definované parsery. Dokumentácia systému musí obsahovať prehľadný návod na vytváranie zákazníckych parserov a systém musí obsahovať možnosť testovania a ladenia parserov bez vplyvu na ostatné produkčné funkcie systému.	
Prijaté logy má systém štandardizovať do jednotného formátu a logy sú rozdeľované do príslušných polí podľa ich typu. Systém musí zároveň uchovávať originálne verzie správ.	
Pre hodnoty jednotlivých parsovaných polí musí byť možné v definícii parseru zmeniť typ a štandardizovať minimálne na tieto základné druhy: číslo, IP adresa, MAC adresa, URL. Nad uloženými dátami typu číslo je možné pri vyhľadávaní vykonávať matematické operácie (súčty všetkých hodnôt, priemery, najmenšia/najväčšia hodnota a pod.).	</t>
  </si>
  <si>
    <t>Centrálny logovací systém musí zachovávať pôvodné informácie zo zdroju logu o časovej značke udalosti, ale nedôveruje jej a vytvára vlastné dôveryhodné časové razítko ku každému logu, ktorá vzniká v okamihu prijatia logu systémom a ktorým sa systém riadi.
Všetky polia a položky prijaté systémom musia byť automaticky indexované. Nad všetkými položkami musí byť možné ihneď vykonávať vyhľadávanie bez nutnosti dodatočného ručného indexovania administrátorom.
Centrálny logovací systém musí umožňovať zber udalostí vo formátoch RAW, Syslog.
Centrálny logovací systém neumožňuje mazanie alebo modifikovanie uložených logov ani konfiguračnou zmenou administrátorovi systému s najvyššími oprávneniami. Každý log musí máť unikátny identifikátor, ktorý umožní jeho jednoznačnú identifikáciu.
Centrálny logovací systém musí umožňovať konfiguráciu filtrácie nerelevantných správ, konsolidáciu logov na vlastnom storage priestore, jednoduché vyhľadávanie udalostí a okamžité vytváranie grafických reportov (ad hoc) bez nutnosti dodatočného programovania alebo aplikovania dopytov v SQL jazyku. Reportovací nástroj musí byť integrálnou súčasťou systému a aj súčasťou jednotného rozhrania.
V prípade krátkodobého preťaženia systému nemôže dochádzať k strate logov. Všetky prijaté nespracované logy/udalosti sú ukladané do vyrovnávacej pamäte.</t>
  </si>
  <si>
    <t>Centrálny logovací systém musí umožňovať jednoducho vytvárať grafické znázornenie udalostí nad všetkými uloženými dátami za ľubovoľné časové obdobie bez nutnosti modifikácie konfigurácie systému alebo parametrov uložených dát. Historické dáta v požadovanej dĺžke retencie uložené v systéme je možné prehľadávať okamžite bez časových strát opätovného importu alebo dekomprimácie starších dát, prehľadávanie nevyžaduje manuálnu konfiguráciu a zásahy používateľa.
Systém musí podporovať natívne získavanie logov z Office365. 
Centrálny logovací systém musí umožňovať unifikované vyhľadávanie naprieč všetkými typmi dát a zariadení podľa normalizovaných polí a musí spĺňať požiadavky normy STN/ISO 27001:2013 pre získavanie auditných záznamov. 
Centrálny logovací systém má mať možnosť uloženia užívateľom vytvorených pohľadov na dáta (dashboardov) pre budúce spracovanie.
Centrálny logovací systém musí obsahovať reportovací nástroj s prednastavenými najbežnejšími reportami a možnosťou vlastných úprav a vytváranie nových pohľadov. 
Centrálny logovací systém musí umožňovať kapacitnú i výkonovú škálovateľnosť.
Monitoring stavu systému - alertovanie pri prekročení prahových hodnôt alebo chybe systému, preposlanie upozornenia pomocou SMTP alebo Syslog.</t>
  </si>
  <si>
    <t>Centrálny logovací systém musí obsahovať REST-API pre integráciu s externým monitorovacím systémom (Zabbix, Nagios, PRTG a pod.)
Centrálny logovací systém musí umožňovať jednoduché vytváranie užívateľských rolí definujúcich prístupové práva k uloženým udalostiam a jednotlivým ovládacím komponentom systému, vykonávať parsovanie a normalizáciu prijatých udalostí bez nutnosti inštalovať externé aplikácie alebo systémy a to priamo vo svojom rozhraní. 
Centrálny logovací systém musí podporovať overovanie užívateľa systému na externom LDAP serveri. V prípade výpadku externého LDAP systému musí podporovať overenie z lokálnej databázy. Systém má automaticky zaznamenávať užívateľské meno ku každej akcii užívateľom.
Aktualizácie systému by mali byť distribuované v jednotnom balíku a ich inštalácia je vykonávaná cez centrálnu správcovskú konzolu. Všetky aktualizácie by mali byť vykonávané z webového rozhrania systému bez potreby asistencie výrobcu/dodávateľa.</t>
  </si>
  <si>
    <t xml:space="preserve">Systém musí podporovať downgrade, napríklad pri problémoch s novou verziou systému po upgrade.
Licenčne musí byť neobmedzený počet zariadení pre príjem zasielaných udalostí. Licenčne musí byť neobmedzený počet udalostí v GB za deň. Integrovaná databáza musí podporovať kompresiu ukladaných dát.
Centrálny logovací systém musí podporovať zálohovania alebo obnovy konfigurácie v jednom kroku a jednom súbore pre celý systém a taktiež musí podporovať zálohovanie dát na externý systém, požadované je plánované aj ad-hoc zálohovanie.
Centrálny logovací systém musí byť schopný na základe zadaných podmienok splnených v prijatých dátach vygenerovať alert. Text emailu vygenerovaného alertom môže byť užívateľsky definovaný s premennými z prijatej rozparsovanej udalosti.
Centrálny logovací systém by mal obsahovať výrobcom predpripravené sety/vzory alertov a korelácií. </t>
  </si>
  <si>
    <t>Užívateľská konfigurácia alertov musí byť možná pomocou vizuálneho programovacieho jazyka v centrálnej správcovskej konzole. Vizuálny programovací jazyk nemôže byť prezentovaný čisto textovo, ale textovo-grafickou formou, ktorá vizualizuje aplikačnú logiku. Konfigurácia alertu alebo korelácie umožňuje okamžitú kontrolu.
Ako výstupné pravidlo alertu systém musí vedieť odoslať udalosť, ktorá alert vyvolala na externý systém prostredníctvom SMTP alebo Syslog cez TCP protokol. Pre Syslog protokol musí byť možnosť definície formátu dát pre jednoduchšiu integráciu so systémami tretích strán.
V alertoch by mala byť možnosť využívať značky.
Systém musí podporovať funkcie SIEM - korelácie udalostí a upozornenia s hraničnými limitmi. Definícia korelačných pravidiel má mať možnosť vloženia testovacej správy a výsledku testu vykonanej akcie
Centrálny logovací systém by mal získavať udalosti z Microsoft prostredia buď pomocou agenta inštalovaného priamo na koncovom zariadení s Windows systémom, alebo iným spôsobom. Agent súčasne musí podporovať monitoring interných Windows logov, a aj monitoring textových súborových logov.
Agent musí zaisťovať zber nemodifikovaných udalostí a detailné spracovanie auditných informácií.
Agent musí podporovať nastavenie filtrácie odosielaných udalostí pomocou centrálnej správcovskej konzoly.</t>
  </si>
  <si>
    <t>Filtrácia odosielaných udalostí agentom sa musí konfigurovať pomocou vizuálneho programovacieho jazyka v centrálnej správcovskej konzole. Nerelevantné logy majú byť filtrované na strane agenta a nie sú odosielané po sieti. Vizuálny programovací jazyk nesmie byť prezentovaný textovo, ale textovo-grafickou formou, ktorá vizualizuje aplikačnú logiku.
Agent nesmie vyžadovať administrátorské zásahy na koncovom systéme – je centrálne spravovaný a automaticky aktualizovaný priamo z centrálnej správcovskej konzoly systému. Správa a aktualizácia agenta sa nevykonáva z Group Policy.
Komunikácia Windows agenta a centrálneho logovacieho systému je šifrovaná.
Agent musí podporovať zber nielen zo základných systémových logov (Aplikácie, Zabezpečenie, Inštalácie, Systém), ale aj zber všetkých ostatných logov v zložke protokoly aplikácií a služieb. Agent musí podporovať centralizované nastavenie z administrátorskej konzoly systému pre zber textových logov vrátane možnosti výberu ich formátu.
Agent musí automaticky dopĺňať ku všetkým odosielaným udalostiam ich textový popis tak, ako je zobrazený v prehliadači udalostí (Event Viewer) na koncovom systéme.</t>
  </si>
  <si>
    <t>Počet inštalácií agenta nesmie byť licenčne ani časovo obmedzený.
Počet udalostí za sekundu pri priemernej veľkosti jednej udalosti 1kB: min. 2000
Počet udalostí počas útoku (min. 10 minút): min. 4000
Retencia logov
Veľkosť diskového subsystému s čistou dostupnou kapacitou v RAID5: min. 12TB
Veľkosť operačnej pamäte:min. 64 GB
Redundantné napájacie zdroje vymeniteľné za chodu: áno
"Prevedenie: Max 1U montovateľné do 19"""" racku, vrátane koľajníc a zariadenia na vedenie káblov
Virtuálne KVM, tj. prevzatie textovej i grafickej konzoly serveru a prenos povelov z klávesnice a myši vzdialeného počítača
Systém pre vzdialenú správu serveru vrátane potrebnej licencie"
Záruka: 5 rokov priamo od výrobcu zariadenia. Nahlasovanie poruchy v režime 24x7, výmena náhradného dielu NBD. 
Licencia zariadenia: 1 rok</t>
  </si>
  <si>
    <t>50.</t>
  </si>
  <si>
    <t>Zálohovacie diskové pole</t>
  </si>
  <si>
    <t>Zariadenie: diskové pole
Počet modulov kontrolera: 2
CPU Model: Intel Xeon D-1541 alebo iný s rovnakym výkonom
Počet procesorov: 1 (per controller)
CPU jadier: 8
CPU Architectúra: 64-bit
CPU frekvecia: 2.1 (base) / 2.7 (turbo) GHz
Systémová pamäť: 8 GB DDR4 ECC UDIMM (per controller)
Celkový počet pamäťových pozícií: 4 (per controller)
Maximálna dostupná pamäť: 64 GB (16 GB x 4) (per controller)
Počet pozícií na HDD: 12
Maximálny počet HDD s rozširujúcou policou: 36
Požadovaný počet osadených pozícií: 12 ks 16TB, 7,2 SAS3 HDD certifikovaných pre dodávané NAS
"Kompatibilné rozmery diskov: 2.5” dual-port SAS SSD
3.5” dual-port SAS HDD"</t>
  </si>
  <si>
    <t>Externé porty
Počet RJ-45 1GbE LAN Port: 2ks (with Link Aggregation / Failover support) (per controller)
Počet RJ-45 10GbE LAN Port: 1ks (per controller)
Počet PCIe Expansion: 1 x Gen3 x8 slot (x8 link) (per controller)
Podpora Add-in kariet pre: 10GbE NIC, 25GbE NIC, FC HBA
File system interných diskov: Btrfs
2 ks Dual-port 25GbE SFP28 add-in card
Inštalácia do štandardného racku: 19" rack 
Redundatné napájanie: áno
Napájanie: 100 V to 240 V AC
Typická spotreba: 239.25 W 
Vyžarovanie tepla: 816.35 BTU/hr
Záruka od výrobcu: 5 rokov
Dodanie vrátane rack montáže: vyžadované
Záruka:5 ročná záruka priamo od výrobcu</t>
  </si>
  <si>
    <t>Cena spolu za celú časť predmetu zákazky</t>
  </si>
  <si>
    <t>(názov subjektu, adresa sídla, IČO)</t>
  </si>
  <si>
    <t xml:space="preserve">Dátum: </t>
  </si>
  <si>
    <t>Príloha A pre Časť 1: Technická a cenová špecifikácia</t>
  </si>
  <si>
    <t>Meno, priezvisko, funkcia a podpis osoby oprávnenej konať v mene uchádzača</t>
  </si>
  <si>
    <t>Cena zahŕňa implementačné a konfiguračné práce, ktoré sú požadované pri dodaní.</t>
  </si>
  <si>
    <t>Cena zahŕňa implementačné a konfiguračné práce s otestovaním, zaškolením a dokumentáciou riešenia, ktoré sú požadované pri dodaní.</t>
  </si>
  <si>
    <t>Cena  zahŕňa implementačné a konfiguračné práce s otestovaním, zaškolením a dokumentáciou riešenia, ktoré sú požadované pri dodaíní.</t>
  </si>
  <si>
    <t>Maximálny požadovaný počet (ks)</t>
  </si>
  <si>
    <t>Cena za maximálny požadovaný počet v EUR bez DPH</t>
  </si>
  <si>
    <t>Cena za maximálny požadovaný počet v EUR s DPH</t>
  </si>
  <si>
    <t>*V stĺpci E uchádzač doplni pri každej nacenenej položke technické parametre, model, typ a výrobcu konkrétneho ponúknutého zariadenia</t>
  </si>
  <si>
    <r>
      <t>Technické paametre, model, typ a výrobca konkrétneho ponúknutého zariadenia</t>
    </r>
    <r>
      <rPr>
        <b/>
        <sz val="12"/>
        <rFont val="Calibri"/>
        <family val="2"/>
        <charset val="238"/>
      </rPr>
      <t>*</t>
    </r>
  </si>
  <si>
    <r>
      <t xml:space="preserve">8-jadrové CPU so 4 výkonnostnými jadrami a 4 úspornými jadrami, ktorý v Pass mark dosiahne priemerné skóre aspoň </t>
    </r>
    <r>
      <rPr>
        <sz val="12"/>
        <rFont val="Calibri"/>
        <family val="2"/>
      </rPr>
      <t>19 000</t>
    </r>
    <r>
      <rPr>
        <sz val="12"/>
        <rFont val="Calibri"/>
        <family val="2"/>
        <charset val="238"/>
      </rPr>
      <t xml:space="preserve"> bodov 10-jadrové GPU 16-jadrový Neural Engine 100 GB/s šírka pásma, 
Pamäť  24GB, Úložisko 512 GB SSD konfigurovateľné na 1TB alebo 2 TB 
Displej 13,6-palcový(uhlopriečne) s LED podsvietením a IPS technológiou, Natívne rozlíšenie 2560 x 1664 pri 224 pixeloch na palec s podporou 1 miliardy farieb Jas 500 nitov Široký farebný rozsah (P3) True Tone technológia 1080p HD kamera, Trojmikrofónové pole so smerovým tvarovaním lúča
Batéria a napájanie: až 18 hodín prehrávania filmov v aplikácii až 15 hodín bezdrôtového prehliadania webu
Lítium-polymérová batéria s výkonom min. 52,6 Wh, min. 35W napájací adaptér s dvomi portmi USB-C 
Nabíjanie cez kábel USB-C, podpora rýchleho nabíjania 70W USB-C napájacím adaptérom
rozšírenia:nabíjací port MagSafe 3, 3,5mm jack pre slúchadlá, 2x Thunderbolt / USB 4 port s podporou pre: 
Nabíjanie, DisplayPort, Thunderbolt 3 (až 40 Gb/s), USB 4 (až 40 Gb/s)
Unixový operačný systém kompatibilný s aplikáciami pre macOS
klávesnica s podsvietením:78 (US) alebo 79 (ISO) kláves vrátane 12 funkčných kláves s plnou výškou a 4 kláves so šípkami v usporiadaní obráteného T, Touch ID, Senzor okolitého osvetlenia, Force Touch trackpad na presné ovládanie kurzora a možnosti snímania tlaku,Podporuje pritlačenie, zrýchľovače, kreslenie s citlivosťou na tlak a gestá Multi-Touch</t>
    </r>
  </si>
  <si>
    <r>
      <t xml:space="preserve">Uhlopriečka displeja - 13" (33,02 cm), Rozlíšenie v pixeloch QHD - 2752 × 2064
Technológia displeja - Ultra Retina XDR, Jemnosť displeja - 264 PPI
Veľkosť operačnej pamäte (RAM) - 8 GB (8 192 MB)
Bezdrôtové technológie - NFC, WiFi, Bluetooth, GLONASS, Konektory tabletu - USB-C
Senzory - Pohybový senzor, Digitálny kompas, Gyroskop, Svetelný senzor, Senzor priblíženia, Barometer, G-Senzor, Čítačka odtlačkov prstov
Rozlíšenie hlavného (zadného) fotoaparátu - 12 Mpx, Rozlíšenie predného (selfie) fotoaparátu - 12 Mpx
Svetelnosť zadného fotoaparátu - f/1,8, Svetelnosť predného fotoaparátu - f/2,4
Maximálne rozlíšenie videa - 3840 × 2160 (4K Ultra HD)
Podporované rozlíšenie a snímková frekvencia (FPS) - 2160p (4K) 60fps
Funkcia fotoaparátu - Optický zoom, Prisvetľovacia dióda, Odomykanie tvárí
Počet jadier procesora - 9 ×
Model procesora - 10-jadrovou GPU, ktorý v Pass mark dosiahne priemerné skóre aspoň </t>
    </r>
    <r>
      <rPr>
        <sz val="12"/>
        <rFont val="Calibri"/>
        <family val="2"/>
      </rPr>
      <t>24 000</t>
    </r>
    <r>
      <rPr>
        <sz val="12"/>
        <rFont val="Calibri"/>
        <family val="2"/>
        <charset val="238"/>
      </rPr>
      <t xml:space="preserve"> bodov
Funkcia OTG, Čítačka odtlačkov prstov
Operačný systém - kompatibilný s aplikáciami z AppStore
Odnímateľná hliníková klávesnica s trackpadom, ktorá zároveň chráni prednú aj zadnú stranu tabletu. Klávesnica má rad 14 funkčných kláves pre rýchly prístup k funkciám, ako je jas displeja alebo hlasitosť, ako aj port USB-C na priebežné nabíjanie
Bluetooth stylus kompatibilný s týmto tabletom, gyroskop umožňuje presnú kontrolu tvarovaných nástrojov pera a štetca, haptická odozva poskytuje presnú spätnú väzbu, ktorú môžete cítiť, ukazuje virtuálny tieň nástroja, aby ste mohli písať, kresliť a ilustrovať s ešte väčšou presnosťou, rýchle prepínanie medzi nástrojmi, ako je pero a guma. Možnosť nájsť pomocou aplikácie.
Magnetické pripojenie, párovanie a nabíjanie: Pripája sa, páruje a nabíja magneticky na boku zariadenia</t>
    </r>
  </si>
  <si>
    <t>Vyhotovenie Tower
Procesor min. 12 jadier, 24 vlákien, ktorý v Pass mark dosiahne priemerné skóre aspoň 49 000 bodov
Pamäť 128 GB DDR5 5600 MHz ECC (8 × 16 GB), DDR5, Úložisko 1 TB M.2 SSD PCIe 4x4 TLC + 3× M.2 SSD 2280
Čítačka pamäťových kariet Secure Digital (SD, SDHC, SDXC)
Grafická karta:, ktorá v Passmark dosiahne priemerné skóre aspoň 34 000 bodov
Veľkosť pamäte VGA: 16 GB
Integrovaná zvuková karta, Integrovaná sieťová karta 10/100/1000, Flex 2.5GbE LAN Single Port
Porty a konektory: 1× USB-C 3.2 Gen 2x2 (prenosová rýchlosť signálu 20 Gb/s), 8× USB 3.2 Gen 1 (prenosová rýchlosť signálu 5 Gb/s), 1× kombinovaný port pre slúchadlá/mikrofón, 2× RJ-45 (LAN)
Video konektory: 1× HDMI 2.1, 3× DisplayPort 1.4
Rozširujúce sloty: 4× PCIe Gen5 x16, 1× PCIe Gen4 x16, 1× PCIe Gen4 x4 2× PCIe x4 Gen5 M.2 SSD 2280, 2× PCIe x4 Gen4 M.2 SSD 2280, 1× 5,25", 1× Flex IO port
napájací zdroj 1450 W, klávesnica, myš
operačný systém s grafickým používateľským rozhraním kompatibilný s aplikáciami pre platformu Windows s podporou práce s doménovým radičom</t>
  </si>
  <si>
    <r>
      <t xml:space="preserve">Vyhotovenie tower
Procesor min. 14 jadier, 20 vlákien, ktorý v Pass mark dosiahne priemerné skóre aspoň </t>
    </r>
    <r>
      <rPr>
        <sz val="12"/>
        <rFont val="Calibri"/>
        <family val="2"/>
      </rPr>
      <t>31 000</t>
    </r>
    <r>
      <rPr>
        <sz val="12"/>
        <rFont val="Calibri"/>
        <family val="2"/>
        <charset val="238"/>
      </rPr>
      <t xml:space="preserve"> bodov
Pamäť 16GB, Úložisko M.2 2230 512GB PCIe NVMe SSD Class 25, 8x DVD+/-RW 9.5mm ODD
Porty v predu: Universal Audio Jack, USB 2.0 Port, USB 2.0 Port with PowerShare, USB 3.2 Gen 2 Port, USB 3.2 Gen 2x2 Type-C Port
Porty v zadu: 3x DisplayPort 1.4a Ports (each up to 4096 x 2304 @60Hz), USB 3.2 Gen 2 Type-A Port, 3x USB 3.2 Gen 1 Type-A Port, 2x USB 2.0 with SmartPower On, 4x Expansion Slots, Power Cord Connector, RJ-45 Ethernet, Kensington Security Cable Slot
operačný systém s grafickým používateľským rozhraním kompatibilný s aplikáciami pre platformu Windows s podporou práce s doménovým radičom</t>
    </r>
  </si>
  <si>
    <r>
      <t>20-jadrový procesor, ktorý v Passmark dosiahne priemerné skóre as</t>
    </r>
    <r>
      <rPr>
        <sz val="12"/>
        <rFont val="Calibri"/>
        <family val="2"/>
      </rPr>
      <t>poň 41 000</t>
    </r>
    <r>
      <rPr>
        <sz val="12"/>
        <rFont val="Calibri"/>
        <family val="2"/>
        <charset val="129"/>
      </rPr>
      <t xml:space="preserve"> bodov
Operačná pamäť: RAM 16 GB, DDR5, max: 64GB
Pevný disk: 1TB M.2 (PCIe 3.0 4x NVMe)
Grafická karta:, ktorá v Passmark dosiahne priemerné skóre aspoň </t>
    </r>
    <r>
      <rPr>
        <sz val="12"/>
        <rFont val="Calibri"/>
        <family val="2"/>
      </rPr>
      <t>22 700</t>
    </r>
    <r>
      <rPr>
        <sz val="12"/>
        <rFont val="Calibri"/>
        <family val="2"/>
        <charset val="129"/>
      </rPr>
      <t xml:space="preserve"> bodov, VR-Ready
Veľkosť pamäte VGA: 8 GB
Rozhranie: Počet USB 2.0	4x, Počet USB 3.2 (USB 3.0) 3x, USB-C 1x, DisplayPort, HDMI, RJ45/LAN,Bluetooth, RGB podsvietenie, Wi-Fi
Typ skrine: herný, miditower, Napájanie: Požiadavka výkonu	500 W
operačný systém s grafickým používateľským rozhraním kompatibilný s aplikáciami pre platformu Windows</t>
    </r>
  </si>
  <si>
    <r>
      <t xml:space="preserve">Štandardný vstup papiera: 300 hárkov 80 g/m2
Multifunkčný podávač: 100 hárkov 80 g/m2
Automatický duplexný podávač originálov (RADF): 100 hárkov 80 g/m2
2. zásobník a </t>
    </r>
    <r>
      <rPr>
        <sz val="12"/>
        <rFont val="Calibri"/>
        <family val="2"/>
      </rPr>
      <t>skrinka</t>
    </r>
    <r>
      <rPr>
        <sz val="12"/>
        <rFont val="Calibri"/>
        <family val="2"/>
        <charset val="238"/>
      </rPr>
      <t>: 535 hárkov 80 g/m2
Štandardný výstup papiera: Tlač smerom nadol: 250 hárkov s gramážou 80 g/m2; tlač smerom nahor: 100 hárkov s gramážou 80 g/m2
Podporované veľkosti papiera	
Zásobník 1: A3, A4, A5, A6, B4, B5; Zásobník 2/3/4: A3, A4, A5, B4, B5; Viacúčelový zásobník: A3, A4, A5, B4, B5, A6, B6; 11 obálok (Com-10, DL, Monarch, C5, C4), vlastná veľkosť (do dĺžky 1321 mm vrátane banneru); RADF: A3, A4, A5, A6, B4, B5; Duplex: A3, A4, A5, B4, B5. Podporuje vlastnú veľkosť: šírka 148.5-297 mm Dĺžka: 210-431.8mm
Hmotnosť papiera: Zásobník 1: 64 až 220 g/m2; zásobník 2/3/4: 64 až 176 g/m2; viacúčelový zásobník: 64 až 256 g/m2; RADF: 60 až 120 g/m2; duplex: 60 až 120 g/m2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</si>
</sst>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quot;_ ;_ * \(#,##0.00\)\ &quot;€&quot;_ ;_ * &quot;-&quot;??_)\ &quot;€&quot;_ ;_ @_ "/>
    <numFmt numFmtId="165" formatCode="#,##0.00\ [$€-41B]"/>
  </numFmts>
  <fonts count="23">
    <font>
      <sz val="11"/>
      <color theme="1"/>
      <name val="Calibri"/>
      <family val="2"/>
      <charset val="238"/>
      <scheme val="minor"/>
    </font>
    <font>
      <sz val="11"/>
      <color theme="1"/>
      <name val="Calibri"/>
      <family val="2"/>
      <charset val="238"/>
      <scheme val="minor"/>
    </font>
    <font>
      <sz val="12"/>
      <color rgb="FF000000"/>
      <name val="Calibri"/>
      <family val="2"/>
      <charset val="238"/>
    </font>
    <font>
      <b/>
      <sz val="12"/>
      <name val="Calibri"/>
      <family val="2"/>
      <charset val="238"/>
    </font>
    <font>
      <sz val="12"/>
      <name val="Calibri"/>
      <family val="2"/>
      <charset val="238"/>
    </font>
    <font>
      <sz val="12"/>
      <name val="Calibri"/>
      <family val="2"/>
      <charset val="129"/>
    </font>
    <font>
      <u/>
      <sz val="12"/>
      <color rgb="FF0000FF"/>
      <name val="Calibri"/>
      <family val="2"/>
      <charset val="129"/>
    </font>
    <font>
      <sz val="12"/>
      <name val="Calibri"/>
      <family val="2"/>
    </font>
    <font>
      <sz val="12"/>
      <name val="Calibri"/>
      <family val="2"/>
      <charset val="238"/>
      <scheme val="minor"/>
    </font>
    <font>
      <sz val="11"/>
      <name val="Arial"/>
      <family val="2"/>
    </font>
    <font>
      <sz val="10"/>
      <name val="Arial"/>
      <family val="2"/>
      <charset val="238"/>
    </font>
    <font>
      <b/>
      <sz val="10"/>
      <name val="Calibri"/>
      <family val="2"/>
      <charset val="238"/>
      <scheme val="minor"/>
    </font>
    <font>
      <sz val="12"/>
      <color rgb="FFFFC000"/>
      <name val="Calibri"/>
      <family val="2"/>
      <charset val="238"/>
    </font>
    <font>
      <sz val="16"/>
      <color rgb="FF000000"/>
      <name val="Calibri"/>
      <family val="2"/>
      <charset val="238"/>
    </font>
    <font>
      <b/>
      <sz val="16"/>
      <color rgb="FF000000"/>
      <name val="Calibri"/>
      <family val="2"/>
      <charset val="238"/>
    </font>
    <font>
      <b/>
      <sz val="14"/>
      <color rgb="FF000000"/>
      <name val="Calibri"/>
      <family val="2"/>
      <charset val="238"/>
    </font>
    <font>
      <sz val="12"/>
      <color rgb="FFFF0000"/>
      <name val="Calibri"/>
      <family val="2"/>
      <charset val="238"/>
    </font>
    <font>
      <b/>
      <sz val="12"/>
      <name val="Calibri"/>
      <family val="2"/>
      <charset val="129"/>
    </font>
    <font>
      <sz val="11"/>
      <name val="Calibri"/>
      <family val="2"/>
      <charset val="238"/>
      <scheme val="minor"/>
    </font>
    <font>
      <sz val="11"/>
      <name val="Calibri"/>
      <family val="2"/>
      <charset val="238"/>
    </font>
    <font>
      <b/>
      <sz val="11"/>
      <name val="Calibri"/>
      <family val="2"/>
      <charset val="238"/>
      <scheme val="minor"/>
    </font>
    <font>
      <sz val="11"/>
      <name val="Calibri"/>
      <family val="2"/>
      <scheme val="minor"/>
    </font>
    <font>
      <sz val="12"/>
      <name val="Times New Roman"/>
      <family val="1"/>
      <charset val="238"/>
    </font>
  </fonts>
  <fills count="7">
    <fill>
      <patternFill patternType="none"/>
    </fill>
    <fill>
      <patternFill patternType="gray125"/>
    </fill>
    <fill>
      <patternFill patternType="solid">
        <fgColor rgb="FFA6A6A6"/>
        <bgColor rgb="FFC0C0C0"/>
      </patternFill>
    </fill>
    <fill>
      <patternFill patternType="solid">
        <fgColor theme="0" tint="-0.14999847407452621"/>
        <bgColor rgb="FFFFFFFF"/>
      </patternFill>
    </fill>
    <fill>
      <patternFill patternType="solid">
        <fgColor theme="0" tint="-0.14999847407452621"/>
        <bgColor indexed="64"/>
      </patternFill>
    </fill>
    <fill>
      <patternFill patternType="solid">
        <fgColor rgb="FFD9D9D9"/>
        <bgColor rgb="FFFFFFFF"/>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5">
    <xf numFmtId="0" fontId="0" fillId="0" borderId="0"/>
    <xf numFmtId="164" fontId="1" fillId="0" borderId="0" applyFont="0" applyFill="0" applyBorder="0" applyAlignment="0" applyProtection="0"/>
    <xf numFmtId="0" fontId="2" fillId="0" borderId="0"/>
    <xf numFmtId="0" fontId="6" fillId="0" borderId="0" applyBorder="0" applyProtection="0"/>
    <xf numFmtId="0" fontId="10" fillId="0" borderId="0"/>
  </cellStyleXfs>
  <cellXfs count="108">
    <xf numFmtId="0" fontId="0" fillId="0" borderId="0" xfId="0"/>
    <xf numFmtId="0" fontId="2" fillId="0" borderId="0" xfId="2"/>
    <xf numFmtId="0" fontId="3" fillId="2" borderId="2" xfId="2" applyFont="1" applyFill="1" applyBorder="1" applyAlignment="1">
      <alignment horizontal="left" vertical="center" wrapText="1"/>
    </xf>
    <xf numFmtId="165" fontId="4" fillId="3" borderId="3" xfId="2" applyNumberFormat="1" applyFont="1" applyFill="1" applyBorder="1" applyAlignment="1">
      <alignment horizontal="center" vertical="center"/>
    </xf>
    <xf numFmtId="0" fontId="4" fillId="3" borderId="4" xfId="2" applyFont="1" applyFill="1" applyBorder="1" applyAlignment="1">
      <alignment horizontal="left" vertical="center" wrapText="1"/>
    </xf>
    <xf numFmtId="49" fontId="4" fillId="0" borderId="6" xfId="2" applyNumberFormat="1" applyFont="1" applyBorder="1" applyAlignment="1">
      <alignment horizontal="center" vertical="center"/>
    </xf>
    <xf numFmtId="0" fontId="4" fillId="0" borderId="6" xfId="2" applyFont="1" applyBorder="1" applyAlignment="1">
      <alignment horizontal="center" vertical="center"/>
    </xf>
    <xf numFmtId="0" fontId="5" fillId="0" borderId="6" xfId="2" applyFont="1" applyBorder="1" applyAlignment="1">
      <alignment horizontal="center" vertical="center" wrapText="1"/>
    </xf>
    <xf numFmtId="0" fontId="7" fillId="0" borderId="0" xfId="3" applyFont="1" applyBorder="1" applyAlignment="1" applyProtection="1">
      <alignment horizontal="left" vertical="center" wrapText="1"/>
    </xf>
    <xf numFmtId="0" fontId="4" fillId="0" borderId="6" xfId="2" applyFont="1" applyBorder="1" applyAlignment="1">
      <alignment horizontal="left" vertical="center" wrapText="1"/>
    </xf>
    <xf numFmtId="165" fontId="4" fillId="0" borderId="6" xfId="2" applyNumberFormat="1" applyFont="1" applyBorder="1" applyAlignment="1">
      <alignment horizontal="center" vertical="center"/>
    </xf>
    <xf numFmtId="0" fontId="2" fillId="0" borderId="0" xfId="2" applyAlignment="1">
      <alignment horizontal="center" vertical="center"/>
    </xf>
    <xf numFmtId="0" fontId="4" fillId="3" borderId="3" xfId="2" applyFont="1" applyFill="1" applyBorder="1" applyAlignment="1">
      <alignment horizontal="left" vertical="center" wrapText="1"/>
    </xf>
    <xf numFmtId="0" fontId="4" fillId="3" borderId="3" xfId="2" applyFont="1" applyFill="1" applyBorder="1" applyAlignment="1">
      <alignment horizontal="center" vertical="center" wrapText="1"/>
    </xf>
    <xf numFmtId="49" fontId="4" fillId="0" borderId="8" xfId="2" applyNumberFormat="1" applyFont="1" applyBorder="1" applyAlignment="1">
      <alignment horizontal="center" vertical="center"/>
    </xf>
    <xf numFmtId="0" fontId="4" fillId="0" borderId="8" xfId="2" applyFont="1" applyBorder="1" applyAlignment="1">
      <alignment horizontal="center" vertical="center"/>
    </xf>
    <xf numFmtId="0" fontId="5" fillId="0" borderId="8" xfId="2" applyFont="1" applyBorder="1" applyAlignment="1">
      <alignment horizontal="center" vertical="center" wrapText="1"/>
    </xf>
    <xf numFmtId="0" fontId="5" fillId="0" borderId="8" xfId="3" applyFont="1" applyBorder="1" applyAlignment="1" applyProtection="1">
      <alignment horizontal="left" vertical="center" wrapText="1"/>
    </xf>
    <xf numFmtId="165" fontId="4" fillId="0" borderId="8" xfId="2" applyNumberFormat="1" applyFont="1" applyBorder="1" applyAlignment="1">
      <alignment horizontal="center" vertical="center"/>
    </xf>
    <xf numFmtId="165" fontId="4" fillId="3" borderId="8" xfId="2" applyNumberFormat="1" applyFont="1" applyFill="1" applyBorder="1" applyAlignment="1">
      <alignment horizontal="center" vertical="center"/>
    </xf>
    <xf numFmtId="165" fontId="8" fillId="3" borderId="8" xfId="0" applyNumberFormat="1" applyFont="1" applyFill="1" applyBorder="1" applyAlignment="1">
      <alignment horizontal="center" vertical="center"/>
    </xf>
    <xf numFmtId="0" fontId="4" fillId="3" borderId="8" xfId="2" applyFont="1" applyFill="1" applyBorder="1" applyAlignment="1">
      <alignment horizontal="left" vertical="center" wrapText="1"/>
    </xf>
    <xf numFmtId="49" fontId="4" fillId="0" borderId="3" xfId="2" applyNumberFormat="1" applyFont="1" applyBorder="1" applyAlignment="1">
      <alignment horizontal="center" vertical="center"/>
    </xf>
    <xf numFmtId="0" fontId="4" fillId="0" borderId="3" xfId="2" applyFont="1" applyBorder="1" applyAlignment="1">
      <alignment horizontal="center" vertical="center"/>
    </xf>
    <xf numFmtId="0" fontId="5" fillId="0" borderId="3" xfId="2" applyFont="1" applyBorder="1" applyAlignment="1">
      <alignment horizontal="center" vertical="center" wrapText="1"/>
    </xf>
    <xf numFmtId="0" fontId="5" fillId="0" borderId="3" xfId="3" applyFont="1" applyBorder="1" applyAlignment="1" applyProtection="1">
      <alignment horizontal="left" vertical="center" wrapText="1"/>
    </xf>
    <xf numFmtId="165" fontId="4" fillId="0" borderId="3" xfId="2" applyNumberFormat="1" applyFont="1" applyBorder="1" applyAlignment="1">
      <alignment horizontal="center" vertical="center"/>
    </xf>
    <xf numFmtId="165" fontId="8" fillId="3" borderId="3" xfId="0" applyNumberFormat="1" applyFont="1" applyFill="1" applyBorder="1" applyAlignment="1">
      <alignment horizontal="center" vertical="center"/>
    </xf>
    <xf numFmtId="0" fontId="4" fillId="0" borderId="3" xfId="2" applyFont="1" applyBorder="1" applyAlignment="1">
      <alignment horizontal="center" vertical="center" wrapText="1"/>
    </xf>
    <xf numFmtId="0" fontId="4" fillId="0" borderId="3" xfId="2" applyFont="1" applyBorder="1" applyAlignment="1">
      <alignment horizontal="left" vertical="center" wrapText="1"/>
    </xf>
    <xf numFmtId="165" fontId="8" fillId="5" borderId="3" xfId="0" applyNumberFormat="1" applyFont="1" applyFill="1" applyBorder="1" applyAlignment="1">
      <alignment horizontal="center" vertical="center"/>
    </xf>
    <xf numFmtId="49" fontId="4" fillId="3" borderId="3" xfId="2" applyNumberFormat="1" applyFont="1" applyFill="1" applyBorder="1" applyAlignment="1">
      <alignment horizontal="center" vertical="center"/>
    </xf>
    <xf numFmtId="165" fontId="8" fillId="3" borderId="5" xfId="0" applyNumberFormat="1" applyFont="1" applyFill="1" applyBorder="1" applyAlignment="1">
      <alignment horizontal="center" vertical="center"/>
    </xf>
    <xf numFmtId="0" fontId="7" fillId="0" borderId="3" xfId="2"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165" fontId="4" fillId="3" borderId="3" xfId="0" applyNumberFormat="1" applyFont="1" applyFill="1" applyBorder="1" applyAlignment="1">
      <alignment horizontal="center" vertical="center"/>
    </xf>
    <xf numFmtId="165" fontId="8" fillId="0" borderId="3" xfId="0" applyNumberFormat="1" applyFont="1" applyBorder="1" applyAlignment="1">
      <alignment horizontal="center" vertical="center"/>
    </xf>
    <xf numFmtId="0" fontId="4" fillId="0" borderId="3" xfId="0" applyFont="1" applyBorder="1" applyAlignment="1">
      <alignment horizontal="left" vertical="center" wrapText="1"/>
    </xf>
    <xf numFmtId="49" fontId="4" fillId="4" borderId="3" xfId="2" applyNumberFormat="1" applyFont="1" applyFill="1" applyBorder="1" applyAlignment="1">
      <alignment horizontal="center" vertical="center"/>
    </xf>
    <xf numFmtId="165" fontId="8" fillId="4" borderId="3" xfId="0" applyNumberFormat="1" applyFont="1" applyFill="1" applyBorder="1" applyAlignment="1">
      <alignment horizontal="center" vertical="center"/>
    </xf>
    <xf numFmtId="0" fontId="4" fillId="4" borderId="3" xfId="2" applyFont="1" applyFill="1" applyBorder="1" applyAlignment="1">
      <alignment horizontal="center" vertical="center" wrapText="1"/>
    </xf>
    <xf numFmtId="0" fontId="4" fillId="4" borderId="3" xfId="2" applyFont="1" applyFill="1" applyBorder="1" applyAlignment="1">
      <alignment horizontal="left" vertical="center" wrapText="1"/>
    </xf>
    <xf numFmtId="165" fontId="4" fillId="4" borderId="3" xfId="2" applyNumberFormat="1" applyFont="1" applyFill="1" applyBorder="1" applyAlignment="1">
      <alignment horizontal="center" vertical="center"/>
    </xf>
    <xf numFmtId="0" fontId="4" fillId="4" borderId="3" xfId="2" applyFont="1" applyFill="1" applyBorder="1" applyAlignment="1">
      <alignment horizontal="center" vertical="center"/>
    </xf>
    <xf numFmtId="0" fontId="5" fillId="0" borderId="3" xfId="2" applyFont="1" applyBorder="1" applyAlignment="1">
      <alignment horizontal="left" vertical="center" wrapText="1"/>
    </xf>
    <xf numFmtId="0" fontId="4" fillId="3" borderId="3" xfId="2" applyFont="1" applyFill="1" applyBorder="1" applyAlignment="1">
      <alignment horizontal="center" vertical="center"/>
    </xf>
    <xf numFmtId="0" fontId="4" fillId="3" borderId="3" xfId="1" applyNumberFormat="1" applyFont="1" applyFill="1" applyBorder="1" applyAlignment="1">
      <alignment horizontal="center" vertical="center" wrapText="1"/>
    </xf>
    <xf numFmtId="0" fontId="9" fillId="0" borderId="3" xfId="0" applyFont="1" applyBorder="1" applyAlignment="1">
      <alignment horizontal="center" vertical="center"/>
    </xf>
    <xf numFmtId="164" fontId="9" fillId="0" borderId="3" xfId="1" applyFont="1" applyFill="1" applyBorder="1" applyAlignment="1">
      <alignment horizontal="center" vertical="center"/>
    </xf>
    <xf numFmtId="0" fontId="11" fillId="0" borderId="3" xfId="4" applyFont="1" applyBorder="1" applyAlignment="1" applyProtection="1">
      <alignment horizontal="left" vertical="center" wrapText="1"/>
      <protection locked="0"/>
    </xf>
    <xf numFmtId="0" fontId="9" fillId="0" borderId="3" xfId="0" applyFont="1" applyBorder="1" applyAlignment="1">
      <alignment horizontal="left" vertical="center"/>
    </xf>
    <xf numFmtId="49" fontId="2" fillId="0" borderId="0" xfId="2" applyNumberFormat="1" applyAlignment="1">
      <alignment horizontal="center" vertical="center"/>
    </xf>
    <xf numFmtId="0" fontId="2" fillId="0" borderId="0" xfId="2" applyAlignment="1">
      <alignment horizontal="center" vertical="center" wrapText="1"/>
    </xf>
    <xf numFmtId="0" fontId="12" fillId="0" borderId="0" xfId="2" applyFont="1" applyAlignment="1">
      <alignment horizontal="left" vertical="center" wrapText="1"/>
    </xf>
    <xf numFmtId="0" fontId="2" fillId="0" borderId="0" xfId="2" applyAlignment="1">
      <alignment horizontal="left" vertical="center" wrapText="1"/>
    </xf>
    <xf numFmtId="165" fontId="2" fillId="0" borderId="0" xfId="2" applyNumberFormat="1" applyAlignment="1">
      <alignment horizontal="center" vertical="center"/>
    </xf>
    <xf numFmtId="0" fontId="2" fillId="0" borderId="0" xfId="2" applyAlignment="1">
      <alignment wrapText="1"/>
    </xf>
    <xf numFmtId="0" fontId="12" fillId="0" borderId="0" xfId="2" applyFont="1" applyAlignment="1">
      <alignment horizontal="left" wrapText="1"/>
    </xf>
    <xf numFmtId="0" fontId="2" fillId="0" borderId="0" xfId="2" applyAlignment="1">
      <alignment horizontal="left" wrapText="1"/>
    </xf>
    <xf numFmtId="165" fontId="2" fillId="0" borderId="0" xfId="2" applyNumberFormat="1"/>
    <xf numFmtId="0" fontId="2" fillId="0" borderId="0" xfId="2" applyAlignment="1">
      <alignment horizontal="right"/>
    </xf>
    <xf numFmtId="0" fontId="12" fillId="0" borderId="0" xfId="2" applyFont="1" applyAlignment="1">
      <alignment wrapText="1"/>
    </xf>
    <xf numFmtId="49" fontId="13" fillId="0" borderId="0" xfId="2" applyNumberFormat="1" applyFont="1" applyAlignment="1">
      <alignment horizontal="center" vertical="center"/>
    </xf>
    <xf numFmtId="49" fontId="13" fillId="0" borderId="10" xfId="2" applyNumberFormat="1" applyFont="1" applyBorder="1" applyAlignment="1">
      <alignment horizontal="center" vertical="center"/>
    </xf>
    <xf numFmtId="49" fontId="13" fillId="0" borderId="11" xfId="2" applyNumberFormat="1" applyFont="1" applyBorder="1" applyAlignment="1">
      <alignment horizontal="center" vertical="center"/>
    </xf>
    <xf numFmtId="165" fontId="2" fillId="0" borderId="1" xfId="2" applyNumberFormat="1" applyBorder="1" applyAlignment="1">
      <alignment horizontal="center"/>
    </xf>
    <xf numFmtId="165" fontId="2" fillId="0" borderId="0" xfId="2" applyNumberFormat="1" applyAlignment="1">
      <alignment horizontal="center" wrapText="1"/>
    </xf>
    <xf numFmtId="0" fontId="16" fillId="0" borderId="1" xfId="2" applyFont="1" applyBorder="1" applyAlignment="1">
      <alignment horizontal="left"/>
    </xf>
    <xf numFmtId="49" fontId="14" fillId="0" borderId="0" xfId="2" applyNumberFormat="1" applyFont="1" applyAlignment="1">
      <alignment horizontal="left" vertical="center" wrapText="1"/>
    </xf>
    <xf numFmtId="49" fontId="15" fillId="0" borderId="0" xfId="2" applyNumberFormat="1" applyFont="1" applyAlignment="1">
      <alignment horizontal="left" vertical="center" wrapText="1"/>
    </xf>
    <xf numFmtId="49" fontId="17" fillId="2" borderId="2" xfId="2" applyNumberFormat="1" applyFont="1" applyFill="1" applyBorder="1" applyAlignment="1">
      <alignment horizontal="center" vertical="center"/>
    </xf>
    <xf numFmtId="0" fontId="17" fillId="2" borderId="2" xfId="2" applyFont="1" applyFill="1" applyBorder="1" applyAlignment="1">
      <alignment horizontal="center" vertical="center"/>
    </xf>
    <xf numFmtId="0" fontId="17" fillId="2" borderId="2" xfId="2" applyFont="1" applyFill="1" applyBorder="1" applyAlignment="1">
      <alignment horizontal="center" vertical="center" wrapText="1"/>
    </xf>
    <xf numFmtId="165" fontId="17" fillId="2" borderId="2" xfId="2" applyNumberFormat="1" applyFont="1" applyFill="1" applyBorder="1" applyAlignment="1">
      <alignment horizontal="center" vertical="center" wrapText="1"/>
    </xf>
    <xf numFmtId="0" fontId="4" fillId="0" borderId="0" xfId="2" applyFont="1"/>
    <xf numFmtId="0" fontId="4" fillId="3" borderId="4" xfId="2" applyFont="1" applyFill="1" applyBorder="1" applyAlignment="1">
      <alignment horizontal="center" vertical="center"/>
    </xf>
    <xf numFmtId="165" fontId="4" fillId="3" borderId="5" xfId="2" applyNumberFormat="1" applyFont="1" applyFill="1" applyBorder="1" applyAlignment="1">
      <alignment horizontal="center" vertical="center"/>
    </xf>
    <xf numFmtId="0" fontId="4" fillId="0" borderId="0" xfId="2" applyFont="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left" vertical="center" wrapText="1"/>
    </xf>
    <xf numFmtId="0" fontId="4" fillId="4" borderId="0" xfId="2" applyFont="1" applyFill="1" applyAlignment="1">
      <alignment horizontal="left" vertical="center" wrapText="1"/>
    </xf>
    <xf numFmtId="0" fontId="4" fillId="3" borderId="8" xfId="2" applyFont="1" applyFill="1" applyBorder="1" applyAlignment="1">
      <alignment horizontal="center" vertical="center"/>
    </xf>
    <xf numFmtId="0" fontId="4" fillId="4" borderId="0" xfId="2" applyFont="1" applyFill="1" applyAlignment="1">
      <alignment horizontal="left" wrapText="1"/>
    </xf>
    <xf numFmtId="0" fontId="18" fillId="3" borderId="3" xfId="0" applyFont="1" applyFill="1" applyBorder="1" applyAlignment="1">
      <alignment horizontal="center" vertical="center"/>
    </xf>
    <xf numFmtId="165" fontId="18" fillId="3" borderId="3" xfId="0" applyNumberFormat="1" applyFont="1" applyFill="1" applyBorder="1" applyAlignment="1">
      <alignment horizontal="center" vertical="center"/>
    </xf>
    <xf numFmtId="0" fontId="18" fillId="0" borderId="3" xfId="0" applyFont="1" applyBorder="1" applyAlignment="1">
      <alignment horizontal="center" vertical="center"/>
    </xf>
    <xf numFmtId="0" fontId="19" fillId="0" borderId="3" xfId="0" applyFont="1" applyBorder="1" applyAlignment="1">
      <alignment horizontal="left" vertical="center" wrapText="1"/>
    </xf>
    <xf numFmtId="0" fontId="9" fillId="0" borderId="3" xfId="0" applyFont="1" applyBorder="1" applyAlignment="1">
      <alignment horizontal="left"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xf>
    <xf numFmtId="0" fontId="18" fillId="0" borderId="3" xfId="0" applyFont="1" applyBorder="1" applyAlignment="1">
      <alignment horizontal="left" vertical="center" wrapText="1" shrinkToFit="1"/>
    </xf>
    <xf numFmtId="0" fontId="20" fillId="6" borderId="3" xfId="0" applyFont="1" applyFill="1" applyBorder="1" applyAlignment="1">
      <alignment horizontal="left" vertical="center" wrapText="1" shrinkToFit="1"/>
    </xf>
    <xf numFmtId="0" fontId="18" fillId="0" borderId="3" xfId="0" applyFont="1" applyBorder="1" applyAlignment="1">
      <alignment horizontal="left" vertical="center" wrapText="1"/>
    </xf>
    <xf numFmtId="0" fontId="21" fillId="0" borderId="3" xfId="0" applyFont="1" applyBorder="1" applyAlignment="1">
      <alignment horizontal="left" vertical="center" wrapText="1"/>
    </xf>
    <xf numFmtId="0" fontId="21" fillId="0" borderId="3" xfId="0" applyFont="1" applyBorder="1" applyAlignment="1">
      <alignment horizontal="left" vertical="center" wrapText="1" shrinkToFit="1"/>
    </xf>
    <xf numFmtId="165" fontId="4" fillId="0" borderId="3" xfId="2" applyNumberFormat="1" applyFont="1" applyBorder="1"/>
    <xf numFmtId="0" fontId="4" fillId="0" borderId="3" xfId="2" applyFont="1" applyBorder="1"/>
    <xf numFmtId="0" fontId="3" fillId="4" borderId="9" xfId="2" applyFont="1" applyFill="1" applyBorder="1" applyAlignment="1">
      <alignment horizontal="left" vertical="center"/>
    </xf>
    <xf numFmtId="0" fontId="3" fillId="4" borderId="4" xfId="2" applyFont="1" applyFill="1" applyBorder="1" applyAlignment="1">
      <alignment horizontal="left" vertical="center"/>
    </xf>
    <xf numFmtId="0" fontId="3" fillId="4" borderId="5" xfId="2" applyFont="1" applyFill="1" applyBorder="1" applyAlignment="1">
      <alignment horizontal="left" vertical="center"/>
    </xf>
    <xf numFmtId="165" fontId="3" fillId="4" borderId="3" xfId="2" applyNumberFormat="1" applyFont="1" applyFill="1" applyBorder="1" applyAlignment="1">
      <alignment horizontal="center" vertical="center"/>
    </xf>
    <xf numFmtId="0" fontId="3" fillId="4" borderId="3" xfId="2" applyFont="1" applyFill="1" applyBorder="1" applyAlignment="1">
      <alignment horizontal="center" vertical="center"/>
    </xf>
    <xf numFmtId="49" fontId="4" fillId="0" borderId="0" xfId="2" applyNumberFormat="1"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horizontal="left" vertical="center" wrapText="1"/>
    </xf>
    <xf numFmtId="165" fontId="4" fillId="0" borderId="0" xfId="2" applyNumberFormat="1" applyFont="1" applyAlignment="1">
      <alignment horizontal="center" vertical="center"/>
    </xf>
    <xf numFmtId="0" fontId="22" fillId="0" borderId="0" xfId="0" applyFont="1" applyAlignment="1">
      <alignment horizontal="left" vertical="center"/>
    </xf>
  </cellXfs>
  <cellStyles count="5">
    <cellStyle name="Hypertextové prepojenie" xfId="3" builtinId="8"/>
    <cellStyle name="Mena" xfId="1" builtinId="4"/>
    <cellStyle name="Normálna" xfId="0" builtinId="0"/>
    <cellStyle name="Normálna 2" xfId="2" xr:uid="{760BC4FE-B2E4-496C-A57E-2F0735552942}"/>
    <cellStyle name="Normálna 4" xfId="4" xr:uid="{9555926E-C974-4084-8572-B5234878B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4B52-4E93-4E8B-BC35-6BFC02662E08}">
  <dimension ref="A1:J180"/>
  <sheetViews>
    <sheetView tabSelected="1" zoomScaleNormal="100" zoomScalePageLayoutView="150" workbookViewId="0">
      <selection activeCell="A5" sqref="A5:J5"/>
    </sheetView>
  </sheetViews>
  <sheetFormatPr defaultColWidth="10.85546875" defaultRowHeight="15.75"/>
  <cols>
    <col min="1" max="1" width="6.28515625" style="52" customWidth="1"/>
    <col min="2" max="2" width="21" style="1" customWidth="1"/>
    <col min="3" max="3" width="29.7109375" style="57" customWidth="1"/>
    <col min="4" max="4" width="91.28515625" style="58" customWidth="1"/>
    <col min="5" max="5" width="69.28515625" style="59" customWidth="1"/>
    <col min="6" max="7" width="13.28515625" style="60" customWidth="1"/>
    <col min="8" max="8" width="9.42578125" style="61" customWidth="1"/>
    <col min="9" max="9" width="15.28515625" style="60" customWidth="1"/>
    <col min="10" max="10" width="14.7109375" style="1" customWidth="1"/>
    <col min="11" max="16384" width="10.85546875" style="1"/>
  </cols>
  <sheetData>
    <row r="1" spans="1:10" ht="40.5" customHeight="1" thickBot="1">
      <c r="A1" s="64"/>
      <c r="B1" s="64"/>
      <c r="C1" s="64"/>
      <c r="D1" s="64"/>
      <c r="E1" s="64"/>
      <c r="F1" s="64"/>
      <c r="G1" s="64"/>
      <c r="H1" s="64"/>
      <c r="I1" s="64"/>
      <c r="J1" s="64"/>
    </row>
    <row r="2" spans="1:10" ht="21">
      <c r="A2" s="65" t="s">
        <v>228</v>
      </c>
      <c r="B2" s="65"/>
      <c r="C2" s="65"/>
      <c r="D2" s="65"/>
      <c r="E2" s="65"/>
      <c r="F2" s="65"/>
      <c r="G2" s="65"/>
      <c r="H2" s="65"/>
      <c r="I2" s="65"/>
      <c r="J2" s="65"/>
    </row>
    <row r="3" spans="1:10" ht="21">
      <c r="A3" s="63"/>
      <c r="B3" s="63"/>
      <c r="C3" s="63"/>
      <c r="D3" s="63"/>
      <c r="E3" s="63"/>
      <c r="F3" s="63"/>
      <c r="G3" s="63"/>
      <c r="H3" s="63"/>
      <c r="I3" s="63"/>
      <c r="J3" s="63"/>
    </row>
    <row r="4" spans="1:10" ht="41.25" customHeight="1">
      <c r="A4" s="1"/>
      <c r="C4" s="1"/>
      <c r="D4" s="1"/>
      <c r="E4" s="1"/>
      <c r="F4" s="1"/>
      <c r="G4" s="1"/>
      <c r="H4" s="1"/>
      <c r="I4" s="1"/>
    </row>
    <row r="5" spans="1:10" ht="41.25" customHeight="1">
      <c r="A5" s="69" t="s">
        <v>230</v>
      </c>
      <c r="B5" s="70"/>
      <c r="C5" s="70"/>
      <c r="D5" s="70"/>
      <c r="E5" s="70"/>
      <c r="F5" s="70"/>
      <c r="G5" s="70"/>
      <c r="H5" s="70"/>
      <c r="I5" s="70"/>
      <c r="J5" s="70"/>
    </row>
    <row r="6" spans="1:10" ht="41.25" customHeight="1">
      <c r="A6" s="68" t="s">
        <v>238</v>
      </c>
      <c r="B6" s="68"/>
      <c r="C6" s="68"/>
      <c r="D6" s="68"/>
      <c r="E6" s="68"/>
      <c r="F6" s="68"/>
      <c r="G6" s="68"/>
      <c r="H6" s="68"/>
      <c r="I6" s="68"/>
      <c r="J6" s="68"/>
    </row>
    <row r="7" spans="1:10" ht="25.5" customHeight="1">
      <c r="A7" s="1"/>
      <c r="C7" s="1"/>
      <c r="D7" s="1"/>
      <c r="E7" s="1"/>
      <c r="F7" s="1"/>
      <c r="G7" s="1"/>
      <c r="H7" s="1"/>
      <c r="I7" s="1"/>
    </row>
    <row r="8" spans="1:10" s="75" customFormat="1" ht="94.5">
      <c r="A8" s="71" t="s">
        <v>0</v>
      </c>
      <c r="B8" s="72" t="s">
        <v>1</v>
      </c>
      <c r="C8" s="73" t="s">
        <v>2</v>
      </c>
      <c r="D8" s="2" t="s">
        <v>3</v>
      </c>
      <c r="E8" s="73" t="s">
        <v>239</v>
      </c>
      <c r="F8" s="74" t="s">
        <v>4</v>
      </c>
      <c r="G8" s="74" t="s">
        <v>5</v>
      </c>
      <c r="H8" s="73" t="s">
        <v>235</v>
      </c>
      <c r="I8" s="74" t="s">
        <v>236</v>
      </c>
      <c r="J8" s="74" t="s">
        <v>237</v>
      </c>
    </row>
    <row r="9" spans="1:10" s="75" customFormat="1" ht="31.5">
      <c r="A9" s="3" t="s">
        <v>6</v>
      </c>
      <c r="B9" s="3" t="s">
        <v>7</v>
      </c>
      <c r="C9" s="3" t="s">
        <v>8</v>
      </c>
      <c r="D9" s="4" t="s">
        <v>9</v>
      </c>
      <c r="E9" s="42"/>
      <c r="F9" s="3"/>
      <c r="G9" s="3">
        <f>F9*1.23</f>
        <v>0</v>
      </c>
      <c r="H9" s="76">
        <v>1</v>
      </c>
      <c r="I9" s="3">
        <f>F9*H9</f>
        <v>0</v>
      </c>
      <c r="J9" s="77">
        <f>F9*H9*1.23</f>
        <v>0</v>
      </c>
    </row>
    <row r="10" spans="1:10" s="75" customFormat="1" ht="271.5" customHeight="1">
      <c r="A10" s="5"/>
      <c r="B10" s="6"/>
      <c r="C10" s="7"/>
      <c r="D10" s="8" t="s">
        <v>10</v>
      </c>
      <c r="E10" s="9"/>
      <c r="F10" s="10"/>
      <c r="G10" s="10"/>
      <c r="H10" s="78"/>
      <c r="I10" s="10"/>
      <c r="J10" s="79"/>
    </row>
    <row r="11" spans="1:10" s="75" customFormat="1" ht="31.5">
      <c r="A11" s="3" t="s">
        <v>11</v>
      </c>
      <c r="B11" s="3" t="s">
        <v>7</v>
      </c>
      <c r="C11" s="3" t="s">
        <v>12</v>
      </c>
      <c r="D11" s="12" t="s">
        <v>9</v>
      </c>
      <c r="E11" s="42"/>
      <c r="F11" s="3"/>
      <c r="G11" s="3">
        <f>F11*1.23</f>
        <v>0</v>
      </c>
      <c r="H11" s="46">
        <v>3</v>
      </c>
      <c r="I11" s="3">
        <f>F11*H11</f>
        <v>0</v>
      </c>
      <c r="J11" s="3">
        <f>F11*H11*1.23</f>
        <v>0</v>
      </c>
    </row>
    <row r="12" spans="1:10" s="75" customFormat="1" ht="236.25">
      <c r="A12" s="14"/>
      <c r="B12" s="15"/>
      <c r="C12" s="16"/>
      <c r="D12" s="17" t="s">
        <v>13</v>
      </c>
      <c r="E12" s="80"/>
      <c r="F12" s="18"/>
      <c r="G12" s="18"/>
      <c r="H12" s="15"/>
      <c r="I12" s="18"/>
      <c r="J12" s="15"/>
    </row>
    <row r="13" spans="1:10" s="75" customFormat="1" ht="31.5">
      <c r="A13" s="19" t="s">
        <v>14</v>
      </c>
      <c r="B13" s="19" t="s">
        <v>7</v>
      </c>
      <c r="C13" s="20" t="s">
        <v>15</v>
      </c>
      <c r="D13" s="21" t="s">
        <v>9</v>
      </c>
      <c r="E13" s="81"/>
      <c r="F13" s="19"/>
      <c r="G13" s="19">
        <f>F13*1.23</f>
        <v>0</v>
      </c>
      <c r="H13" s="82">
        <v>2</v>
      </c>
      <c r="I13" s="19">
        <f>F13*H13</f>
        <v>0</v>
      </c>
      <c r="J13" s="19">
        <f>F13*H13*1.23</f>
        <v>0</v>
      </c>
    </row>
    <row r="14" spans="1:10" s="75" customFormat="1" ht="252">
      <c r="A14" s="22"/>
      <c r="B14" s="23"/>
      <c r="C14" s="24"/>
      <c r="D14" s="25" t="s">
        <v>16</v>
      </c>
      <c r="E14" s="29"/>
      <c r="F14" s="26"/>
      <c r="G14" s="26"/>
      <c r="H14" s="23"/>
      <c r="I14" s="26"/>
      <c r="J14" s="23"/>
    </row>
    <row r="15" spans="1:10" s="75" customFormat="1" ht="31.5">
      <c r="A15" s="3" t="s">
        <v>17</v>
      </c>
      <c r="B15" s="3" t="s">
        <v>7</v>
      </c>
      <c r="C15" s="27" t="s">
        <v>18</v>
      </c>
      <c r="D15" s="12" t="s">
        <v>19</v>
      </c>
      <c r="E15" s="83"/>
      <c r="F15" s="3"/>
      <c r="G15" s="3">
        <f>F15*1.23</f>
        <v>0</v>
      </c>
      <c r="H15" s="46">
        <v>8</v>
      </c>
      <c r="I15" s="3">
        <f>F15*H15</f>
        <v>0</v>
      </c>
      <c r="J15" s="3">
        <f>F15*H15*1.23</f>
        <v>0</v>
      </c>
    </row>
    <row r="16" spans="1:10" s="75" customFormat="1" ht="236.25">
      <c r="A16" s="22"/>
      <c r="B16" s="23"/>
      <c r="C16" s="28"/>
      <c r="D16" s="29" t="s">
        <v>20</v>
      </c>
      <c r="E16" s="29"/>
      <c r="F16" s="26"/>
      <c r="G16" s="26"/>
      <c r="H16" s="23"/>
      <c r="I16" s="26"/>
      <c r="J16" s="23"/>
    </row>
    <row r="17" spans="1:10" s="75" customFormat="1" ht="31.5">
      <c r="A17" s="3" t="s">
        <v>21</v>
      </c>
      <c r="B17" s="3" t="s">
        <v>7</v>
      </c>
      <c r="C17" s="30" t="s">
        <v>22</v>
      </c>
      <c r="D17" s="12" t="s">
        <v>9</v>
      </c>
      <c r="E17" s="12"/>
      <c r="F17" s="3"/>
      <c r="G17" s="3">
        <f>F17*1.23</f>
        <v>0</v>
      </c>
      <c r="H17" s="46">
        <v>2</v>
      </c>
      <c r="I17" s="3">
        <f>F17*H17</f>
        <v>0</v>
      </c>
      <c r="J17" s="3">
        <f>F17*H17*1.23</f>
        <v>0</v>
      </c>
    </row>
    <row r="18" spans="1:10" s="75" customFormat="1" ht="220.5">
      <c r="A18" s="22"/>
      <c r="B18" s="23"/>
      <c r="C18" s="28"/>
      <c r="D18" s="29" t="s">
        <v>23</v>
      </c>
      <c r="E18" s="29"/>
      <c r="F18" s="26"/>
      <c r="G18" s="26"/>
      <c r="H18" s="23"/>
      <c r="I18" s="26"/>
      <c r="J18" s="23"/>
    </row>
    <row r="19" spans="1:10" s="75" customFormat="1" ht="31.5">
      <c r="A19" s="3" t="s">
        <v>24</v>
      </c>
      <c r="B19" s="3" t="s">
        <v>7</v>
      </c>
      <c r="C19" s="3" t="s">
        <v>25</v>
      </c>
      <c r="D19" s="12" t="s">
        <v>9</v>
      </c>
      <c r="E19" s="81"/>
      <c r="F19" s="3"/>
      <c r="G19" s="3">
        <f>F19*1.23</f>
        <v>0</v>
      </c>
      <c r="H19" s="46">
        <v>2</v>
      </c>
      <c r="I19" s="3">
        <f>F19*H19</f>
        <v>0</v>
      </c>
      <c r="J19" s="3">
        <f>F19*H19*1.23</f>
        <v>0</v>
      </c>
    </row>
    <row r="20" spans="1:10" s="75" customFormat="1" ht="236.25">
      <c r="A20" s="22"/>
      <c r="B20" s="23"/>
      <c r="C20" s="28"/>
      <c r="D20" s="29" t="s">
        <v>26</v>
      </c>
      <c r="E20" s="29"/>
      <c r="F20" s="26"/>
      <c r="G20" s="26"/>
      <c r="H20" s="23"/>
      <c r="I20" s="26"/>
      <c r="J20" s="23"/>
    </row>
    <row r="21" spans="1:10" s="75" customFormat="1" ht="138" customHeight="1">
      <c r="A21" s="31" t="s">
        <v>27</v>
      </c>
      <c r="B21" s="3" t="s">
        <v>7</v>
      </c>
      <c r="C21" s="3" t="s">
        <v>28</v>
      </c>
      <c r="D21" s="12" t="s">
        <v>29</v>
      </c>
      <c r="E21" s="81"/>
      <c r="F21" s="3"/>
      <c r="G21" s="3">
        <f>F21*1.23</f>
        <v>0</v>
      </c>
      <c r="H21" s="46">
        <v>1</v>
      </c>
      <c r="I21" s="3">
        <f>F21*H21</f>
        <v>0</v>
      </c>
      <c r="J21" s="3">
        <f>F21*H21*1.23</f>
        <v>0</v>
      </c>
    </row>
    <row r="22" spans="1:10" s="75" customFormat="1" ht="343.5" customHeight="1">
      <c r="A22" s="22"/>
      <c r="B22" s="23"/>
      <c r="C22" s="28"/>
      <c r="D22" s="29" t="s">
        <v>240</v>
      </c>
      <c r="E22" s="29"/>
      <c r="F22" s="26"/>
      <c r="G22" s="26"/>
      <c r="H22" s="23"/>
      <c r="I22" s="26"/>
      <c r="J22" s="23"/>
    </row>
    <row r="23" spans="1:10" s="75" customFormat="1" ht="147" customHeight="1">
      <c r="A23" s="22"/>
      <c r="B23" s="23"/>
      <c r="C23" s="28"/>
      <c r="D23" s="29" t="s">
        <v>30</v>
      </c>
      <c r="E23" s="29"/>
      <c r="F23" s="26"/>
      <c r="G23" s="26"/>
      <c r="H23" s="23"/>
      <c r="I23" s="26"/>
      <c r="J23" s="23"/>
    </row>
    <row r="24" spans="1:10" s="75" customFormat="1" ht="41.25" customHeight="1">
      <c r="A24" s="3" t="s">
        <v>31</v>
      </c>
      <c r="B24" s="3" t="s">
        <v>7</v>
      </c>
      <c r="C24" s="3" t="s">
        <v>32</v>
      </c>
      <c r="D24" s="12" t="s">
        <v>33</v>
      </c>
      <c r="E24" s="83"/>
      <c r="F24" s="3"/>
      <c r="G24" s="3">
        <f>F24*1.23</f>
        <v>0</v>
      </c>
      <c r="H24" s="46">
        <v>1</v>
      </c>
      <c r="I24" s="3">
        <f>F24*H24</f>
        <v>0</v>
      </c>
      <c r="J24" s="3">
        <f>F24*H24*1.23</f>
        <v>0</v>
      </c>
    </row>
    <row r="25" spans="1:10" s="75" customFormat="1" ht="220.5">
      <c r="A25" s="22"/>
      <c r="B25" s="23"/>
      <c r="C25" s="28"/>
      <c r="D25" s="29" t="s">
        <v>34</v>
      </c>
      <c r="E25" s="29"/>
      <c r="F25" s="26"/>
      <c r="G25" s="26"/>
      <c r="H25" s="23"/>
      <c r="I25" s="26"/>
      <c r="J25" s="23"/>
    </row>
    <row r="26" spans="1:10" s="75" customFormat="1" ht="36.75" customHeight="1">
      <c r="A26" s="3" t="s">
        <v>35</v>
      </c>
      <c r="B26" s="3" t="s">
        <v>7</v>
      </c>
      <c r="C26" s="3" t="s">
        <v>36</v>
      </c>
      <c r="D26" s="12" t="s">
        <v>33</v>
      </c>
      <c r="E26" s="83"/>
      <c r="F26" s="3"/>
      <c r="G26" s="3">
        <f>F26*1.23</f>
        <v>0</v>
      </c>
      <c r="H26" s="46">
        <v>1</v>
      </c>
      <c r="I26" s="3">
        <f>F26*H26</f>
        <v>0</v>
      </c>
      <c r="J26" s="3">
        <f>F26*H26*1.23</f>
        <v>0</v>
      </c>
    </row>
    <row r="27" spans="1:10" s="75" customFormat="1" ht="409.5">
      <c r="A27" s="22"/>
      <c r="B27" s="23"/>
      <c r="C27" s="28"/>
      <c r="D27" s="29" t="s">
        <v>37</v>
      </c>
      <c r="E27" s="29"/>
      <c r="F27" s="26"/>
      <c r="G27" s="26"/>
      <c r="H27" s="23"/>
      <c r="I27" s="26"/>
      <c r="J27" s="23"/>
    </row>
    <row r="28" spans="1:10" s="75" customFormat="1" ht="139.5" customHeight="1">
      <c r="A28" s="3" t="s">
        <v>38</v>
      </c>
      <c r="B28" s="27" t="s">
        <v>7</v>
      </c>
      <c r="C28" s="32" t="s">
        <v>39</v>
      </c>
      <c r="D28" s="12" t="s">
        <v>33</v>
      </c>
      <c r="E28" s="83"/>
      <c r="F28" s="3"/>
      <c r="G28" s="3">
        <f>F28*1.23</f>
        <v>0</v>
      </c>
      <c r="H28" s="46">
        <v>1</v>
      </c>
      <c r="I28" s="3">
        <f>F28*H28</f>
        <v>0</v>
      </c>
      <c r="J28" s="3">
        <f>F28*H28*1.23</f>
        <v>0</v>
      </c>
    </row>
    <row r="29" spans="1:10" s="75" customFormat="1" ht="408.75" customHeight="1">
      <c r="A29" s="22"/>
      <c r="B29" s="23"/>
      <c r="C29" s="28"/>
      <c r="D29" s="29" t="s">
        <v>241</v>
      </c>
      <c r="E29" s="29"/>
      <c r="F29" s="26"/>
      <c r="G29" s="26"/>
      <c r="H29" s="23"/>
      <c r="I29" s="26"/>
      <c r="J29" s="23"/>
    </row>
    <row r="30" spans="1:10" s="75" customFormat="1" ht="47.1" customHeight="1">
      <c r="A30" s="3" t="s">
        <v>40</v>
      </c>
      <c r="B30" s="27" t="s">
        <v>7</v>
      </c>
      <c r="C30" s="32" t="s">
        <v>41</v>
      </c>
      <c r="D30" s="12" t="s">
        <v>33</v>
      </c>
      <c r="E30" s="83"/>
      <c r="F30" s="3"/>
      <c r="G30" s="3">
        <f>F30*1.23</f>
        <v>0</v>
      </c>
      <c r="H30" s="46">
        <v>1</v>
      </c>
      <c r="I30" s="3">
        <f>F30*H30</f>
        <v>0</v>
      </c>
      <c r="J30" s="3">
        <f>F30*H30*1.23</f>
        <v>0</v>
      </c>
    </row>
    <row r="31" spans="1:10" s="75" customFormat="1" ht="236.25" customHeight="1">
      <c r="A31" s="22"/>
      <c r="B31" s="23"/>
      <c r="C31" s="28"/>
      <c r="D31" s="29" t="s">
        <v>42</v>
      </c>
      <c r="E31" s="29"/>
      <c r="F31" s="26"/>
      <c r="G31" s="26"/>
      <c r="H31" s="23"/>
      <c r="I31" s="26"/>
      <c r="J31" s="23"/>
    </row>
    <row r="32" spans="1:10" s="75" customFormat="1" ht="47.1" customHeight="1">
      <c r="A32" s="27" t="s">
        <v>43</v>
      </c>
      <c r="B32" s="27" t="s">
        <v>7</v>
      </c>
      <c r="C32" s="32" t="s">
        <v>44</v>
      </c>
      <c r="D32" s="12" t="s">
        <v>33</v>
      </c>
      <c r="E32" s="83"/>
      <c r="F32" s="3"/>
      <c r="G32" s="3">
        <f>F32*1.23</f>
        <v>0</v>
      </c>
      <c r="H32" s="46">
        <v>1</v>
      </c>
      <c r="I32" s="3">
        <f>F32*H32</f>
        <v>0</v>
      </c>
      <c r="J32" s="3">
        <f>F32*H32*1.23</f>
        <v>0</v>
      </c>
    </row>
    <row r="33" spans="1:10" s="75" customFormat="1" ht="117" customHeight="1">
      <c r="A33" s="22"/>
      <c r="B33" s="23"/>
      <c r="C33" s="28"/>
      <c r="D33" s="29" t="s">
        <v>45</v>
      </c>
      <c r="E33" s="29"/>
      <c r="F33" s="26"/>
      <c r="G33" s="26"/>
      <c r="H33" s="23"/>
      <c r="I33" s="26"/>
      <c r="J33" s="23"/>
    </row>
    <row r="34" spans="1:10" s="75" customFormat="1" ht="31.5">
      <c r="A34" s="3" t="s">
        <v>46</v>
      </c>
      <c r="B34" s="3" t="s">
        <v>7</v>
      </c>
      <c r="C34" s="13" t="s">
        <v>47</v>
      </c>
      <c r="D34" s="12" t="s">
        <v>48</v>
      </c>
      <c r="E34" s="83"/>
      <c r="F34" s="3"/>
      <c r="G34" s="3">
        <f>F34*1.23</f>
        <v>0</v>
      </c>
      <c r="H34" s="46">
        <v>1</v>
      </c>
      <c r="I34" s="3">
        <f>F34*H34</f>
        <v>0</v>
      </c>
      <c r="J34" s="3">
        <f>F34*H34*1.233</f>
        <v>0</v>
      </c>
    </row>
    <row r="35" spans="1:10" s="75" customFormat="1" ht="309.75" customHeight="1">
      <c r="A35" s="22"/>
      <c r="B35" s="23"/>
      <c r="C35" s="28"/>
      <c r="D35" s="33" t="s">
        <v>242</v>
      </c>
      <c r="E35" s="29"/>
      <c r="F35" s="26"/>
      <c r="G35" s="26"/>
      <c r="H35" s="23"/>
      <c r="I35" s="26"/>
      <c r="J35" s="23"/>
    </row>
    <row r="36" spans="1:10" s="75" customFormat="1" ht="31.5">
      <c r="A36" s="3" t="s">
        <v>49</v>
      </c>
      <c r="B36" s="3" t="s">
        <v>7</v>
      </c>
      <c r="C36" s="3" t="s">
        <v>50</v>
      </c>
      <c r="D36" s="12" t="s">
        <v>51</v>
      </c>
      <c r="E36" s="83"/>
      <c r="F36" s="3"/>
      <c r="G36" s="3">
        <f>F36*1.23</f>
        <v>0</v>
      </c>
      <c r="H36" s="46">
        <v>6</v>
      </c>
      <c r="I36" s="3">
        <f>F36*H36</f>
        <v>0</v>
      </c>
      <c r="J36" s="3">
        <f>F36*H36*1.23</f>
        <v>0</v>
      </c>
    </row>
    <row r="37" spans="1:10" s="75" customFormat="1" ht="236.25">
      <c r="A37" s="22"/>
      <c r="B37" s="23"/>
      <c r="C37" s="28"/>
      <c r="D37" s="29" t="s">
        <v>52</v>
      </c>
      <c r="E37" s="29"/>
      <c r="F37" s="26"/>
      <c r="G37" s="26"/>
      <c r="H37" s="23"/>
      <c r="I37" s="26"/>
      <c r="J37" s="23"/>
    </row>
    <row r="38" spans="1:10" s="75" customFormat="1" ht="99" customHeight="1">
      <c r="A38" s="3" t="s">
        <v>53</v>
      </c>
      <c r="B38" s="3" t="s">
        <v>7</v>
      </c>
      <c r="C38" s="3" t="s">
        <v>54</v>
      </c>
      <c r="D38" s="12" t="s">
        <v>51</v>
      </c>
      <c r="E38" s="83"/>
      <c r="F38" s="3"/>
      <c r="G38" s="3">
        <f>F38*1.23</f>
        <v>0</v>
      </c>
      <c r="H38" s="46">
        <v>40</v>
      </c>
      <c r="I38" s="3">
        <f>F38*H38</f>
        <v>0</v>
      </c>
      <c r="J38" s="3">
        <f>F38*H38*1.23</f>
        <v>0</v>
      </c>
    </row>
    <row r="39" spans="1:10" s="75" customFormat="1" ht="173.25">
      <c r="A39" s="22"/>
      <c r="B39" s="23"/>
      <c r="C39" s="28"/>
      <c r="D39" s="29" t="s">
        <v>243</v>
      </c>
      <c r="E39" s="29"/>
      <c r="F39" s="26"/>
      <c r="G39" s="26"/>
      <c r="H39" s="23"/>
      <c r="I39" s="26"/>
      <c r="J39" s="23"/>
    </row>
    <row r="40" spans="1:10" s="75" customFormat="1" ht="31.5">
      <c r="A40" s="31" t="s">
        <v>55</v>
      </c>
      <c r="B40" s="27" t="s">
        <v>7</v>
      </c>
      <c r="C40" s="32" t="s">
        <v>56</v>
      </c>
      <c r="D40" s="12" t="s">
        <v>57</v>
      </c>
      <c r="E40" s="83"/>
      <c r="F40" s="3"/>
      <c r="G40" s="3">
        <f>F40*1.23</f>
        <v>0</v>
      </c>
      <c r="H40" s="46">
        <v>17</v>
      </c>
      <c r="I40" s="3">
        <f>F40*H40</f>
        <v>0</v>
      </c>
      <c r="J40" s="3">
        <f>F40*H40*1.23</f>
        <v>0</v>
      </c>
    </row>
    <row r="41" spans="1:10" s="75" customFormat="1" ht="157.5">
      <c r="A41" s="22"/>
      <c r="B41" s="23"/>
      <c r="C41" s="24"/>
      <c r="D41" s="25" t="s">
        <v>244</v>
      </c>
      <c r="E41" s="29"/>
      <c r="F41" s="26"/>
      <c r="G41" s="26"/>
      <c r="H41" s="23"/>
      <c r="I41" s="26"/>
      <c r="J41" s="23"/>
    </row>
    <row r="42" spans="1:10" s="75" customFormat="1" ht="117" customHeight="1">
      <c r="A42" s="3" t="s">
        <v>58</v>
      </c>
      <c r="B42" s="27" t="s">
        <v>7</v>
      </c>
      <c r="C42" s="32" t="s">
        <v>59</v>
      </c>
      <c r="D42" s="12" t="s">
        <v>51</v>
      </c>
      <c r="E42" s="83"/>
      <c r="F42" s="3"/>
      <c r="G42" s="3">
        <f>F42*1.23</f>
        <v>0</v>
      </c>
      <c r="H42" s="46">
        <v>2</v>
      </c>
      <c r="I42" s="3">
        <f>F42*H42</f>
        <v>0</v>
      </c>
      <c r="J42" s="3">
        <f>F42*H42*1.23</f>
        <v>0</v>
      </c>
    </row>
    <row r="43" spans="1:10" s="75" customFormat="1" ht="252">
      <c r="A43" s="22"/>
      <c r="B43" s="23"/>
      <c r="C43" s="28"/>
      <c r="D43" s="29" t="s">
        <v>60</v>
      </c>
      <c r="E43" s="29"/>
      <c r="F43" s="26"/>
      <c r="G43" s="26"/>
      <c r="H43" s="23"/>
      <c r="I43" s="26"/>
      <c r="J43" s="23"/>
    </row>
    <row r="44" spans="1:10" s="75" customFormat="1" ht="31.5">
      <c r="A44" s="3" t="s">
        <v>61</v>
      </c>
      <c r="B44" s="3" t="s">
        <v>62</v>
      </c>
      <c r="C44" s="3" t="s">
        <v>63</v>
      </c>
      <c r="D44" s="12" t="s">
        <v>64</v>
      </c>
      <c r="E44" s="83"/>
      <c r="F44" s="3"/>
      <c r="G44" s="3">
        <f>F44*1.23</f>
        <v>0</v>
      </c>
      <c r="H44" s="46">
        <v>1</v>
      </c>
      <c r="I44" s="3">
        <f>F44*H44</f>
        <v>0</v>
      </c>
      <c r="J44" s="3">
        <f>F44*H44*1.23</f>
        <v>0</v>
      </c>
    </row>
    <row r="45" spans="1:10" s="75" customFormat="1" ht="393.75">
      <c r="A45" s="22"/>
      <c r="B45" s="23"/>
      <c r="C45" s="28"/>
      <c r="D45" s="29" t="s">
        <v>65</v>
      </c>
      <c r="E45" s="29"/>
      <c r="F45" s="26"/>
      <c r="G45" s="26"/>
      <c r="H45" s="23"/>
      <c r="I45" s="26"/>
      <c r="J45" s="23"/>
    </row>
    <row r="46" spans="1:10" s="75" customFormat="1" ht="104.25" customHeight="1">
      <c r="A46" s="3" t="s">
        <v>66</v>
      </c>
      <c r="B46" s="3" t="s">
        <v>62</v>
      </c>
      <c r="C46" s="3" t="s">
        <v>67</v>
      </c>
      <c r="D46" s="12" t="s">
        <v>64</v>
      </c>
      <c r="E46" s="83"/>
      <c r="F46" s="3"/>
      <c r="G46" s="3">
        <f>F46*1.23</f>
        <v>0</v>
      </c>
      <c r="H46" s="46">
        <v>20</v>
      </c>
      <c r="I46" s="3">
        <f>F46*H46</f>
        <v>0</v>
      </c>
      <c r="J46" s="3">
        <f>F46*H46*1.23</f>
        <v>0</v>
      </c>
    </row>
    <row r="47" spans="1:10" s="75" customFormat="1" ht="315">
      <c r="A47" s="22"/>
      <c r="B47" s="23"/>
      <c r="C47" s="28"/>
      <c r="D47" s="29" t="s">
        <v>68</v>
      </c>
      <c r="E47" s="29"/>
      <c r="F47" s="26"/>
      <c r="G47" s="26"/>
      <c r="H47" s="23"/>
      <c r="I47" s="26"/>
      <c r="J47" s="23"/>
    </row>
    <row r="48" spans="1:10" s="75" customFormat="1" ht="31.5">
      <c r="A48" s="3" t="s">
        <v>69</v>
      </c>
      <c r="B48" s="27" t="s">
        <v>62</v>
      </c>
      <c r="C48" s="32" t="s">
        <v>70</v>
      </c>
      <c r="D48" s="12" t="s">
        <v>64</v>
      </c>
      <c r="E48" s="83"/>
      <c r="F48" s="3"/>
      <c r="G48" s="3">
        <f>F48*1.23</f>
        <v>0</v>
      </c>
      <c r="H48" s="46">
        <v>1</v>
      </c>
      <c r="I48" s="3">
        <f>F48*H48</f>
        <v>0</v>
      </c>
      <c r="J48" s="3">
        <f>F48*H48*1.23</f>
        <v>0</v>
      </c>
    </row>
    <row r="49" spans="1:10" s="75" customFormat="1" ht="236.25">
      <c r="A49" s="22"/>
      <c r="B49" s="23"/>
      <c r="C49" s="28"/>
      <c r="D49" s="29" t="s">
        <v>71</v>
      </c>
      <c r="E49" s="29"/>
      <c r="F49" s="26"/>
      <c r="G49" s="26"/>
      <c r="H49" s="23"/>
      <c r="I49" s="26"/>
      <c r="J49" s="23"/>
    </row>
    <row r="50" spans="1:10" s="75" customFormat="1" ht="31.5">
      <c r="A50" s="3" t="s">
        <v>72</v>
      </c>
      <c r="B50" s="27" t="s">
        <v>62</v>
      </c>
      <c r="C50" s="32" t="s">
        <v>73</v>
      </c>
      <c r="D50" s="12" t="s">
        <v>64</v>
      </c>
      <c r="E50" s="83"/>
      <c r="F50" s="3"/>
      <c r="G50" s="3">
        <f>F50*1.23</f>
        <v>0</v>
      </c>
      <c r="H50" s="46">
        <v>2</v>
      </c>
      <c r="I50" s="3">
        <f>F50*H50</f>
        <v>0</v>
      </c>
      <c r="J50" s="3">
        <f>F50*H50*1.23</f>
        <v>0</v>
      </c>
    </row>
    <row r="51" spans="1:10" s="75" customFormat="1" ht="315">
      <c r="A51" s="22"/>
      <c r="B51" s="23"/>
      <c r="C51" s="28"/>
      <c r="D51" s="29" t="s">
        <v>74</v>
      </c>
      <c r="E51" s="29"/>
      <c r="F51" s="26"/>
      <c r="G51" s="26"/>
      <c r="H51" s="23"/>
      <c r="I51" s="26"/>
      <c r="J51" s="23"/>
    </row>
    <row r="52" spans="1:10" s="75" customFormat="1" ht="31.5">
      <c r="A52" s="3" t="s">
        <v>75</v>
      </c>
      <c r="B52" s="27" t="s">
        <v>62</v>
      </c>
      <c r="C52" s="32" t="s">
        <v>76</v>
      </c>
      <c r="D52" s="12" t="s">
        <v>64</v>
      </c>
      <c r="E52" s="83"/>
      <c r="F52" s="3"/>
      <c r="G52" s="3">
        <f>F52*1.23</f>
        <v>0</v>
      </c>
      <c r="H52" s="46">
        <v>42</v>
      </c>
      <c r="I52" s="3">
        <f>F52*H52</f>
        <v>0</v>
      </c>
      <c r="J52" s="3">
        <f>F52*H52*1.23</f>
        <v>0</v>
      </c>
    </row>
    <row r="53" spans="1:10" s="75" customFormat="1" ht="173.25">
      <c r="A53" s="22"/>
      <c r="B53" s="23"/>
      <c r="C53" s="28"/>
      <c r="D53" s="29" t="s">
        <v>77</v>
      </c>
      <c r="E53" s="29"/>
      <c r="F53" s="26"/>
      <c r="G53" s="26"/>
      <c r="H53" s="23"/>
      <c r="I53" s="26"/>
      <c r="J53" s="23"/>
    </row>
    <row r="54" spans="1:10" s="75" customFormat="1" ht="88.5" customHeight="1">
      <c r="A54" s="34" t="s">
        <v>78</v>
      </c>
      <c r="B54" s="27" t="s">
        <v>62</v>
      </c>
      <c r="C54" s="34" t="s">
        <v>79</v>
      </c>
      <c r="D54" s="35" t="s">
        <v>80</v>
      </c>
      <c r="E54" s="83"/>
      <c r="F54" s="36"/>
      <c r="G54" s="36">
        <f>F54*1.23</f>
        <v>0</v>
      </c>
      <c r="H54" s="84">
        <v>1</v>
      </c>
      <c r="I54" s="85">
        <f>F54*H54</f>
        <v>0</v>
      </c>
      <c r="J54" s="85">
        <f>F54*H54*1.23</f>
        <v>0</v>
      </c>
    </row>
    <row r="55" spans="1:10" s="75" customFormat="1" ht="362.25">
      <c r="A55" s="22"/>
      <c r="B55" s="23"/>
      <c r="C55" s="28"/>
      <c r="D55" s="29" t="s">
        <v>81</v>
      </c>
      <c r="E55" s="29"/>
      <c r="F55" s="26"/>
      <c r="G55" s="26"/>
      <c r="H55" s="23"/>
      <c r="I55" s="26"/>
      <c r="J55" s="23"/>
    </row>
    <row r="56" spans="1:10" s="75" customFormat="1" ht="92.25" customHeight="1">
      <c r="A56" s="31" t="s">
        <v>82</v>
      </c>
      <c r="B56" s="27" t="s">
        <v>62</v>
      </c>
      <c r="C56" s="13" t="s">
        <v>83</v>
      </c>
      <c r="D56" s="12" t="s">
        <v>84</v>
      </c>
      <c r="E56" s="83"/>
      <c r="F56" s="3"/>
      <c r="G56" s="3">
        <f>F56*1.233</f>
        <v>0</v>
      </c>
      <c r="H56" s="46">
        <v>1</v>
      </c>
      <c r="I56" s="3">
        <f>F56*H56</f>
        <v>0</v>
      </c>
      <c r="J56" s="3">
        <f>F56*H56*1.23</f>
        <v>0</v>
      </c>
    </row>
    <row r="57" spans="1:10" s="75" customFormat="1" ht="346.5">
      <c r="A57" s="22"/>
      <c r="B57" s="37"/>
      <c r="C57" s="28"/>
      <c r="D57" s="29" t="s">
        <v>85</v>
      </c>
      <c r="E57" s="38"/>
      <c r="F57" s="26"/>
      <c r="G57" s="26"/>
      <c r="H57" s="23"/>
      <c r="I57" s="26"/>
      <c r="J57" s="26"/>
    </row>
    <row r="58" spans="1:10" s="75" customFormat="1" ht="346.5">
      <c r="A58" s="22"/>
      <c r="B58" s="37"/>
      <c r="C58" s="28"/>
      <c r="D58" s="29" t="s">
        <v>86</v>
      </c>
      <c r="E58" s="38"/>
      <c r="F58" s="26"/>
      <c r="G58" s="26"/>
      <c r="H58" s="23"/>
      <c r="I58" s="26"/>
      <c r="J58" s="26"/>
    </row>
    <row r="59" spans="1:10" s="75" customFormat="1" ht="315">
      <c r="A59" s="22"/>
      <c r="B59" s="23"/>
      <c r="C59" s="28"/>
      <c r="D59" s="29" t="s">
        <v>87</v>
      </c>
      <c r="E59" s="29"/>
      <c r="F59" s="26"/>
      <c r="G59" s="26"/>
      <c r="H59" s="23"/>
      <c r="I59" s="26"/>
      <c r="J59" s="23"/>
    </row>
    <row r="60" spans="1:10" s="75" customFormat="1" ht="31.5">
      <c r="A60" s="31" t="s">
        <v>88</v>
      </c>
      <c r="B60" s="27" t="s">
        <v>62</v>
      </c>
      <c r="C60" s="13" t="s">
        <v>89</v>
      </c>
      <c r="D60" s="12" t="s">
        <v>84</v>
      </c>
      <c r="E60" s="83"/>
      <c r="F60" s="3"/>
      <c r="G60" s="3">
        <f>F60*1.233</f>
        <v>0</v>
      </c>
      <c r="H60" s="46">
        <v>2</v>
      </c>
      <c r="I60" s="3">
        <f>F60*H60</f>
        <v>0</v>
      </c>
      <c r="J60" s="3">
        <f>F60*H60*1.23</f>
        <v>0</v>
      </c>
    </row>
    <row r="61" spans="1:10" s="75" customFormat="1" ht="343.5" customHeight="1">
      <c r="A61" s="22"/>
      <c r="B61" s="23"/>
      <c r="C61" s="28"/>
      <c r="D61" s="29" t="s">
        <v>90</v>
      </c>
      <c r="E61" s="29"/>
      <c r="F61" s="26"/>
      <c r="G61" s="26"/>
      <c r="H61" s="23"/>
      <c r="I61" s="26"/>
      <c r="J61" s="23"/>
    </row>
    <row r="62" spans="1:10" s="75" customFormat="1" ht="204.75">
      <c r="A62" s="22"/>
      <c r="B62" s="23"/>
      <c r="C62" s="28"/>
      <c r="D62" s="29" t="s">
        <v>245</v>
      </c>
      <c r="E62" s="29"/>
      <c r="F62" s="26"/>
      <c r="G62" s="26"/>
      <c r="H62" s="23"/>
      <c r="I62" s="26"/>
      <c r="J62" s="23"/>
    </row>
    <row r="63" spans="1:10" s="75" customFormat="1" ht="31.5">
      <c r="A63" s="31" t="s">
        <v>91</v>
      </c>
      <c r="B63" s="27" t="s">
        <v>62</v>
      </c>
      <c r="C63" s="13" t="s">
        <v>83</v>
      </c>
      <c r="D63" s="12" t="s">
        <v>84</v>
      </c>
      <c r="E63" s="83"/>
      <c r="F63" s="3"/>
      <c r="G63" s="3">
        <f>F63*1.233</f>
        <v>0</v>
      </c>
      <c r="H63" s="46">
        <v>4</v>
      </c>
      <c r="I63" s="3">
        <f>F63*H63</f>
        <v>0</v>
      </c>
      <c r="J63" s="3">
        <f>F63*H63*1.233</f>
        <v>0</v>
      </c>
    </row>
    <row r="64" spans="1:10" s="75" customFormat="1" ht="335.25" customHeight="1">
      <c r="A64" s="22"/>
      <c r="B64" s="23"/>
      <c r="C64" s="28"/>
      <c r="D64" s="29" t="s">
        <v>90</v>
      </c>
      <c r="E64" s="29"/>
      <c r="F64" s="26"/>
      <c r="G64" s="26"/>
      <c r="H64" s="23"/>
      <c r="I64" s="26"/>
      <c r="J64" s="23"/>
    </row>
    <row r="65" spans="1:10" s="75" customFormat="1" ht="189">
      <c r="A65" s="22"/>
      <c r="B65" s="23"/>
      <c r="C65" s="28"/>
      <c r="D65" s="29" t="s">
        <v>92</v>
      </c>
      <c r="E65" s="29"/>
      <c r="F65" s="26"/>
      <c r="G65" s="26"/>
      <c r="H65" s="23"/>
      <c r="I65" s="26"/>
      <c r="J65" s="23"/>
    </row>
    <row r="66" spans="1:10" s="75" customFormat="1" ht="31.5">
      <c r="A66" s="31" t="s">
        <v>93</v>
      </c>
      <c r="B66" s="27" t="s">
        <v>62</v>
      </c>
      <c r="C66" s="13" t="s">
        <v>83</v>
      </c>
      <c r="D66" s="12" t="s">
        <v>84</v>
      </c>
      <c r="E66" s="83"/>
      <c r="F66" s="3"/>
      <c r="G66" s="3">
        <f>F66*1.233</f>
        <v>0</v>
      </c>
      <c r="H66" s="46">
        <v>1</v>
      </c>
      <c r="I66" s="3">
        <f>F66*H66</f>
        <v>0</v>
      </c>
      <c r="J66" s="3">
        <f>F66*H66*1.233</f>
        <v>0</v>
      </c>
    </row>
    <row r="67" spans="1:10" s="75" customFormat="1" ht="303.75" customHeight="1">
      <c r="A67" s="22"/>
      <c r="B67" s="23"/>
      <c r="C67" s="28"/>
      <c r="D67" s="29" t="s">
        <v>94</v>
      </c>
      <c r="E67" s="29"/>
      <c r="F67" s="26"/>
      <c r="G67" s="26"/>
      <c r="H67" s="23"/>
      <c r="I67" s="26"/>
      <c r="J67" s="23"/>
    </row>
    <row r="68" spans="1:10" s="75" customFormat="1" ht="299.25">
      <c r="A68" s="22"/>
      <c r="B68" s="23"/>
      <c r="C68" s="28"/>
      <c r="D68" s="29" t="s">
        <v>95</v>
      </c>
      <c r="E68" s="29"/>
      <c r="F68" s="26"/>
      <c r="G68" s="26"/>
      <c r="H68" s="23"/>
      <c r="I68" s="26"/>
      <c r="J68" s="23"/>
    </row>
    <row r="69" spans="1:10" s="75" customFormat="1">
      <c r="A69" s="31" t="s">
        <v>96</v>
      </c>
      <c r="B69" s="27" t="s">
        <v>62</v>
      </c>
      <c r="C69" s="13" t="s">
        <v>97</v>
      </c>
      <c r="D69" s="12" t="s">
        <v>98</v>
      </c>
      <c r="E69" s="83"/>
      <c r="F69" s="3"/>
      <c r="G69" s="3">
        <f>F69*1.23</f>
        <v>0</v>
      </c>
      <c r="H69" s="46">
        <v>3</v>
      </c>
      <c r="I69" s="3">
        <f>F69*H69</f>
        <v>0</v>
      </c>
      <c r="J69" s="3">
        <f>F69*H69*1.23</f>
        <v>0</v>
      </c>
    </row>
    <row r="70" spans="1:10" s="75" customFormat="1" ht="126">
      <c r="A70" s="22"/>
      <c r="B70" s="23"/>
      <c r="C70" s="28"/>
      <c r="D70" s="29" t="s">
        <v>99</v>
      </c>
      <c r="E70" s="29"/>
      <c r="F70" s="26"/>
      <c r="G70" s="26"/>
      <c r="H70" s="23"/>
      <c r="I70" s="26"/>
      <c r="J70" s="23"/>
    </row>
    <row r="71" spans="1:10" s="75" customFormat="1">
      <c r="A71" s="31" t="s">
        <v>100</v>
      </c>
      <c r="B71" s="27" t="s">
        <v>62</v>
      </c>
      <c r="C71" s="13" t="s">
        <v>101</v>
      </c>
      <c r="D71" s="12" t="s">
        <v>98</v>
      </c>
      <c r="E71" s="83"/>
      <c r="F71" s="3"/>
      <c r="G71" s="3">
        <f>F71*1.23</f>
        <v>0</v>
      </c>
      <c r="H71" s="46">
        <v>2</v>
      </c>
      <c r="I71" s="3">
        <f>F71*H71</f>
        <v>0</v>
      </c>
      <c r="J71" s="3">
        <f>F71*H71*1.23</f>
        <v>0</v>
      </c>
    </row>
    <row r="72" spans="1:10" s="75" customFormat="1" ht="204.75">
      <c r="A72" s="22"/>
      <c r="B72" s="23"/>
      <c r="C72" s="28"/>
      <c r="D72" s="29" t="s">
        <v>102</v>
      </c>
      <c r="E72" s="29"/>
      <c r="F72" s="26"/>
      <c r="G72" s="26"/>
      <c r="H72" s="23"/>
      <c r="I72" s="26"/>
      <c r="J72" s="23"/>
    </row>
    <row r="73" spans="1:10" s="75" customFormat="1">
      <c r="A73" s="31" t="s">
        <v>103</v>
      </c>
      <c r="B73" s="27" t="s">
        <v>62</v>
      </c>
      <c r="C73" s="13" t="s">
        <v>104</v>
      </c>
      <c r="D73" s="12" t="s">
        <v>98</v>
      </c>
      <c r="E73" s="83"/>
      <c r="F73" s="3"/>
      <c r="G73" s="3">
        <f>F73*1.23</f>
        <v>0</v>
      </c>
      <c r="H73" s="46">
        <v>1</v>
      </c>
      <c r="I73" s="3">
        <f>F73*H73</f>
        <v>0</v>
      </c>
      <c r="J73" s="3">
        <f>F73*H73*1.23</f>
        <v>0</v>
      </c>
    </row>
    <row r="74" spans="1:10" s="75" customFormat="1" ht="157.5">
      <c r="A74" s="22"/>
      <c r="B74" s="23"/>
      <c r="C74" s="28"/>
      <c r="D74" s="29" t="s">
        <v>105</v>
      </c>
      <c r="E74" s="29"/>
      <c r="F74" s="26"/>
      <c r="G74" s="26"/>
      <c r="H74" s="23"/>
      <c r="I74" s="26"/>
      <c r="J74" s="23"/>
    </row>
    <row r="75" spans="1:10" s="75" customFormat="1">
      <c r="A75" s="31" t="s">
        <v>106</v>
      </c>
      <c r="B75" s="27" t="s">
        <v>62</v>
      </c>
      <c r="C75" s="13" t="s">
        <v>107</v>
      </c>
      <c r="D75" s="12" t="s">
        <v>98</v>
      </c>
      <c r="E75" s="83"/>
      <c r="F75" s="3"/>
      <c r="G75" s="3">
        <f>F75*1.23</f>
        <v>0</v>
      </c>
      <c r="H75" s="46">
        <v>2</v>
      </c>
      <c r="I75" s="3">
        <f>F75*H75</f>
        <v>0</v>
      </c>
      <c r="J75" s="3">
        <f>F75*H75*1.23</f>
        <v>0</v>
      </c>
    </row>
    <row r="76" spans="1:10" s="75" customFormat="1" ht="176.25" customHeight="1">
      <c r="A76" s="22"/>
      <c r="B76" s="23"/>
      <c r="C76" s="28"/>
      <c r="D76" s="29" t="s">
        <v>108</v>
      </c>
      <c r="E76" s="29"/>
      <c r="F76" s="26"/>
      <c r="G76" s="26"/>
      <c r="H76" s="23"/>
      <c r="I76" s="26"/>
      <c r="J76" s="23"/>
    </row>
    <row r="77" spans="1:10" s="75" customFormat="1" ht="64.5" customHeight="1">
      <c r="A77" s="31" t="s">
        <v>109</v>
      </c>
      <c r="B77" s="27" t="s">
        <v>62</v>
      </c>
      <c r="C77" s="13" t="s">
        <v>110</v>
      </c>
      <c r="D77" s="12" t="s">
        <v>98</v>
      </c>
      <c r="E77" s="83"/>
      <c r="F77" s="3"/>
      <c r="G77" s="3">
        <f>F77*1.23</f>
        <v>0</v>
      </c>
      <c r="H77" s="46">
        <v>2</v>
      </c>
      <c r="I77" s="3">
        <f>F77*H77</f>
        <v>0</v>
      </c>
      <c r="J77" s="3">
        <f>F77*H77*1.23</f>
        <v>0</v>
      </c>
    </row>
    <row r="78" spans="1:10" s="75" customFormat="1" ht="63">
      <c r="A78" s="22"/>
      <c r="B78" s="23"/>
      <c r="C78" s="28"/>
      <c r="D78" s="29" t="s">
        <v>111</v>
      </c>
      <c r="E78" s="29"/>
      <c r="F78" s="26"/>
      <c r="G78" s="26"/>
      <c r="H78" s="23"/>
      <c r="I78" s="26"/>
      <c r="J78" s="23"/>
    </row>
    <row r="79" spans="1:10" s="75" customFormat="1">
      <c r="A79" s="31" t="s">
        <v>112</v>
      </c>
      <c r="B79" s="27" t="s">
        <v>62</v>
      </c>
      <c r="C79" s="13" t="s">
        <v>113</v>
      </c>
      <c r="D79" s="12" t="s">
        <v>98</v>
      </c>
      <c r="E79" s="83"/>
      <c r="F79" s="3"/>
      <c r="G79" s="3">
        <f>F79*1.23</f>
        <v>0</v>
      </c>
      <c r="H79" s="46">
        <v>2</v>
      </c>
      <c r="I79" s="3">
        <f>F79*H79</f>
        <v>0</v>
      </c>
      <c r="J79" s="3">
        <f>F79*H79*1.23</f>
        <v>0</v>
      </c>
    </row>
    <row r="80" spans="1:10" s="75" customFormat="1" ht="78.75">
      <c r="A80" s="22"/>
      <c r="B80" s="23"/>
      <c r="C80" s="28"/>
      <c r="D80" s="29" t="s">
        <v>114</v>
      </c>
      <c r="E80" s="29"/>
      <c r="F80" s="26"/>
      <c r="G80" s="26"/>
      <c r="H80" s="23"/>
      <c r="I80" s="26"/>
      <c r="J80" s="23"/>
    </row>
    <row r="81" spans="1:10" s="75" customFormat="1">
      <c r="A81" s="31" t="s">
        <v>115</v>
      </c>
      <c r="B81" s="27" t="s">
        <v>62</v>
      </c>
      <c r="C81" s="13" t="s">
        <v>116</v>
      </c>
      <c r="D81" s="12" t="s">
        <v>98</v>
      </c>
      <c r="E81" s="83"/>
      <c r="F81" s="3"/>
      <c r="G81" s="3">
        <f>F81*1.23</f>
        <v>0</v>
      </c>
      <c r="H81" s="46">
        <v>8</v>
      </c>
      <c r="I81" s="3">
        <f>F81*H81</f>
        <v>0</v>
      </c>
      <c r="J81" s="3">
        <f>F81*H81*1.23</f>
        <v>0</v>
      </c>
    </row>
    <row r="82" spans="1:10" s="75" customFormat="1" ht="204.75">
      <c r="A82" s="22"/>
      <c r="B82" s="23"/>
      <c r="C82" s="28"/>
      <c r="D82" s="29" t="s">
        <v>117</v>
      </c>
      <c r="E82" s="29"/>
      <c r="F82" s="26"/>
      <c r="G82" s="26"/>
      <c r="H82" s="23"/>
      <c r="I82" s="26"/>
      <c r="J82" s="23"/>
    </row>
    <row r="83" spans="1:10" s="75" customFormat="1" ht="51.75" customHeight="1">
      <c r="A83" s="31" t="s">
        <v>118</v>
      </c>
      <c r="B83" s="27" t="s">
        <v>62</v>
      </c>
      <c r="C83" s="13" t="s">
        <v>119</v>
      </c>
      <c r="D83" s="12" t="s">
        <v>98</v>
      </c>
      <c r="E83" s="83"/>
      <c r="F83" s="3"/>
      <c r="G83" s="3">
        <f>F83*1.23</f>
        <v>0</v>
      </c>
      <c r="H83" s="46">
        <v>2</v>
      </c>
      <c r="I83" s="3">
        <f>F83*H83</f>
        <v>0</v>
      </c>
      <c r="J83" s="3">
        <f>F83*H83*1.23</f>
        <v>0</v>
      </c>
    </row>
    <row r="84" spans="1:10" s="75" customFormat="1" ht="204.75">
      <c r="A84" s="22"/>
      <c r="B84" s="23"/>
      <c r="C84" s="28"/>
      <c r="D84" s="29" t="s">
        <v>120</v>
      </c>
      <c r="E84" s="29"/>
      <c r="F84" s="26"/>
      <c r="G84" s="26"/>
      <c r="H84" s="23"/>
      <c r="I84" s="26"/>
      <c r="J84" s="23"/>
    </row>
    <row r="85" spans="1:10" s="75" customFormat="1" ht="39" customHeight="1">
      <c r="A85" s="39" t="s">
        <v>121</v>
      </c>
      <c r="B85" s="40" t="s">
        <v>62</v>
      </c>
      <c r="C85" s="41" t="s">
        <v>122</v>
      </c>
      <c r="D85" s="42" t="s">
        <v>123</v>
      </c>
      <c r="E85" s="83"/>
      <c r="F85" s="43"/>
      <c r="G85" s="43">
        <f>F85*1.23</f>
        <v>0</v>
      </c>
      <c r="H85" s="44">
        <v>1</v>
      </c>
      <c r="I85" s="43">
        <f>F85*H85</f>
        <v>0</v>
      </c>
      <c r="J85" s="43">
        <f>F85*H85*1.23</f>
        <v>0</v>
      </c>
    </row>
    <row r="86" spans="1:10" s="75" customFormat="1" ht="315">
      <c r="A86" s="22"/>
      <c r="B86" s="23"/>
      <c r="C86" s="28"/>
      <c r="D86" s="29" t="s">
        <v>124</v>
      </c>
      <c r="E86" s="29"/>
      <c r="F86" s="26"/>
      <c r="G86" s="26"/>
      <c r="H86" s="23"/>
      <c r="I86" s="26"/>
      <c r="J86" s="23"/>
    </row>
    <row r="87" spans="1:10" s="75" customFormat="1" ht="51.75" customHeight="1">
      <c r="A87" s="39" t="s">
        <v>125</v>
      </c>
      <c r="B87" s="44" t="s">
        <v>126</v>
      </c>
      <c r="C87" s="41" t="s">
        <v>127</v>
      </c>
      <c r="D87" s="42" t="s">
        <v>98</v>
      </c>
      <c r="E87" s="83"/>
      <c r="F87" s="43"/>
      <c r="G87" s="43">
        <f>F87*1.23</f>
        <v>0</v>
      </c>
      <c r="H87" s="44">
        <v>4</v>
      </c>
      <c r="I87" s="43">
        <f>F87*H87</f>
        <v>0</v>
      </c>
      <c r="J87" s="43">
        <f>F87*H87*1.23</f>
        <v>0</v>
      </c>
    </row>
    <row r="88" spans="1:10" s="75" customFormat="1" ht="78.75">
      <c r="A88" s="22"/>
      <c r="B88" s="23"/>
      <c r="C88" s="28"/>
      <c r="D88" s="29" t="s">
        <v>128</v>
      </c>
      <c r="E88" s="45"/>
      <c r="F88" s="26"/>
      <c r="G88" s="26"/>
      <c r="H88" s="23"/>
      <c r="I88" s="26"/>
      <c r="J88" s="23"/>
    </row>
    <row r="89" spans="1:10" s="75" customFormat="1" ht="39" customHeight="1">
      <c r="A89" s="31" t="s">
        <v>129</v>
      </c>
      <c r="B89" s="46" t="s">
        <v>126</v>
      </c>
      <c r="C89" s="13" t="s">
        <v>130</v>
      </c>
      <c r="D89" s="12" t="s">
        <v>98</v>
      </c>
      <c r="E89" s="83"/>
      <c r="F89" s="3"/>
      <c r="G89" s="3">
        <f>F89*1.23</f>
        <v>0</v>
      </c>
      <c r="H89" s="46">
        <v>6</v>
      </c>
      <c r="I89" s="3">
        <f>F89*H89</f>
        <v>0</v>
      </c>
      <c r="J89" s="3">
        <f>F89*H89*1.23</f>
        <v>0</v>
      </c>
    </row>
    <row r="90" spans="1:10" s="75" customFormat="1" ht="78.75">
      <c r="A90" s="22"/>
      <c r="B90" s="23"/>
      <c r="C90" s="28"/>
      <c r="D90" s="29" t="s">
        <v>131</v>
      </c>
      <c r="E90" s="29"/>
      <c r="F90" s="26"/>
      <c r="G90" s="26"/>
      <c r="H90" s="23"/>
      <c r="I90" s="26"/>
      <c r="J90" s="23"/>
    </row>
    <row r="91" spans="1:10" s="75" customFormat="1">
      <c r="A91" s="31" t="s">
        <v>132</v>
      </c>
      <c r="B91" s="46" t="s">
        <v>126</v>
      </c>
      <c r="C91" s="13" t="s">
        <v>133</v>
      </c>
      <c r="D91" s="12" t="s">
        <v>98</v>
      </c>
      <c r="E91" s="83"/>
      <c r="F91" s="3"/>
      <c r="G91" s="3">
        <f>F91*1.23</f>
        <v>0</v>
      </c>
      <c r="H91" s="46">
        <v>9</v>
      </c>
      <c r="I91" s="3">
        <f>F91*H91</f>
        <v>0</v>
      </c>
      <c r="J91" s="3">
        <f>F91*H91*1.23</f>
        <v>0</v>
      </c>
    </row>
    <row r="92" spans="1:10" s="75" customFormat="1" ht="94.5">
      <c r="A92" s="22"/>
      <c r="B92" s="23"/>
      <c r="C92" s="28"/>
      <c r="D92" s="29" t="s">
        <v>134</v>
      </c>
      <c r="E92" s="29"/>
      <c r="F92" s="26"/>
      <c r="G92" s="26"/>
      <c r="H92" s="23"/>
      <c r="I92" s="26"/>
      <c r="J92" s="23"/>
    </row>
    <row r="93" spans="1:10" s="75" customFormat="1">
      <c r="A93" s="31" t="s">
        <v>135</v>
      </c>
      <c r="B93" s="46" t="s">
        <v>126</v>
      </c>
      <c r="C93" s="13" t="s">
        <v>136</v>
      </c>
      <c r="D93" s="12" t="s">
        <v>98</v>
      </c>
      <c r="E93" s="83"/>
      <c r="F93" s="3"/>
      <c r="G93" s="3">
        <f>F93*1.23</f>
        <v>0</v>
      </c>
      <c r="H93" s="46">
        <v>3</v>
      </c>
      <c r="I93" s="3">
        <f>F93*H93</f>
        <v>0</v>
      </c>
      <c r="J93" s="3">
        <f>F93*H93*1.23</f>
        <v>0</v>
      </c>
    </row>
    <row r="94" spans="1:10" s="75" customFormat="1" ht="94.5">
      <c r="A94" s="22"/>
      <c r="B94" s="23"/>
      <c r="C94" s="28"/>
      <c r="D94" s="29" t="s">
        <v>137</v>
      </c>
      <c r="E94" s="29"/>
      <c r="F94" s="26"/>
      <c r="G94" s="26"/>
      <c r="H94" s="23"/>
      <c r="I94" s="26"/>
      <c r="J94" s="23"/>
    </row>
    <row r="95" spans="1:10" s="75" customFormat="1" ht="56.25" customHeight="1">
      <c r="A95" s="31" t="s">
        <v>138</v>
      </c>
      <c r="B95" s="46" t="s">
        <v>126</v>
      </c>
      <c r="C95" s="13" t="s">
        <v>139</v>
      </c>
      <c r="D95" s="12" t="s">
        <v>98</v>
      </c>
      <c r="E95" s="83"/>
      <c r="F95" s="3"/>
      <c r="G95" s="3">
        <f>F95*1.23</f>
        <v>0</v>
      </c>
      <c r="H95" s="46">
        <v>1</v>
      </c>
      <c r="I95" s="3">
        <f>F95*H95</f>
        <v>0</v>
      </c>
      <c r="J95" s="3">
        <f>F95*H95*1.23</f>
        <v>0</v>
      </c>
    </row>
    <row r="96" spans="1:10" s="75" customFormat="1" ht="94.5">
      <c r="A96" s="22"/>
      <c r="B96" s="23"/>
      <c r="C96" s="28"/>
      <c r="D96" s="29" t="s">
        <v>140</v>
      </c>
      <c r="E96" s="29"/>
      <c r="F96" s="26"/>
      <c r="G96" s="26"/>
      <c r="H96" s="23"/>
      <c r="I96" s="26"/>
      <c r="J96" s="23"/>
    </row>
    <row r="97" spans="1:10" s="75" customFormat="1">
      <c r="A97" s="31" t="s">
        <v>141</v>
      </c>
      <c r="B97" s="46" t="s">
        <v>126</v>
      </c>
      <c r="C97" s="13" t="s">
        <v>142</v>
      </c>
      <c r="D97" s="12" t="s">
        <v>98</v>
      </c>
      <c r="E97" s="83"/>
      <c r="F97" s="3"/>
      <c r="G97" s="3">
        <f>F97*1.23</f>
        <v>0</v>
      </c>
      <c r="H97" s="46">
        <v>4</v>
      </c>
      <c r="I97" s="3">
        <f>F97*H97</f>
        <v>0</v>
      </c>
      <c r="J97" s="3">
        <f>F97*H97*1.23</f>
        <v>0</v>
      </c>
    </row>
    <row r="98" spans="1:10" s="75" customFormat="1" ht="110.25">
      <c r="A98" s="22"/>
      <c r="B98" s="23"/>
      <c r="C98" s="28"/>
      <c r="D98" s="29" t="s">
        <v>143</v>
      </c>
      <c r="E98" s="29"/>
      <c r="F98" s="26"/>
      <c r="G98" s="26"/>
      <c r="H98" s="23"/>
      <c r="I98" s="26"/>
      <c r="J98" s="23"/>
    </row>
    <row r="99" spans="1:10" s="75" customFormat="1">
      <c r="A99" s="39" t="s">
        <v>144</v>
      </c>
      <c r="B99" s="46" t="s">
        <v>126</v>
      </c>
      <c r="C99" s="13" t="s">
        <v>145</v>
      </c>
      <c r="D99" s="12" t="s">
        <v>98</v>
      </c>
      <c r="E99" s="83"/>
      <c r="F99" s="3"/>
      <c r="G99" s="3">
        <f>F99*1.23</f>
        <v>0</v>
      </c>
      <c r="H99" s="46">
        <v>1</v>
      </c>
      <c r="I99" s="3">
        <f>F99*H99</f>
        <v>0</v>
      </c>
      <c r="J99" s="3">
        <f>F99*H99*1.23</f>
        <v>0</v>
      </c>
    </row>
    <row r="100" spans="1:10" s="75" customFormat="1" ht="110.25">
      <c r="A100" s="22"/>
      <c r="B100" s="23"/>
      <c r="C100" s="28"/>
      <c r="D100" s="29" t="s">
        <v>146</v>
      </c>
      <c r="E100" s="29"/>
      <c r="F100" s="26"/>
      <c r="G100" s="26"/>
      <c r="H100" s="23"/>
      <c r="I100" s="26"/>
      <c r="J100" s="23"/>
    </row>
    <row r="101" spans="1:10" s="75" customFormat="1">
      <c r="A101" s="31" t="s">
        <v>147</v>
      </c>
      <c r="B101" s="46" t="s">
        <v>126</v>
      </c>
      <c r="C101" s="13" t="s">
        <v>148</v>
      </c>
      <c r="D101" s="12" t="s">
        <v>98</v>
      </c>
      <c r="E101" s="83"/>
      <c r="F101" s="3"/>
      <c r="G101" s="3">
        <f>F101*1.23</f>
        <v>0</v>
      </c>
      <c r="H101" s="46">
        <v>3</v>
      </c>
      <c r="I101" s="3">
        <f>F101*H101</f>
        <v>0</v>
      </c>
      <c r="J101" s="3">
        <f>F101*H101*1.23</f>
        <v>0</v>
      </c>
    </row>
    <row r="102" spans="1:10" s="75" customFormat="1" ht="78.75">
      <c r="A102" s="22"/>
      <c r="B102" s="23"/>
      <c r="C102" s="28"/>
      <c r="D102" s="29" t="s">
        <v>149</v>
      </c>
      <c r="E102" s="29"/>
      <c r="F102" s="26"/>
      <c r="G102" s="26"/>
      <c r="H102" s="23"/>
      <c r="I102" s="26"/>
      <c r="J102" s="23"/>
    </row>
    <row r="103" spans="1:10" s="75" customFormat="1" ht="31.5">
      <c r="A103" s="31" t="s">
        <v>150</v>
      </c>
      <c r="B103" s="46"/>
      <c r="C103" s="13" t="s">
        <v>151</v>
      </c>
      <c r="D103" s="12" t="s">
        <v>152</v>
      </c>
      <c r="E103" s="83"/>
      <c r="F103" s="3"/>
      <c r="G103" s="3">
        <f>F103*1.23</f>
        <v>0</v>
      </c>
      <c r="H103" s="46">
        <v>2</v>
      </c>
      <c r="I103" s="3">
        <f>F103*H103</f>
        <v>0</v>
      </c>
      <c r="J103" s="3">
        <f>F103*H103*1.23</f>
        <v>0</v>
      </c>
    </row>
    <row r="104" spans="1:10" s="75" customFormat="1" ht="110.25">
      <c r="A104" s="22"/>
      <c r="B104" s="23"/>
      <c r="C104" s="28"/>
      <c r="D104" s="29" t="s">
        <v>153</v>
      </c>
      <c r="E104" s="29"/>
      <c r="F104" s="26"/>
      <c r="G104" s="26"/>
      <c r="H104" s="23"/>
      <c r="I104" s="26"/>
      <c r="J104" s="23"/>
    </row>
    <row r="105" spans="1:10" s="75" customFormat="1" ht="31.5">
      <c r="A105" s="31" t="s">
        <v>154</v>
      </c>
      <c r="B105" s="46"/>
      <c r="C105" s="13" t="s">
        <v>155</v>
      </c>
      <c r="D105" s="12" t="s">
        <v>156</v>
      </c>
      <c r="E105" s="83"/>
      <c r="F105" s="3"/>
      <c r="G105" s="3">
        <f>F105*1.23</f>
        <v>0</v>
      </c>
      <c r="H105" s="46">
        <v>10</v>
      </c>
      <c r="I105" s="3">
        <f>F105*H105</f>
        <v>0</v>
      </c>
      <c r="J105" s="3">
        <f>F105*H105*1.23</f>
        <v>0</v>
      </c>
    </row>
    <row r="106" spans="1:10" s="75" customFormat="1" ht="409.5" customHeight="1">
      <c r="A106" s="22"/>
      <c r="B106" s="23"/>
      <c r="C106" s="28"/>
      <c r="D106" s="29" t="s">
        <v>157</v>
      </c>
      <c r="E106" s="29"/>
      <c r="F106" s="26"/>
      <c r="G106" s="26"/>
      <c r="H106" s="23"/>
      <c r="I106" s="26"/>
      <c r="J106" s="23"/>
    </row>
    <row r="107" spans="1:10" s="75" customFormat="1" ht="30.75" customHeight="1">
      <c r="A107" s="13" t="s">
        <v>158</v>
      </c>
      <c r="B107" s="13" t="s">
        <v>159</v>
      </c>
      <c r="C107" s="13" t="s">
        <v>159</v>
      </c>
      <c r="D107" s="12" t="s">
        <v>160</v>
      </c>
      <c r="E107" s="83"/>
      <c r="F107" s="3"/>
      <c r="G107" s="3">
        <f>F107*1.23</f>
        <v>0</v>
      </c>
      <c r="H107" s="47">
        <v>2</v>
      </c>
      <c r="I107" s="3">
        <f>F107*H107</f>
        <v>0</v>
      </c>
      <c r="J107" s="3">
        <f>F107*H107*1.23</f>
        <v>0</v>
      </c>
    </row>
    <row r="108" spans="1:10" s="75" customFormat="1" ht="105">
      <c r="A108" s="86"/>
      <c r="B108" s="86"/>
      <c r="C108" s="86"/>
      <c r="D108" s="87" t="s">
        <v>161</v>
      </c>
      <c r="E108" s="88"/>
      <c r="F108" s="86"/>
      <c r="G108" s="89"/>
      <c r="H108" s="86"/>
      <c r="I108" s="86"/>
      <c r="J108" s="86"/>
    </row>
    <row r="109" spans="1:10" s="75" customFormat="1" ht="225">
      <c r="A109" s="86"/>
      <c r="B109" s="86"/>
      <c r="C109" s="86"/>
      <c r="D109" s="87" t="s">
        <v>162</v>
      </c>
      <c r="E109" s="90"/>
      <c r="F109" s="86"/>
      <c r="G109" s="86"/>
      <c r="H109" s="86"/>
      <c r="I109" s="86"/>
      <c r="J109" s="86"/>
    </row>
    <row r="110" spans="1:10" s="75" customFormat="1" ht="150">
      <c r="A110" s="86"/>
      <c r="B110" s="86"/>
      <c r="C110" s="86"/>
      <c r="D110" s="87" t="s">
        <v>163</v>
      </c>
      <c r="E110" s="90"/>
      <c r="F110" s="86"/>
      <c r="G110" s="86"/>
      <c r="H110" s="86"/>
      <c r="I110" s="86"/>
      <c r="J110" s="86"/>
    </row>
    <row r="111" spans="1:10" s="75" customFormat="1" ht="135">
      <c r="A111" s="86"/>
      <c r="B111" s="86"/>
      <c r="C111" s="86"/>
      <c r="D111" s="87" t="s">
        <v>164</v>
      </c>
      <c r="E111" s="90"/>
      <c r="F111" s="86"/>
      <c r="G111" s="86"/>
      <c r="H111" s="86"/>
      <c r="I111" s="86"/>
      <c r="J111" s="86"/>
    </row>
    <row r="112" spans="1:10" s="75" customFormat="1" ht="240">
      <c r="A112" s="86"/>
      <c r="B112" s="86"/>
      <c r="C112" s="86"/>
      <c r="D112" s="87" t="s">
        <v>165</v>
      </c>
      <c r="E112" s="90"/>
      <c r="F112" s="86"/>
      <c r="G112" s="86"/>
      <c r="H112" s="86"/>
      <c r="I112" s="86"/>
      <c r="J112" s="86"/>
    </row>
    <row r="113" spans="1:10" s="75" customFormat="1" ht="180">
      <c r="A113" s="86"/>
      <c r="B113" s="86"/>
      <c r="C113" s="86"/>
      <c r="D113" s="87" t="s">
        <v>166</v>
      </c>
      <c r="E113" s="90"/>
      <c r="F113" s="86"/>
      <c r="G113" s="86"/>
      <c r="H113" s="86"/>
      <c r="I113" s="86"/>
      <c r="J113" s="86"/>
    </row>
    <row r="114" spans="1:10" s="75" customFormat="1" ht="195">
      <c r="A114" s="86"/>
      <c r="B114" s="86"/>
      <c r="C114" s="86"/>
      <c r="D114" s="87" t="s">
        <v>167</v>
      </c>
      <c r="E114" s="90"/>
      <c r="F114" s="86"/>
      <c r="G114" s="86"/>
      <c r="H114" s="86"/>
      <c r="I114" s="86"/>
      <c r="J114" s="86"/>
    </row>
    <row r="115" spans="1:10" s="75" customFormat="1" ht="165">
      <c r="A115" s="86"/>
      <c r="B115" s="86"/>
      <c r="C115" s="86"/>
      <c r="D115" s="87" t="s">
        <v>168</v>
      </c>
      <c r="E115" s="90"/>
      <c r="F115" s="86"/>
      <c r="G115" s="86"/>
      <c r="H115" s="86"/>
      <c r="I115" s="86"/>
      <c r="J115" s="86"/>
    </row>
    <row r="116" spans="1:10" s="75" customFormat="1" ht="135">
      <c r="A116" s="86"/>
      <c r="B116" s="86"/>
      <c r="C116" s="86"/>
      <c r="D116" s="87" t="s">
        <v>169</v>
      </c>
      <c r="E116" s="90"/>
      <c r="F116" s="86"/>
      <c r="G116" s="86"/>
      <c r="H116" s="86"/>
      <c r="I116" s="86"/>
      <c r="J116" s="86"/>
    </row>
    <row r="117" spans="1:10" s="75" customFormat="1" ht="47.25">
      <c r="A117" s="13" t="s">
        <v>170</v>
      </c>
      <c r="B117" s="13" t="s">
        <v>171</v>
      </c>
      <c r="C117" s="13" t="s">
        <v>172</v>
      </c>
      <c r="D117" s="12" t="s">
        <v>160</v>
      </c>
      <c r="E117" s="83"/>
      <c r="F117" s="3"/>
      <c r="G117" s="3">
        <f>F117*1.23</f>
        <v>0</v>
      </c>
      <c r="H117" s="47">
        <v>1</v>
      </c>
      <c r="I117" s="3">
        <f>F117*H117</f>
        <v>0</v>
      </c>
      <c r="J117" s="3">
        <f>F117*H117*1.23</f>
        <v>0</v>
      </c>
    </row>
    <row r="118" spans="1:10" s="75" customFormat="1" ht="225">
      <c r="A118" s="86"/>
      <c r="B118" s="48"/>
      <c r="C118" s="48"/>
      <c r="D118" s="91" t="s">
        <v>173</v>
      </c>
      <c r="E118" s="90"/>
      <c r="F118" s="49"/>
      <c r="G118" s="49"/>
      <c r="H118" s="48"/>
      <c r="I118" s="49"/>
      <c r="J118" s="49"/>
    </row>
    <row r="119" spans="1:10" s="75" customFormat="1" ht="135">
      <c r="A119" s="86"/>
      <c r="B119" s="48"/>
      <c r="C119" s="48"/>
      <c r="D119" s="91" t="s">
        <v>174</v>
      </c>
      <c r="E119" s="90"/>
      <c r="F119" s="49"/>
      <c r="G119" s="49"/>
      <c r="H119" s="48"/>
      <c r="I119" s="49"/>
      <c r="J119" s="49"/>
    </row>
    <row r="120" spans="1:10" s="75" customFormat="1" ht="45">
      <c r="A120" s="86"/>
      <c r="B120" s="48"/>
      <c r="C120" s="48"/>
      <c r="D120" s="91" t="s">
        <v>175</v>
      </c>
      <c r="E120" s="90"/>
      <c r="F120" s="49"/>
      <c r="G120" s="49"/>
      <c r="H120" s="48"/>
      <c r="I120" s="49"/>
      <c r="J120" s="49"/>
    </row>
    <row r="121" spans="1:10" s="75" customFormat="1" ht="195">
      <c r="A121" s="86"/>
      <c r="B121" s="48"/>
      <c r="C121" s="48"/>
      <c r="D121" s="91" t="s">
        <v>176</v>
      </c>
      <c r="E121" s="90"/>
      <c r="F121" s="49"/>
      <c r="G121" s="49"/>
      <c r="H121" s="48"/>
      <c r="I121" s="49"/>
      <c r="J121" s="49"/>
    </row>
    <row r="122" spans="1:10" s="75" customFormat="1" ht="180">
      <c r="A122" s="86"/>
      <c r="B122" s="48"/>
      <c r="C122" s="48"/>
      <c r="D122" s="91" t="s">
        <v>177</v>
      </c>
      <c r="E122" s="90"/>
      <c r="F122" s="49"/>
      <c r="G122" s="49"/>
      <c r="H122" s="48"/>
      <c r="I122" s="49"/>
      <c r="J122" s="49"/>
    </row>
    <row r="123" spans="1:10" s="75" customFormat="1" ht="240">
      <c r="A123" s="86"/>
      <c r="B123" s="48"/>
      <c r="C123" s="48"/>
      <c r="D123" s="91" t="s">
        <v>178</v>
      </c>
      <c r="E123" s="90"/>
      <c r="F123" s="49"/>
      <c r="G123" s="49"/>
      <c r="H123" s="48"/>
      <c r="I123" s="49"/>
      <c r="J123" s="49"/>
    </row>
    <row r="124" spans="1:10" s="75" customFormat="1" ht="180">
      <c r="A124" s="86"/>
      <c r="B124" s="48"/>
      <c r="C124" s="48"/>
      <c r="D124" s="91" t="s">
        <v>179</v>
      </c>
      <c r="E124" s="90"/>
      <c r="F124" s="49"/>
      <c r="G124" s="49"/>
      <c r="H124" s="48"/>
      <c r="I124" s="49"/>
      <c r="J124" s="49"/>
    </row>
    <row r="125" spans="1:10" s="75" customFormat="1" ht="255">
      <c r="A125" s="86"/>
      <c r="B125" s="48"/>
      <c r="C125" s="48"/>
      <c r="D125" s="91" t="s">
        <v>180</v>
      </c>
      <c r="E125" s="90"/>
      <c r="F125" s="49"/>
      <c r="G125" s="49"/>
      <c r="H125" s="48"/>
      <c r="I125" s="49"/>
      <c r="J125" s="49"/>
    </row>
    <row r="126" spans="1:10" s="75" customFormat="1" ht="225">
      <c r="A126" s="86"/>
      <c r="B126" s="48"/>
      <c r="C126" s="48"/>
      <c r="D126" s="91" t="s">
        <v>181</v>
      </c>
      <c r="E126" s="90"/>
      <c r="F126" s="49"/>
      <c r="G126" s="49"/>
      <c r="H126" s="48"/>
      <c r="I126" s="49"/>
      <c r="J126" s="49"/>
    </row>
    <row r="127" spans="1:10" s="75" customFormat="1" ht="20.25" customHeight="1">
      <c r="A127" s="86"/>
      <c r="B127" s="48"/>
      <c r="C127" s="48"/>
      <c r="D127" s="91" t="s">
        <v>182</v>
      </c>
      <c r="E127" s="90"/>
      <c r="F127" s="49"/>
      <c r="G127" s="49"/>
      <c r="H127" s="48"/>
      <c r="I127" s="49"/>
      <c r="J127" s="49"/>
    </row>
    <row r="128" spans="1:10" s="75" customFormat="1" ht="409.5">
      <c r="A128" s="86"/>
      <c r="B128" s="48"/>
      <c r="C128" s="48"/>
      <c r="D128" s="91" t="s">
        <v>183</v>
      </c>
      <c r="E128" s="90"/>
      <c r="F128" s="49"/>
      <c r="G128" s="49"/>
      <c r="H128" s="48"/>
      <c r="I128" s="49"/>
      <c r="J128" s="49"/>
    </row>
    <row r="129" spans="1:10" s="75" customFormat="1" ht="30">
      <c r="A129" s="86"/>
      <c r="B129" s="48"/>
      <c r="C129" s="48"/>
      <c r="D129" s="91" t="s">
        <v>184</v>
      </c>
      <c r="E129" s="90"/>
      <c r="F129" s="49"/>
      <c r="G129" s="49"/>
      <c r="H129" s="48"/>
      <c r="I129" s="49"/>
      <c r="J129" s="49"/>
    </row>
    <row r="130" spans="1:10" s="75" customFormat="1" ht="297" customHeight="1">
      <c r="A130" s="86"/>
      <c r="B130" s="48"/>
      <c r="C130" s="48"/>
      <c r="D130" s="91" t="s">
        <v>185</v>
      </c>
      <c r="E130" s="90"/>
      <c r="F130" s="49"/>
      <c r="G130" s="49"/>
      <c r="H130" s="48"/>
      <c r="I130" s="49"/>
      <c r="J130" s="49"/>
    </row>
    <row r="131" spans="1:10" s="75" customFormat="1" ht="409.5">
      <c r="A131" s="86"/>
      <c r="B131" s="48"/>
      <c r="C131" s="48"/>
      <c r="D131" s="91" t="s">
        <v>186</v>
      </c>
      <c r="E131" s="90"/>
      <c r="F131" s="49"/>
      <c r="G131" s="49"/>
      <c r="H131" s="48"/>
      <c r="I131" s="49"/>
      <c r="J131" s="49"/>
    </row>
    <row r="132" spans="1:10" s="75" customFormat="1" ht="90">
      <c r="A132" s="86"/>
      <c r="B132" s="48"/>
      <c r="C132" s="48"/>
      <c r="D132" s="91" t="s">
        <v>187</v>
      </c>
      <c r="E132" s="90"/>
      <c r="F132" s="49"/>
      <c r="G132" s="49"/>
      <c r="H132" s="48"/>
      <c r="I132" s="49"/>
      <c r="J132" s="49"/>
    </row>
    <row r="133" spans="1:10" s="75" customFormat="1" ht="45">
      <c r="A133" s="86"/>
      <c r="B133" s="48"/>
      <c r="C133" s="48"/>
      <c r="D133" s="91" t="s">
        <v>188</v>
      </c>
      <c r="E133" s="90"/>
      <c r="F133" s="49"/>
      <c r="G133" s="49"/>
      <c r="H133" s="48"/>
      <c r="I133" s="49"/>
      <c r="J133" s="49"/>
    </row>
    <row r="134" spans="1:10" s="75" customFormat="1" ht="285">
      <c r="A134" s="86"/>
      <c r="B134" s="48"/>
      <c r="C134" s="48"/>
      <c r="D134" s="91" t="s">
        <v>189</v>
      </c>
      <c r="E134" s="90"/>
      <c r="F134" s="49"/>
      <c r="G134" s="49"/>
      <c r="H134" s="48"/>
      <c r="I134" s="49"/>
      <c r="J134" s="49"/>
    </row>
    <row r="135" spans="1:10" s="75" customFormat="1" ht="150">
      <c r="A135" s="86"/>
      <c r="B135" s="48"/>
      <c r="C135" s="48"/>
      <c r="D135" s="91" t="s">
        <v>190</v>
      </c>
      <c r="E135" s="90"/>
      <c r="F135" s="49"/>
      <c r="G135" s="49"/>
      <c r="H135" s="48"/>
      <c r="I135" s="49"/>
      <c r="J135" s="49"/>
    </row>
    <row r="136" spans="1:10" s="75" customFormat="1" ht="225">
      <c r="A136" s="86"/>
      <c r="B136" s="48"/>
      <c r="C136" s="48"/>
      <c r="D136" s="91" t="s">
        <v>191</v>
      </c>
      <c r="E136" s="90"/>
      <c r="F136" s="49"/>
      <c r="G136" s="49"/>
      <c r="H136" s="48"/>
      <c r="I136" s="49"/>
      <c r="J136" s="49"/>
    </row>
    <row r="137" spans="1:10" s="75" customFormat="1" ht="210">
      <c r="A137" s="86"/>
      <c r="B137" s="48"/>
      <c r="C137" s="48"/>
      <c r="D137" s="91" t="s">
        <v>192</v>
      </c>
      <c r="E137" s="90"/>
      <c r="F137" s="49"/>
      <c r="G137" s="49"/>
      <c r="H137" s="48"/>
      <c r="I137" s="49"/>
      <c r="J137" s="49"/>
    </row>
    <row r="138" spans="1:10" s="75" customFormat="1" ht="165">
      <c r="A138" s="86"/>
      <c r="B138" s="48"/>
      <c r="C138" s="48"/>
      <c r="D138" s="91" t="s">
        <v>193</v>
      </c>
      <c r="E138" s="90"/>
      <c r="F138" s="49"/>
      <c r="G138" s="49"/>
      <c r="H138" s="48"/>
      <c r="I138" s="49"/>
      <c r="J138" s="49"/>
    </row>
    <row r="139" spans="1:10" s="75" customFormat="1" ht="210">
      <c r="A139" s="86"/>
      <c r="B139" s="48"/>
      <c r="C139" s="48"/>
      <c r="D139" s="91" t="s">
        <v>194</v>
      </c>
      <c r="E139" s="90"/>
      <c r="F139" s="49"/>
      <c r="G139" s="49"/>
      <c r="H139" s="48"/>
      <c r="I139" s="49"/>
      <c r="J139" s="49"/>
    </row>
    <row r="140" spans="1:10" s="75" customFormat="1" ht="195">
      <c r="A140" s="86"/>
      <c r="B140" s="48"/>
      <c r="C140" s="48"/>
      <c r="D140" s="91" t="s">
        <v>195</v>
      </c>
      <c r="E140" s="90"/>
      <c r="F140" s="49"/>
      <c r="G140" s="49"/>
      <c r="H140" s="48"/>
      <c r="I140" s="49"/>
      <c r="J140" s="49"/>
    </row>
    <row r="141" spans="1:10" s="75" customFormat="1">
      <c r="A141" s="86"/>
      <c r="B141" s="48"/>
      <c r="C141" s="48"/>
      <c r="D141" s="50" t="s">
        <v>196</v>
      </c>
      <c r="E141" s="90"/>
      <c r="F141" s="49"/>
      <c r="G141" s="49"/>
      <c r="H141" s="48"/>
      <c r="I141" s="49"/>
      <c r="J141" s="49"/>
    </row>
    <row r="142" spans="1:10" s="75" customFormat="1" ht="30">
      <c r="A142" s="86"/>
      <c r="B142" s="48"/>
      <c r="C142" s="48"/>
      <c r="D142" s="91" t="s">
        <v>197</v>
      </c>
      <c r="E142" s="90"/>
      <c r="F142" s="49"/>
      <c r="G142" s="49"/>
      <c r="H142" s="48"/>
      <c r="I142" s="49"/>
      <c r="J142" s="49"/>
    </row>
    <row r="143" spans="1:10" s="75" customFormat="1" ht="30">
      <c r="A143" s="86"/>
      <c r="B143" s="48"/>
      <c r="C143" s="48"/>
      <c r="D143" s="91" t="s">
        <v>198</v>
      </c>
      <c r="E143" s="90"/>
      <c r="F143" s="49"/>
      <c r="G143" s="49"/>
      <c r="H143" s="48"/>
      <c r="I143" s="49"/>
      <c r="J143" s="49"/>
    </row>
    <row r="144" spans="1:10" s="75" customFormat="1" ht="30">
      <c r="A144" s="86"/>
      <c r="B144" s="48"/>
      <c r="C144" s="48"/>
      <c r="D144" s="91" t="s">
        <v>199</v>
      </c>
      <c r="E144" s="90"/>
      <c r="F144" s="49"/>
      <c r="G144" s="49"/>
      <c r="H144" s="48"/>
      <c r="I144" s="49"/>
      <c r="J144" s="49"/>
    </row>
    <row r="145" spans="1:10" s="75" customFormat="1" ht="30">
      <c r="A145" s="86"/>
      <c r="B145" s="48"/>
      <c r="C145" s="48"/>
      <c r="D145" s="91" t="s">
        <v>200</v>
      </c>
      <c r="E145" s="90"/>
      <c r="F145" s="49"/>
      <c r="G145" s="49"/>
      <c r="H145" s="48"/>
      <c r="I145" s="49"/>
      <c r="J145" s="49"/>
    </row>
    <row r="146" spans="1:10" s="75" customFormat="1" ht="30">
      <c r="A146" s="86"/>
      <c r="B146" s="48"/>
      <c r="C146" s="48"/>
      <c r="D146" s="91" t="s">
        <v>201</v>
      </c>
      <c r="E146" s="90"/>
      <c r="F146" s="49"/>
      <c r="G146" s="49"/>
      <c r="H146" s="48"/>
      <c r="I146" s="49"/>
      <c r="J146" s="49"/>
    </row>
    <row r="147" spans="1:10" s="75" customFormat="1">
      <c r="A147" s="86"/>
      <c r="B147" s="48"/>
      <c r="C147" s="48"/>
      <c r="D147" s="91" t="s">
        <v>202</v>
      </c>
      <c r="E147" s="90"/>
      <c r="F147" s="49"/>
      <c r="G147" s="49"/>
      <c r="H147" s="48"/>
      <c r="I147" s="49"/>
      <c r="J147" s="49"/>
    </row>
    <row r="148" spans="1:10" s="75" customFormat="1" ht="30">
      <c r="A148" s="86"/>
      <c r="B148" s="48"/>
      <c r="C148" s="48"/>
      <c r="D148" s="91" t="s">
        <v>203</v>
      </c>
      <c r="E148" s="90"/>
      <c r="F148" s="49"/>
      <c r="G148" s="49"/>
      <c r="H148" s="48"/>
      <c r="I148" s="49"/>
      <c r="J148" s="49"/>
    </row>
    <row r="149" spans="1:10" s="75" customFormat="1">
      <c r="A149" s="86"/>
      <c r="B149" s="48"/>
      <c r="C149" s="48"/>
      <c r="D149" s="91" t="s">
        <v>204</v>
      </c>
      <c r="E149" s="90"/>
      <c r="F149" s="49"/>
      <c r="G149" s="49"/>
      <c r="H149" s="48"/>
      <c r="I149" s="49"/>
      <c r="J149" s="49"/>
    </row>
    <row r="150" spans="1:10" s="75" customFormat="1" ht="270">
      <c r="A150" s="86"/>
      <c r="B150" s="48"/>
      <c r="C150" s="48"/>
      <c r="D150" s="91" t="s">
        <v>205</v>
      </c>
      <c r="E150" s="90"/>
      <c r="F150" s="49"/>
      <c r="G150" s="49"/>
      <c r="H150" s="48"/>
      <c r="I150" s="49"/>
      <c r="J150" s="49"/>
    </row>
    <row r="151" spans="1:10" s="75" customFormat="1" ht="30">
      <c r="A151" s="86"/>
      <c r="B151" s="48"/>
      <c r="C151" s="48"/>
      <c r="D151" s="91" t="s">
        <v>206</v>
      </c>
      <c r="E151" s="90"/>
      <c r="F151" s="49"/>
      <c r="G151" s="49"/>
      <c r="H151" s="48"/>
      <c r="I151" s="49"/>
      <c r="J151" s="49"/>
    </row>
    <row r="152" spans="1:10" s="75" customFormat="1">
      <c r="A152" s="86"/>
      <c r="B152" s="48"/>
      <c r="C152" s="48"/>
      <c r="D152" s="91" t="s">
        <v>207</v>
      </c>
      <c r="E152" s="90"/>
      <c r="F152" s="49"/>
      <c r="G152" s="49"/>
      <c r="H152" s="48"/>
      <c r="I152" s="49"/>
      <c r="J152" s="49"/>
    </row>
    <row r="153" spans="1:10" s="75" customFormat="1">
      <c r="A153" s="86"/>
      <c r="B153" s="48"/>
      <c r="C153" s="48"/>
      <c r="D153" s="91" t="s">
        <v>208</v>
      </c>
      <c r="E153" s="90"/>
      <c r="F153" s="49"/>
      <c r="G153" s="49"/>
      <c r="H153" s="48"/>
      <c r="I153" s="49"/>
      <c r="J153" s="49"/>
    </row>
    <row r="154" spans="1:10" s="75" customFormat="1">
      <c r="A154" s="86"/>
      <c r="B154" s="48"/>
      <c r="C154" s="48"/>
      <c r="D154" s="91" t="s">
        <v>209</v>
      </c>
      <c r="E154" s="90"/>
      <c r="F154" s="49"/>
      <c r="G154" s="49"/>
      <c r="H154" s="48"/>
      <c r="I154" s="49"/>
      <c r="J154" s="49"/>
    </row>
    <row r="155" spans="1:10" s="75" customFormat="1">
      <c r="A155" s="86"/>
      <c r="B155" s="48"/>
      <c r="C155" s="48"/>
      <c r="D155" s="91" t="s">
        <v>210</v>
      </c>
      <c r="E155" s="90"/>
      <c r="F155" s="49"/>
      <c r="G155" s="49"/>
      <c r="H155" s="48"/>
      <c r="I155" s="49"/>
      <c r="J155" s="49"/>
    </row>
    <row r="156" spans="1:10" s="75" customFormat="1" ht="75">
      <c r="A156" s="86"/>
      <c r="B156" s="48"/>
      <c r="C156" s="48"/>
      <c r="D156" s="91" t="s">
        <v>211</v>
      </c>
      <c r="E156" s="90"/>
      <c r="F156" s="49"/>
      <c r="G156" s="49"/>
      <c r="H156" s="48"/>
      <c r="I156" s="49"/>
      <c r="J156" s="49"/>
    </row>
    <row r="157" spans="1:10" s="75" customFormat="1" ht="27.75" customHeight="1">
      <c r="A157" s="86"/>
      <c r="B157" s="48"/>
      <c r="C157" s="48"/>
      <c r="D157" s="91" t="s">
        <v>212</v>
      </c>
      <c r="E157" s="90"/>
      <c r="F157" s="49"/>
      <c r="G157" s="49"/>
      <c r="H157" s="48"/>
      <c r="I157" s="49"/>
      <c r="J157" s="49"/>
    </row>
    <row r="158" spans="1:10" s="75" customFormat="1" ht="27.75" customHeight="1">
      <c r="A158" s="86"/>
      <c r="B158" s="48"/>
      <c r="C158" s="48"/>
      <c r="D158" s="92" t="s">
        <v>234</v>
      </c>
      <c r="E158" s="90"/>
      <c r="F158" s="49"/>
      <c r="G158" s="49"/>
      <c r="H158" s="48"/>
      <c r="I158" s="49"/>
      <c r="J158" s="49"/>
    </row>
    <row r="159" spans="1:10" s="75" customFormat="1">
      <c r="A159" s="13" t="s">
        <v>213</v>
      </c>
      <c r="B159" s="13" t="s">
        <v>171</v>
      </c>
      <c r="C159" s="13" t="s">
        <v>214</v>
      </c>
      <c r="D159" s="12" t="s">
        <v>160</v>
      </c>
      <c r="E159" s="83"/>
      <c r="F159" s="3"/>
      <c r="G159" s="3">
        <f>F159*1.23</f>
        <v>0</v>
      </c>
      <c r="H159" s="47">
        <v>1</v>
      </c>
      <c r="I159" s="3">
        <f>F159*H159</f>
        <v>0</v>
      </c>
      <c r="J159" s="3">
        <f>F159*H159*1.23</f>
        <v>0</v>
      </c>
    </row>
    <row r="160" spans="1:10" s="75" customFormat="1" ht="270">
      <c r="A160" s="86"/>
      <c r="B160" s="48"/>
      <c r="C160" s="48"/>
      <c r="D160" s="93" t="s">
        <v>215</v>
      </c>
      <c r="E160" s="51"/>
      <c r="F160" s="49"/>
      <c r="G160" s="49"/>
      <c r="H160" s="48"/>
      <c r="I160" s="49"/>
      <c r="J160" s="49"/>
    </row>
    <row r="161" spans="1:10" s="75" customFormat="1" ht="255">
      <c r="A161" s="86"/>
      <c r="B161" s="48"/>
      <c r="C161" s="48"/>
      <c r="D161" s="93" t="s">
        <v>216</v>
      </c>
      <c r="E161" s="51"/>
      <c r="F161" s="49"/>
      <c r="G161" s="49"/>
      <c r="H161" s="48"/>
      <c r="I161" s="49"/>
      <c r="J161" s="49"/>
    </row>
    <row r="162" spans="1:10" s="75" customFormat="1" ht="255">
      <c r="A162" s="86"/>
      <c r="B162" s="48"/>
      <c r="C162" s="48"/>
      <c r="D162" s="93" t="s">
        <v>217</v>
      </c>
      <c r="E162" s="51"/>
      <c r="F162" s="49"/>
      <c r="G162" s="49"/>
      <c r="H162" s="48"/>
      <c r="I162" s="49"/>
      <c r="J162" s="49"/>
    </row>
    <row r="163" spans="1:10" s="75" customFormat="1" ht="180">
      <c r="A163" s="86"/>
      <c r="B163" s="48"/>
      <c r="C163" s="48"/>
      <c r="D163" s="93" t="s">
        <v>218</v>
      </c>
      <c r="E163" s="51"/>
      <c r="F163" s="49"/>
      <c r="G163" s="49"/>
      <c r="H163" s="48"/>
      <c r="I163" s="49"/>
      <c r="J163" s="49"/>
    </row>
    <row r="164" spans="1:10" s="75" customFormat="1" ht="195">
      <c r="A164" s="86"/>
      <c r="B164" s="48"/>
      <c r="C164" s="48"/>
      <c r="D164" s="93" t="s">
        <v>219</v>
      </c>
      <c r="E164" s="51"/>
      <c r="F164" s="49"/>
      <c r="G164" s="49"/>
      <c r="H164" s="48"/>
      <c r="I164" s="49"/>
      <c r="J164" s="49"/>
    </row>
    <row r="165" spans="1:10" s="75" customFormat="1" ht="270">
      <c r="A165" s="86"/>
      <c r="B165" s="48"/>
      <c r="C165" s="48"/>
      <c r="D165" s="93" t="s">
        <v>220</v>
      </c>
      <c r="E165" s="51"/>
      <c r="F165" s="49"/>
      <c r="G165" s="49"/>
      <c r="H165" s="48"/>
      <c r="I165" s="49"/>
      <c r="J165" s="49"/>
    </row>
    <row r="166" spans="1:10" s="75" customFormat="1" ht="210">
      <c r="A166" s="86"/>
      <c r="B166" s="48"/>
      <c r="C166" s="48"/>
      <c r="D166" s="93" t="s">
        <v>221</v>
      </c>
      <c r="E166" s="51"/>
      <c r="F166" s="49"/>
      <c r="G166" s="49"/>
      <c r="H166" s="48"/>
      <c r="I166" s="49"/>
      <c r="J166" s="49"/>
    </row>
    <row r="167" spans="1:10" s="75" customFormat="1" ht="225">
      <c r="A167" s="86"/>
      <c r="B167" s="48"/>
      <c r="C167" s="48"/>
      <c r="D167" s="94" t="s">
        <v>222</v>
      </c>
      <c r="E167" s="51"/>
      <c r="F167" s="49"/>
      <c r="G167" s="49"/>
      <c r="H167" s="48"/>
      <c r="I167" s="49"/>
      <c r="J167" s="49"/>
    </row>
    <row r="168" spans="1:10" s="75" customFormat="1" ht="30">
      <c r="A168" s="86"/>
      <c r="B168" s="48"/>
      <c r="C168" s="48"/>
      <c r="D168" s="92" t="s">
        <v>233</v>
      </c>
      <c r="E168" s="51"/>
      <c r="F168" s="49"/>
      <c r="G168" s="49"/>
      <c r="H168" s="48"/>
      <c r="I168" s="49"/>
      <c r="J168" s="49"/>
    </row>
    <row r="169" spans="1:10" s="75" customFormat="1" ht="30.75" customHeight="1">
      <c r="A169" s="13" t="s">
        <v>223</v>
      </c>
      <c r="B169" s="13" t="s">
        <v>171</v>
      </c>
      <c r="C169" s="13" t="s">
        <v>224</v>
      </c>
      <c r="D169" s="12" t="s">
        <v>160</v>
      </c>
      <c r="E169" s="12"/>
      <c r="F169" s="3"/>
      <c r="G169" s="3">
        <f>F169*1.23</f>
        <v>0</v>
      </c>
      <c r="H169" s="47">
        <v>1</v>
      </c>
      <c r="I169" s="3">
        <f>F169*H169</f>
        <v>0</v>
      </c>
      <c r="J169" s="3">
        <f>F169*H169*1.23</f>
        <v>0</v>
      </c>
    </row>
    <row r="170" spans="1:10" s="75" customFormat="1" ht="225">
      <c r="A170" s="86"/>
      <c r="B170" s="86"/>
      <c r="C170" s="86"/>
      <c r="D170" s="91" t="s">
        <v>225</v>
      </c>
      <c r="E170" s="90"/>
      <c r="F170" s="86"/>
      <c r="G170" s="86"/>
      <c r="H170" s="86"/>
      <c r="I170" s="86"/>
      <c r="J170" s="86"/>
    </row>
    <row r="171" spans="1:10" s="75" customFormat="1" ht="235.5" customHeight="1">
      <c r="A171" s="86"/>
      <c r="B171" s="86"/>
      <c r="C171" s="86"/>
      <c r="D171" s="95" t="s">
        <v>226</v>
      </c>
      <c r="E171" s="90"/>
      <c r="F171" s="86"/>
      <c r="G171" s="86"/>
      <c r="H171" s="86"/>
      <c r="I171" s="86"/>
      <c r="J171" s="86"/>
    </row>
    <row r="172" spans="1:10" s="75" customFormat="1" ht="27.75" customHeight="1">
      <c r="A172" s="22"/>
      <c r="B172" s="23"/>
      <c r="C172" s="28"/>
      <c r="D172" s="92" t="s">
        <v>232</v>
      </c>
      <c r="E172" s="29"/>
      <c r="F172" s="26"/>
      <c r="G172" s="26"/>
      <c r="H172" s="23"/>
      <c r="I172" s="96"/>
      <c r="J172" s="97"/>
    </row>
    <row r="173" spans="1:10" s="75" customFormat="1" ht="34.5" customHeight="1">
      <c r="A173" s="98" t="s">
        <v>227</v>
      </c>
      <c r="B173" s="99"/>
      <c r="C173" s="99"/>
      <c r="D173" s="99"/>
      <c r="E173" s="100"/>
      <c r="F173" s="101"/>
      <c r="G173" s="101"/>
      <c r="H173" s="102"/>
      <c r="I173" s="102">
        <f>SUM(I9:I171)</f>
        <v>0</v>
      </c>
      <c r="J173" s="102">
        <f>SUM(J9:J171)</f>
        <v>0</v>
      </c>
    </row>
    <row r="174" spans="1:10" s="75" customFormat="1">
      <c r="A174" s="103"/>
      <c r="B174" s="78"/>
      <c r="C174" s="104"/>
      <c r="D174" s="105"/>
      <c r="E174" s="105"/>
      <c r="F174" s="106"/>
      <c r="G174" s="106"/>
      <c r="H174" s="78"/>
      <c r="I174" s="106"/>
      <c r="J174" s="78"/>
    </row>
    <row r="175" spans="1:10" s="75" customFormat="1">
      <c r="A175" s="107"/>
      <c r="B175" s="107"/>
      <c r="C175" s="107"/>
      <c r="D175" s="107"/>
      <c r="E175" s="107"/>
      <c r="F175" s="107"/>
      <c r="G175" s="107"/>
      <c r="H175" s="107"/>
      <c r="I175" s="107"/>
      <c r="J175" s="107"/>
    </row>
    <row r="176" spans="1:10">
      <c r="B176" s="11"/>
      <c r="C176" s="53"/>
      <c r="D176" s="54"/>
      <c r="E176" s="55"/>
      <c r="F176" s="56"/>
      <c r="G176" s="56"/>
      <c r="H176" s="11"/>
      <c r="I176" s="56"/>
      <c r="J176" s="11"/>
    </row>
    <row r="177" spans="2:10">
      <c r="B177" s="11"/>
      <c r="C177" s="53"/>
      <c r="D177" s="54"/>
      <c r="E177" s="55"/>
      <c r="F177" s="56"/>
      <c r="G177" s="56"/>
      <c r="H177" s="11"/>
      <c r="I177" s="56"/>
      <c r="J177" s="11"/>
    </row>
    <row r="179" spans="2:10">
      <c r="D179" s="62"/>
      <c r="E179" s="57"/>
      <c r="F179" s="66"/>
      <c r="G179" s="66"/>
      <c r="H179" s="66"/>
      <c r="I179" s="66"/>
      <c r="J179" s="66"/>
    </row>
    <row r="180" spans="2:10">
      <c r="C180" s="57" t="s">
        <v>229</v>
      </c>
      <c r="D180" s="62"/>
      <c r="E180" s="57"/>
      <c r="F180" s="67" t="s">
        <v>231</v>
      </c>
      <c r="G180" s="67"/>
      <c r="H180" s="67"/>
      <c r="I180" s="67"/>
      <c r="J180" s="67"/>
    </row>
  </sheetData>
  <autoFilter ref="B8:J8" xr:uid="{00000000-0009-0000-0000-000000000000}"/>
  <mergeCells count="8">
    <mergeCell ref="A1:J1"/>
    <mergeCell ref="A2:J2"/>
    <mergeCell ref="F179:J179"/>
    <mergeCell ref="F180:J180"/>
    <mergeCell ref="A173:E173"/>
    <mergeCell ref="A6:J6"/>
    <mergeCell ref="A5:J5"/>
    <mergeCell ref="A175:J175"/>
  </mergeCells>
  <pageMargins left="0.59055118110236227" right="0.39370078740157483" top="0.39370078740157483" bottom="0.39370078740157483" header="0.51181102362204722" footer="0.51181102362204722"/>
  <pageSetup paperSize="9" scale="30" orientation="portrait" r:id="rId1"/>
  <headerFooter>
    <oddFooter>&amp;CStrana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Specifikacia</vt:lpstr>
      <vt:lpstr>Specifikacia!Oblasť_tlače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Spravca</dc:creator>
  <cp:lastModifiedBy>Miroslava Kapustová</cp:lastModifiedBy>
  <cp:lastPrinted>2025-05-20T04:59:01Z</cp:lastPrinted>
  <dcterms:created xsi:type="dcterms:W3CDTF">2025-04-16T05:49:15Z</dcterms:created>
  <dcterms:modified xsi:type="dcterms:W3CDTF">2025-05-20T06:26:50Z</dcterms:modified>
</cp:coreProperties>
</file>