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authoria.sharepoint.com/Spolen/OP/Město Pelhřimov/2023 VŘ IROP ZŠ/VŘ vybavení/"/>
    </mc:Choice>
  </mc:AlternateContent>
  <xr:revisionPtr revIDLastSave="3" documentId="13_ncr:1_{B93D7ED7-862B-428B-8086-DE4D9405B16B}" xr6:coauthVersionLast="47" xr6:coauthVersionMax="47" xr10:uidLastSave="{723AC8B5-437F-453F-9AB7-1268C117731B}"/>
  <bookViews>
    <workbookView xWindow="-108" yWindow="-108" windowWidth="23256" windowHeight="12456" xr2:uid="{BAEF1415-106E-498F-923A-6C02FFC88B03}"/>
  </bookViews>
  <sheets>
    <sheet name="vybavení"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71" i="1" l="1"/>
  <c r="J171" i="1" s="1"/>
  <c r="I170" i="1"/>
  <c r="J170" i="1" s="1"/>
  <c r="I165" i="1"/>
  <c r="J165" i="1" s="1"/>
  <c r="I166" i="1"/>
  <c r="J166" i="1" s="1"/>
  <c r="I167" i="1"/>
  <c r="J167" i="1" s="1"/>
  <c r="I168" i="1"/>
  <c r="J168" i="1" s="1"/>
  <c r="I164" i="1"/>
  <c r="J164" i="1" s="1"/>
  <c r="I153" i="1"/>
  <c r="J153" i="1" s="1"/>
  <c r="I154" i="1"/>
  <c r="J154" i="1" s="1"/>
  <c r="I155" i="1"/>
  <c r="J155" i="1" s="1"/>
  <c r="I156" i="1"/>
  <c r="J156" i="1" s="1"/>
  <c r="I157" i="1"/>
  <c r="J157" i="1" s="1"/>
  <c r="I158" i="1"/>
  <c r="J158" i="1" s="1"/>
  <c r="I159" i="1"/>
  <c r="J159" i="1"/>
  <c r="I160" i="1"/>
  <c r="J160" i="1" s="1"/>
  <c r="I161" i="1"/>
  <c r="J161" i="1" s="1"/>
  <c r="I162" i="1"/>
  <c r="J162" i="1" s="1"/>
  <c r="I152" i="1"/>
  <c r="J152" i="1" s="1"/>
  <c r="I140" i="1"/>
  <c r="J140" i="1" s="1"/>
  <c r="I141" i="1"/>
  <c r="J141" i="1" s="1"/>
  <c r="I142" i="1"/>
  <c r="J142" i="1" s="1"/>
  <c r="I143" i="1"/>
  <c r="J143" i="1" s="1"/>
  <c r="I144" i="1"/>
  <c r="J144" i="1" s="1"/>
  <c r="I145" i="1"/>
  <c r="J145" i="1" s="1"/>
  <c r="I146" i="1"/>
  <c r="J146" i="1" s="1"/>
  <c r="I147" i="1"/>
  <c r="J147" i="1" s="1"/>
  <c r="I148" i="1"/>
  <c r="J148" i="1" s="1"/>
  <c r="I149" i="1"/>
  <c r="J149" i="1" s="1"/>
  <c r="I150" i="1"/>
  <c r="J150" i="1" s="1"/>
  <c r="I139" i="1"/>
  <c r="J139" i="1" s="1"/>
  <c r="I104" i="1"/>
  <c r="J104" i="1" s="1"/>
  <c r="I105" i="1"/>
  <c r="J105" i="1" s="1"/>
  <c r="I106" i="1"/>
  <c r="J106" i="1" s="1"/>
  <c r="I107" i="1"/>
  <c r="J107" i="1" s="1"/>
  <c r="I108" i="1"/>
  <c r="J108" i="1" s="1"/>
  <c r="I109" i="1"/>
  <c r="J109" i="1" s="1"/>
  <c r="I110" i="1"/>
  <c r="J110" i="1" s="1"/>
  <c r="I111" i="1"/>
  <c r="J111" i="1" s="1"/>
  <c r="I112" i="1"/>
  <c r="J112" i="1" s="1"/>
  <c r="I113" i="1"/>
  <c r="J113" i="1" s="1"/>
  <c r="I114" i="1"/>
  <c r="J114" i="1" s="1"/>
  <c r="I115" i="1"/>
  <c r="J115" i="1" s="1"/>
  <c r="I116" i="1"/>
  <c r="J116" i="1" s="1"/>
  <c r="I117" i="1"/>
  <c r="J117" i="1" s="1"/>
  <c r="I118" i="1"/>
  <c r="J118" i="1" s="1"/>
  <c r="I119" i="1"/>
  <c r="J119" i="1" s="1"/>
  <c r="I120" i="1"/>
  <c r="J120" i="1" s="1"/>
  <c r="I121" i="1"/>
  <c r="J121" i="1" s="1"/>
  <c r="I122" i="1"/>
  <c r="J122" i="1" s="1"/>
  <c r="I123" i="1"/>
  <c r="J123" i="1"/>
  <c r="I124" i="1"/>
  <c r="J124" i="1" s="1"/>
  <c r="I125" i="1"/>
  <c r="J125" i="1" s="1"/>
  <c r="I126" i="1"/>
  <c r="J126" i="1" s="1"/>
  <c r="I127" i="1"/>
  <c r="J127" i="1" s="1"/>
  <c r="I128" i="1"/>
  <c r="J128" i="1" s="1"/>
  <c r="I129" i="1"/>
  <c r="J129" i="1" s="1"/>
  <c r="I130" i="1"/>
  <c r="J130" i="1" s="1"/>
  <c r="I131" i="1"/>
  <c r="J131" i="1" s="1"/>
  <c r="I132" i="1"/>
  <c r="J132" i="1" s="1"/>
  <c r="I133" i="1"/>
  <c r="J133" i="1" s="1"/>
  <c r="I134" i="1"/>
  <c r="J134" i="1" s="1"/>
  <c r="I135" i="1"/>
  <c r="J135" i="1" s="1"/>
  <c r="I136" i="1"/>
  <c r="J136" i="1" s="1"/>
  <c r="I137" i="1"/>
  <c r="J137" i="1" s="1"/>
  <c r="I103" i="1"/>
  <c r="J103" i="1" s="1"/>
  <c r="I53" i="1"/>
  <c r="J53" i="1" s="1"/>
  <c r="I54" i="1"/>
  <c r="J54" i="1" s="1"/>
  <c r="I55" i="1"/>
  <c r="J55" i="1" s="1"/>
  <c r="I56" i="1"/>
  <c r="J56" i="1" s="1"/>
  <c r="I57" i="1"/>
  <c r="J57" i="1" s="1"/>
  <c r="I58" i="1"/>
  <c r="J58" i="1" s="1"/>
  <c r="I59" i="1"/>
  <c r="J59" i="1" s="1"/>
  <c r="I60" i="1"/>
  <c r="J60" i="1" s="1"/>
  <c r="I61" i="1"/>
  <c r="J61" i="1" s="1"/>
  <c r="I62" i="1"/>
  <c r="J62" i="1" s="1"/>
  <c r="I63" i="1"/>
  <c r="J63" i="1" s="1"/>
  <c r="I64" i="1"/>
  <c r="J64" i="1" s="1"/>
  <c r="I65" i="1"/>
  <c r="J65" i="1" s="1"/>
  <c r="I66" i="1"/>
  <c r="J66" i="1" s="1"/>
  <c r="I67" i="1"/>
  <c r="J67" i="1" s="1"/>
  <c r="I68" i="1"/>
  <c r="J68" i="1" s="1"/>
  <c r="I69" i="1"/>
  <c r="J69" i="1" s="1"/>
  <c r="I70" i="1"/>
  <c r="J70" i="1" s="1"/>
  <c r="I71" i="1"/>
  <c r="J71" i="1" s="1"/>
  <c r="I72" i="1"/>
  <c r="J72" i="1" s="1"/>
  <c r="I73" i="1"/>
  <c r="J73" i="1" s="1"/>
  <c r="I74" i="1"/>
  <c r="J74" i="1" s="1"/>
  <c r="I75" i="1"/>
  <c r="J75" i="1" s="1"/>
  <c r="I76" i="1"/>
  <c r="J76" i="1" s="1"/>
  <c r="I77" i="1"/>
  <c r="J77" i="1" s="1"/>
  <c r="I78" i="1"/>
  <c r="J78" i="1" s="1"/>
  <c r="I79" i="1"/>
  <c r="J79" i="1" s="1"/>
  <c r="I80" i="1"/>
  <c r="J80" i="1" s="1"/>
  <c r="I81" i="1"/>
  <c r="J81" i="1" s="1"/>
  <c r="I82" i="1"/>
  <c r="J82" i="1" s="1"/>
  <c r="I83" i="1"/>
  <c r="J83" i="1" s="1"/>
  <c r="I84" i="1"/>
  <c r="J84" i="1"/>
  <c r="I85" i="1"/>
  <c r="J85" i="1" s="1"/>
  <c r="I86" i="1"/>
  <c r="J86" i="1" s="1"/>
  <c r="I87" i="1"/>
  <c r="J87" i="1" s="1"/>
  <c r="I88" i="1"/>
  <c r="J88" i="1" s="1"/>
  <c r="I89" i="1"/>
  <c r="J89" i="1" s="1"/>
  <c r="I90" i="1"/>
  <c r="J90" i="1" s="1"/>
  <c r="I91" i="1"/>
  <c r="J91" i="1" s="1"/>
  <c r="I92" i="1"/>
  <c r="J92" i="1" s="1"/>
  <c r="I93" i="1"/>
  <c r="J93" i="1" s="1"/>
  <c r="I94" i="1"/>
  <c r="J94" i="1" s="1"/>
  <c r="I95" i="1"/>
  <c r="J95" i="1" s="1"/>
  <c r="I96" i="1"/>
  <c r="J96" i="1" s="1"/>
  <c r="I97" i="1"/>
  <c r="J97" i="1" s="1"/>
  <c r="I98" i="1"/>
  <c r="J98" i="1" s="1"/>
  <c r="I99" i="1"/>
  <c r="J99" i="1" s="1"/>
  <c r="I100" i="1"/>
  <c r="J100" i="1" s="1"/>
  <c r="I101" i="1"/>
  <c r="J101" i="1" s="1"/>
  <c r="I52" i="1"/>
  <c r="J52" i="1" s="1"/>
  <c r="I50" i="1"/>
  <c r="J50" i="1" s="1"/>
  <c r="I7" i="1"/>
  <c r="J7" i="1" s="1"/>
  <c r="I8" i="1"/>
  <c r="J8" i="1" s="1"/>
  <c r="I9" i="1"/>
  <c r="J9" i="1" s="1"/>
  <c r="I10" i="1"/>
  <c r="J10" i="1" s="1"/>
  <c r="I11" i="1"/>
  <c r="J11" i="1" s="1"/>
  <c r="I12" i="1"/>
  <c r="J12" i="1" s="1"/>
  <c r="I13" i="1"/>
  <c r="J13" i="1" s="1"/>
  <c r="I14" i="1"/>
  <c r="J14" i="1" s="1"/>
  <c r="I15" i="1"/>
  <c r="J15" i="1" s="1"/>
  <c r="I16" i="1"/>
  <c r="J16" i="1" s="1"/>
  <c r="I17" i="1"/>
  <c r="J17" i="1" s="1"/>
  <c r="I18" i="1"/>
  <c r="J18" i="1" s="1"/>
  <c r="I19" i="1"/>
  <c r="J19" i="1" s="1"/>
  <c r="I20" i="1"/>
  <c r="J20" i="1" s="1"/>
  <c r="I21" i="1"/>
  <c r="J21" i="1" s="1"/>
  <c r="I22" i="1"/>
  <c r="J22" i="1" s="1"/>
  <c r="I23" i="1"/>
  <c r="J23" i="1" s="1"/>
  <c r="I24" i="1"/>
  <c r="J24" i="1" s="1"/>
  <c r="I25" i="1"/>
  <c r="J25" i="1" s="1"/>
  <c r="I26" i="1"/>
  <c r="J26" i="1"/>
  <c r="I27" i="1"/>
  <c r="J27" i="1" s="1"/>
  <c r="I28" i="1"/>
  <c r="J28" i="1" s="1"/>
  <c r="I29" i="1"/>
  <c r="J29" i="1" s="1"/>
  <c r="I30" i="1"/>
  <c r="J30" i="1" s="1"/>
  <c r="I31" i="1"/>
  <c r="J31" i="1"/>
  <c r="I32" i="1"/>
  <c r="J32" i="1" s="1"/>
  <c r="I33" i="1"/>
  <c r="J33" i="1" s="1"/>
  <c r="I34" i="1"/>
  <c r="J34" i="1" s="1"/>
  <c r="I35" i="1"/>
  <c r="J35" i="1" s="1"/>
  <c r="I36" i="1"/>
  <c r="J36" i="1"/>
  <c r="I37" i="1"/>
  <c r="J37" i="1" s="1"/>
  <c r="I38" i="1"/>
  <c r="J38" i="1" s="1"/>
  <c r="I39" i="1"/>
  <c r="J39" i="1" s="1"/>
  <c r="I40" i="1"/>
  <c r="J40" i="1" s="1"/>
  <c r="I41" i="1"/>
  <c r="J41" i="1" s="1"/>
  <c r="I42" i="1"/>
  <c r="J42" i="1" s="1"/>
  <c r="I43" i="1"/>
  <c r="J43" i="1" s="1"/>
  <c r="I44" i="1"/>
  <c r="J44" i="1" s="1"/>
  <c r="I45" i="1"/>
  <c r="J45" i="1" s="1"/>
  <c r="I46" i="1"/>
  <c r="J46" i="1" s="1"/>
  <c r="I47" i="1"/>
  <c r="J47" i="1"/>
  <c r="I48" i="1"/>
  <c r="J48" i="1"/>
  <c r="I49" i="1"/>
  <c r="J49" i="1" s="1"/>
  <c r="I6" i="1"/>
  <c r="I173" i="1" l="1"/>
  <c r="J6" i="1"/>
  <c r="J173" i="1" s="1"/>
</calcChain>
</file>

<file path=xl/sharedStrings.xml><?xml version="1.0" encoding="utf-8"?>
<sst xmlns="http://schemas.openxmlformats.org/spreadsheetml/2006/main" count="504" uniqueCount="150">
  <si>
    <t xml:space="preserve">P. č. </t>
  </si>
  <si>
    <t>Počet kusů</t>
  </si>
  <si>
    <t>cena za ks bez DPH</t>
  </si>
  <si>
    <t>Položka</t>
  </si>
  <si>
    <t>cena celkem s DPH</t>
  </si>
  <si>
    <t>Minimální technické parametry</t>
  </si>
  <si>
    <t>vybavení</t>
  </si>
  <si>
    <t>Pokud technická specifikace obsahuje požadavky nebo odkazy na obchodní firmy, názvy nebo jména a příjmení, specifická označení zboží a služeb, které platí pro určitou osobu, popřípadě její organizační složku za příznačné, patenty na vynálezy, užitné vzory, průmyslové vzory, ochranné známky nebo označení původu, jedná se o deklarování požadovaných vlastností a umožňuje se nabídnout i jiné, kvalitativně a technicky obdobné řešení.
Předmětem dodávky musí být zboží nové, originální, nerepasované.</t>
  </si>
  <si>
    <t>Jazyková učebna (18 žáků)</t>
  </si>
  <si>
    <t>Sestava interaktivního displeje</t>
  </si>
  <si>
    <t>Nástěnný držák s křídly</t>
  </si>
  <si>
    <t>Pylonový pojezd s bílými keramickými magnetickými křídly pro popis fixou. Stabilní konstrukce z hliníkových profilů o výšce min.250cm. Rozsah posunu min. 70 cm. Rozložení hmotnosti sestavy na stěnu a podlahu. Cena včetně dopravy a instalace.</t>
  </si>
  <si>
    <t>Kabel HDMI a extender</t>
  </si>
  <si>
    <t>Repeater aktivní USB</t>
  </si>
  <si>
    <t>Kabel HDMI, min. 4K*2K @ 60Hz, min. 10m. Včetně HDMI extenderu pro zesílení signálu podporující přenos na min. 30 m, podpora rozlišení min. 4K*2K @ 60Hz, HDCP kompatibilní. Včetně HDMI kabelu 0,5 m, (M/M), min. rozlišení  4K*2K @ 60Hz. Cena včetně dopravy, instalace.</t>
  </si>
  <si>
    <t>USB repeater pro prodlužování USB kabelů, délka min. 5 m. Cena včetně dopravy, instalace.</t>
  </si>
  <si>
    <t>HDMI rozbočovač</t>
  </si>
  <si>
    <t>Stolní vizualizér</t>
  </si>
  <si>
    <t>1x2 HDMI rozbočovač, podpora 4K/UHD @ 60 Hz 4:2:0. EDID management, HDCP kompatibilní. Vestavěný audio embeder a de-embeder pro připojení externího zdroje zvuku (audio in) a zesilovače nebo aktivních reproduktorů (audio out). Zvuk z audio vstupu je možné směrovat zároveň na HDMI výstup a analogový audio výstup. Cena včetně dopravy, instalace, nastavení.</t>
  </si>
  <si>
    <t>Bezdrátová dokumentová kamera s flexibilním ramenem, s možností práce úplně bez kabelů - přenos obrazu přes Wifi, napájení z baterie. Min. 10x zoom. LED osvětlení snímaného objektu, ruční a automatické ovládání ostření a jasu. Snímaná plocha min A4. Jednoduché ovládání vizualizéru Cena včetně dopravy, instalace. Cena včetně dopravy, instalace.</t>
  </si>
  <si>
    <t>Ovládací SW pro organizaci aktivit v laboratoři</t>
  </si>
  <si>
    <t>Ovládací SW jazykové laboratoře pro mediální aktivity</t>
  </si>
  <si>
    <t>Učitelský SW</t>
  </si>
  <si>
    <t>Audio matice pro interkom</t>
  </si>
  <si>
    <t>Centrála pro hlasovou komunikaci po odděleném okruhu UTP kabeláže, min. freq. rozsah 120 Hz - 12 kHz,  možnost pro rozšíření o další pracoviště studentů. Cena včetně dopravy, instalace, nastavení.</t>
  </si>
  <si>
    <t>Audio mixer a sluchátkový zesilovač - učitel</t>
  </si>
  <si>
    <t>Audio mixer a sluchátkový zesilovač - student</t>
  </si>
  <si>
    <t>Systémový náhlavní set - sluchátka/mikrofon</t>
  </si>
  <si>
    <t>Audio mixer a sluchátkový zesilovač pro učitele, nastavení hlasitosti sluchátek, vypnutí mikrofonu, freq. rozsah min. 120 Hz - 12 kHz, pro dynamický i kondenzátorový typ mikrofonu, impedance sluchátek 32 - 600 Ω, linkový vstup/výstup, funkce automatického donastavení hlasitosti vstupů, konektory min.: 1x 3,5mm jack - mikrofon, 1x 3,5mm stereo jack - sluchátka, napájení po UTP kabeláži. Včetně potřebné kabeláže. Cena včetně dopravy, instalace, nastavení.</t>
  </si>
  <si>
    <t>Audio mixer a sluchátkový zesilovač, nastavení hlasitosti sluchátek, vypnutí mikrofonu, freq. rozsah min. 120 Hz - 12 kHz, pro dynamický i kondenzátorový typ mikrofonu, impedance sluchátek 32 - 600 Ω, linkový vstup/výstup, konektory min.: 1x 3,5mm jack - mikrofon, 1x 3,5mm stereo jack - sluchátka, napájení po UTP kabeláži. Včetně potřebné kabeláže. Včetně ochranné krytky audio jednotek zabraňující rozpojení kabeláže. Cena včetně dopravy, instalace, nastavení.</t>
  </si>
  <si>
    <t>Podružný instalační materiál</t>
  </si>
  <si>
    <t>Digitální cvičebnice AJ</t>
  </si>
  <si>
    <t>Tištěná cvičebnice AJ</t>
  </si>
  <si>
    <t>Prodlužovací kabel ke sluchátkům Jack 3,5mm stereo, M/F, délka 1,5m, dvojité stínění hliníková fólie a měděné opletení, OFC, síla kabelu max. 23 AWG, max. kapacita 160 (pF), max. impedance 50 ohm. Včetně lišty k montáži kabeláže a vyvazovacího materiálu. Cena včetně dopravy a instalace do stolů s výsuvným systémem.</t>
  </si>
  <si>
    <t>Digitální cvičebnice AJ, NJ, ŠpJ pro pracovní místo jazykové laboratoře, mezinárodní standard CEFR pro úrovně min. A1, A2, B1, B2 - v AJ a A1, A2 v NJ a ŠpJ, min. 3000 multimediálních aktivit kombinujících video, audio, obrázky a text, min. 40% cvičení s automatickým vyhodnocením, licence platná min. na 12 měsíců. Cena včetně dopravy.</t>
  </si>
  <si>
    <t>Tištěné učebnice A1, A2, B1 s návody aktivního obsahu pro učitele, každá učebnice min. 250 stránek. Cena včetně dopravy.</t>
  </si>
  <si>
    <t>PC ovládací a prezentační stanice pro učitele</t>
  </si>
  <si>
    <t>Zvuková karta</t>
  </si>
  <si>
    <t>Kontrolní a prezentační monitor</t>
  </si>
  <si>
    <t>Zvuková karta, vstup pro mikrofon 1x 3,5mm konektor, 4pólový výstup pro sluchátka s mikrofonem 1 x 3,5mm, stereo výstup, kompatibilita s USB 2.0 / 3.0. Cena včetně dopravy, instalace.</t>
  </si>
  <si>
    <t>Kabel DisplayPort</t>
  </si>
  <si>
    <t>Kabel DP - HDMI</t>
  </si>
  <si>
    <t>Kabel HDMI</t>
  </si>
  <si>
    <t>Kabel DisplayPort (M/M), min. rozlišení 4K*2K@60Hz, 3 m. Cena včetně dopravy, instalace.</t>
  </si>
  <si>
    <t>Kabel DP - HDMI, min. 2 m, FHD 1080p, min. rozlišení 1920*1080P@60Hz. Cena včetně dopravy, instalace.</t>
  </si>
  <si>
    <t>Kabel HDMI, min. 4K*2K @ 60Hz, 3 m. Cena včetně dopravy, instalace.</t>
  </si>
  <si>
    <t>Webová kamera učitel</t>
  </si>
  <si>
    <t>PC stanice pro studenty</t>
  </si>
  <si>
    <t>Webová kamera studenti</t>
  </si>
  <si>
    <t>Kabel DisplayPort (M/M), min. rozlišení 4K*2K@60Hz, 2 m. Cena včetně dopravy, instalace.</t>
  </si>
  <si>
    <t>USB HUB</t>
  </si>
  <si>
    <t>NAS úložiště</t>
  </si>
  <si>
    <t>HDD pro úložiště</t>
  </si>
  <si>
    <t>7-portový Hi-speed USB 2.0 Hub, 6x USB portů typu A, 1x USB port typu B. Cena včetně dopravy, instalace.</t>
  </si>
  <si>
    <t>Uložiště dat, min. dvoudiskové, dvoujádrový procesor s taktem min. 2GHz, rychlosti šifrovaného čtení až 113MB/s, rychlost šifrovaného zápisu až 112 MB/s, jedno Gbit síťové rozhraní, 2x USB 3.0, hardwarové šifrování AES-NI, možnost výměny disků za provozu, přihlášení uživatelů domény, 2x LAN, USB 3.0, včetně softwarového vybavení pro zálohování dat. Cena včetně dopravy, instalace, nastavení.</t>
  </si>
  <si>
    <t>pevný disk pro provoz 24/7 a RAID kompatibilní, kapacita 2TB, 3,5 palcový disk, rozhraní SATA 6 Gb/s, počet otáček 7.200ot/s, vyrovnávací paměť 128 MB. Cena včetně dopravy, instalace, nastavení.</t>
  </si>
  <si>
    <t>Datový switch</t>
  </si>
  <si>
    <t>Patch panel</t>
  </si>
  <si>
    <t>Datový přepínač s 24 porty 10/100/1000Mbit, s rychlosti přepnutí až 35.7Mpps, buffer pro 525kB packetu, podporou až 8tis. MAC adres, s pasivním chlazením, setem pro instalaci do rack, s napájecím zdrojem. Cena včetně dopravy a instalace.</t>
  </si>
  <si>
    <t>Patch panel, nestíněný panel kategorie 6 osazený 24 porty RJ45, vyvazovací lišta, velikost 1U. Cena včetně dopravy a instalace.</t>
  </si>
  <si>
    <t>Videokamera</t>
  </si>
  <si>
    <t>Soundbar</t>
  </si>
  <si>
    <t>Profesionální LCD monitor</t>
  </si>
  <si>
    <t>65” IPS panel, rozlišení 3840 x 2160, jas 500cd/m2, provoz 16/7, orientace landscape a portrait, min. 3x HDMI, RS232C, RJ45, USB-C, USB-A, microSD slot, vestavěná WiFi a BT, USB Media Player, HTML prohlížeč, Android OS, rámeček max. T/R/L 13mm - B 17mm, integrované reproduktory 2x 10W, content management software pro jednoduchou správu a distribuci obsahu, podpora barevné kalibrace. Cena včetně dopravy, instalace, nastavení a AV kabeláže.</t>
  </si>
  <si>
    <t>Sestava mobilního stojanu</t>
  </si>
  <si>
    <t>Pojízdná základna pro stojany s 1 stojinou. Možnost protáhnout kabely ze stojin základnou dolů. 4 velká kolečka s brzdou, nosnost s 1 stojnou 80 kg. Stojina k montáži stojanů o délce 180 cm. Kanály pro vedení kabelů. Madlo pro pojízdný stojan. Vodorovná část adaptéru pro displej s VESA až 1110 mm, nosnost až 80 kg. Svislá ramena s náklonem pro uchycení monitoru na vodorovnou část adaptéru (VESA až 420). Držák na videokonferenční kameru / reproduktor pro uchycení na adaptéry pro displeje 55-90", nosnost min. 8 kg. Polička pro AV/IT příslušenství, nosnost min. 8 kg, libovolná výška montáže. Lišta pro uchycení soundbaru. Cena včetně dopravy a instalace.</t>
  </si>
  <si>
    <t>Přípojné místo HDMI a USB</t>
  </si>
  <si>
    <t>Přípojné místo HDMI a USB určené k montáži na katedru. Cena včetně dopravy a instalace.</t>
  </si>
  <si>
    <t>Kabel HDMI, min. 4K*2K @ 60Hz, min. 7,5 m. Cena včetně dopravy, instalace.</t>
  </si>
  <si>
    <t>HDMI extender</t>
  </si>
  <si>
    <t>HDMI extender pro zesílení signálu podporující přenos na min. 30 m, podpora rozlišení min. 4K*2K @ 60Hz, HDCP kompatibilní. Cena včetně dopravy, instalace.</t>
  </si>
  <si>
    <t>Kabel HDMI, min. 4K*2K @ 60Hz, min. 0,5 m. Cena včetně dopravy, instalace.</t>
  </si>
  <si>
    <t>Prezentační software</t>
  </si>
  <si>
    <t>Prezentační software II</t>
  </si>
  <si>
    <t>SW balíček, který obsahuje autorský nástroj učitele – SW pro přípravu interaktivních cvičení musí být plně kompatibilní (umožňuje otevřít soubor, spustit všechny aktivity, animace, uložit v původním formátu) se soubory s příponou notebook. Prostředí musí být v českém jazyce. 
Balíček dále musí obsahovat nástroj pro rychlou přípravu digitálních učebních aktivit, hlasování. Aktivity je možno sdílet na žákovská zařízení přes cloud prostředí. Cena včetně dopravy, instalace a zaškolení uživatele, školení viz. technická zpráva.</t>
  </si>
  <si>
    <t>Online vzdělávací prostředí pro učitele, které umožňuje komunikaci a interakci se žáky pomocí žákovských zařízení při zadávání a řešení úloh ve výuce. Učitel má možnost určovat, co se žákům na jejich tabletech zobrazí, má přehled o práci a výsledcích žáků. Aplikace s jednoduchou administrací bez nutnosti zřizovat žákům vlastní účty, prostředí v češtině s možností vkládání vlastního obsahu (včetně obrázků), galerie 6000+ dostupných klipartů a fotografií, možnost ukládání připravených úloh pro další využití a sdílení úloh mezi učiteli, možnost tisku pracovních listů, nástroje pro zadávání domácích úkolů včetně archivu a statistiky výsledů, možnost přímého propojení s MS Office 365. Cena včetně dopravy, instalace a nastavení.</t>
  </si>
  <si>
    <t>Jazyková učebna (16 žáků)</t>
  </si>
  <si>
    <t>Sestava interaktivního  displeje 86"</t>
  </si>
  <si>
    <t>PC Media server</t>
  </si>
  <si>
    <t>Záložní zdroj - UPS</t>
  </si>
  <si>
    <t>Datový switch s min. 5 porty 10/100/1000Mbit, s pasivním chlazením, s napájecím zdrojem, cena včetně dopravy, instalace, nastavení</t>
  </si>
  <si>
    <t>19" rozvaděč</t>
  </si>
  <si>
    <t>SW modul pro internetový přístup</t>
  </si>
  <si>
    <t>Pracovní stanice, case Tower, min. 500W zdrojem, sestav pro provoz 24/7, výkon CPU min. 8900 dle nezávislého testu cpubenchmark.net, operační paměť min. 8GB DDR4, SSD M.2 disk s kapacitou min. 256GB, DVD-RW optická mechanika, čtečka MCR, Gbit síťová karta, klávesnici a myš stejného výrobce, operační systém s podporu AD (domény), servisní služby s odezvou do následujícího pracovního dne od nahlášení servisní události. Cena včetně dopravy, instalace, nastavení.</t>
  </si>
  <si>
    <t>Záložní zdroj napájení s výstupním výkonem 720W / 1200VA, 3x CEE zásuvka s ochranným kolíkem zajišťující napájení v případě výpadku proudu, 3x CEE zásuvka s ochranným kolíkem s přepěťovou ochranou, s přepěťovou ochranou datové linky RJ45. Cena včetně dopravy, instalace, nastavení.</t>
  </si>
  <si>
    <t>19" rozvaděč nástěnný doudílný 15U/600x600 skleněné dveře, šedý, včetně polic, rozvodného panelu 230V montážní sady, záslepky 19" 1U a materiálu k zakončení kabeláže. Cena včetně dopravy, instalace.</t>
  </si>
  <si>
    <t>PC učebna (30 žáků)</t>
  </si>
  <si>
    <t>Nástěnný držák</t>
  </si>
  <si>
    <t>Nástěnná tabule</t>
  </si>
  <si>
    <t>Nástěnná tabule pro popis fixem, minimální rozměry 200x120cm. Cena včetně dopravy, instalace.</t>
  </si>
  <si>
    <t>3D skener</t>
  </si>
  <si>
    <t>Kabel HDMI (M/M), min. rozlišení 4K*2K@60Hz, 3 m, podpora ARC, HDCP, CEC. Cena včetně dopravy, instalace.</t>
  </si>
  <si>
    <t>Pracovní stanice pro studenty</t>
  </si>
  <si>
    <t>Sestava pro výuku robotiky</t>
  </si>
  <si>
    <t>Pracovní plocha robota</t>
  </si>
  <si>
    <t>Doplňková sada</t>
  </si>
  <si>
    <t>Doplňková sada s více než 500 konstrukčními díly - ozubená kola, 2 motory. Cena včetně dopravy.</t>
  </si>
  <si>
    <t>Sada programování a kóodování</t>
  </si>
  <si>
    <t>Pracovní plocha s mantinely o rozměru min. 1,8x2,4m. Cena včetně dopravy.</t>
  </si>
  <si>
    <t>Družina č. 1</t>
  </si>
  <si>
    <t>EDID a HDCP manažer</t>
  </si>
  <si>
    <t>EDID a HDCP manažer, podpora HDMI 1.4, HDCP 1.4, DVI 1.0, podpora min. rozlišení 1920x1080@60Hz/4:4:4, 4096x2048@30Hz/4:4:4 nebo 60Hz/4:2:0 (300MHz). Emulace EDID z paměti nebo z načtených dat ze zobrazovače. Možnost zapnutí/vypnutí EDID na vstupu. Konfigurace a ovládání přes USB. Ekvalizace vstupního signálu při délce kabelu na alespoň 30 m (při 1920x1080p). Cena včetně dopravy, instalace, nastavení.</t>
  </si>
  <si>
    <t>Sestava pro vyrtuální realitu</t>
  </si>
  <si>
    <t>Mobilní skříň box s min.8x VR náhlavními sety s rozlišením displeje min. 2500x1400, s min. 12MP přední kamerou s funkcí auto-focus, kapacitou baterie min. 4.000mAh, RAM min. 4GB, min. integrované 64GB uložiště, 802.11 a/b/g/n Dual band 2.4/5Ghz Wi-Fi &amp; Bluetooth 4.2. Obsahuje slot pro  MicroSD, USB-C rozhraní, součásti je ruční ovládací kontrolér. Integrované ovládací prvky pro spouštění, zastavení a zobrazení obsahu, Podpora konektivity do software aplikace/cloud prostředí umožňující správu a simultánní ovládání všech náhlavních sad samostatně či současně, umožnuje zasílat data o stavu zařízení, podporuje hromadné příjímání zobrazovaného obsahu z SW aplikace/cloud prostředí. Samotný box umožňuje napájet náhlavní sety.</t>
  </si>
  <si>
    <t>Družina č. 2</t>
  </si>
  <si>
    <t>Učebna estetiky/knihovna</t>
  </si>
  <si>
    <t>PC ovládací a prezentační stanice</t>
  </si>
  <si>
    <t>Kabinet</t>
  </si>
  <si>
    <t>Notebook</t>
  </si>
  <si>
    <t>Tiskárna</t>
  </si>
  <si>
    <t>LAN přístup učitele do databáze studijních materiálů, mimo jazykovou laboratoř. Příprava cvičení, kontrola vyplněných úloh. Cena včetně dopravy, instalace a zaškolení uživatele.</t>
  </si>
  <si>
    <t>Webkamera pro videohovory v rozlišení FHD 1080p s podporovanými klienty přes USB, záznam videa min. ve FHD 1080p, zoom, komprese videa, min. 90° zorné pole, vestavěné duální stereofonní mikrofony, univerzální klip pro přichycení k notebookům, monitorům LCD. Cena včetně dopravy, instalace.</t>
  </si>
  <si>
    <t>Konferenční USB kamera. Využití pro videokonference typu MS Teams, Google Meet, Webex apod. k připojení přes USB k laptopu nebo počítači. Minimální parametry kamery: objektiv F4,7 mm-42,3 mm s 10x optickým a 16x digitálním zoomem se záběrem 58,5° horizontálně, obrazový CMOS čip 2,07 MP, rozlišení fullHD, rozsah motorického ovládání minimálně P&amp;T +/- 170°, 90° nahoru, 30° dolů, 64 pozic předvoleb. Ovládání kamery přes dálkový ovladač. Vstupy: minimálně 1x USB 2.0 typ B, 1x RS232 (8-pin DIN). Cena včetně dopravy a instalace.</t>
  </si>
  <si>
    <t>Konferenční USB soundbar. Soundbar obsahuje vestavěné reproduktory a mikrofon. Využití pro videokonference typu MS Teams, Google Meet, Webex apod. k připojení přes USB k laptopu nebo počítači. Parametry reproduktoru: minimálně 4 reproduktory, stereo, celkový výkon minimálně 2 x 20W, frekvenční rozsah minimálně 250 Hz – 20 kHz. Parametry mikrofonu: minimálně 180 stupňů pokrytí, dosah minimálně 4,5 metru. Další funkce: DSP procesor pro redukci ozvěn a potlačení okolního ruchu, LED indikátor zapnutí/vypnutí mikrofonu. Montáž: držák pro montáž na zeď. Vstupy/výstupy: minimálně 1x USB typ A. Rozměry a hmotnost: maximálně 120 x 1110 x 100 mm (V x Š x H), max. 10 kg. Cena včetně dopravy a instalace.</t>
  </si>
  <si>
    <t>Systémový náhlavní set sluchátek s mikrofonem, aktivní systém potlačení okolních ruchů, provedení  z pružného materiálu odolnému hrubému zacházení, uzavřená stereofonní sluchátka, kondenzátorový mikrofon, polstrovaný a nastavitelný náhlavní most, Min. parametry: Sluchátka: freq. rozsah 120 Hz - 12 kHz, Mikrofon: freq. rozsah 120 Hz - 12 kHz, konektory: 1x 3,5mm stereo jack -  mikrofon, 1x 3,5mm stereo jack -  sluchátka, kabel min. 1,3 m. Cena včetně dopravy, instalace, nastavení.</t>
  </si>
  <si>
    <t>Konferenční USB soundbar. Soundbar obsahuje vestavěné reproduktory a mikrofon. Využití pro videokonference typu MS Teams, Google Meet, Webex apod. k připojení přes USB k laptopu nebo počítači. Parametry reproduktoru: minimálně 4 reproduktory, stereo, celkový výkon minimálně 2 x 20W, frekvenční rozsah minimálně 250 Hz – 20 kHz. Parametry mikrofonu: minimálně 180 stupňů pokrytí, dosah minimálně 4,5 metru. Další funkce: DSP procesor pro redukci ozvěn a potlačení okolního ruchu, LED indikátor zapnutí/vypnutí mikrofonu. Montáž: držák pro montáž na zeď. Vstupy/výstupy: minimálně 1x USB typ A. Rozměry a hmotnost: maximálně 120 x 1110 x 100 mm (V x Š x H), max. 10kg. Cena včetně dopravy a instalace.</t>
  </si>
  <si>
    <t>Desktop s min. 250W zdrojem, výkon CPU min. 18500 bodu dle nezávislého testu cpubenchmark.net, operační paměť min. 8GB DDR4 s možnosti rozšíření na 128 GB, pevný M.2 SSD disk s kapacitou min. 512GB, DVD-RW optická mechanika, Gbit síťová karta, Wifi standardu 802.11ac (2x2), Bluetooth, čtečka pam. karet, min. 2x DisplayPort a 1x HDMI, USB Type-C, USB 3.2 Gen2, USB 3.2 Gen1, USB 2.0, klávesnici a myš, přítomnost TPM modulu minimálně verze 2, operační systém s podporu AD (domény), servisní služba u zákazníka s odezvou do následujícího pracovního dne od nahlášení servisní události. Cena včetně dopravy, instalace, nastavení.</t>
  </si>
  <si>
    <t>Monitor s uhlopříčkou min. 23,8", matný, antireflexní, LED podsvícení, rozlišení 1920x1080, jas min. 250 cd/m2, kontrastní poměr 1000:1, doba odezvy min. 5ms, video vstupy HDMI, DisplayPort, npivot, nastavitelná výška, integrované reproduktory s výkonem 2 W. Cena včetně dopravy, instalace.</t>
  </si>
  <si>
    <t>Monitor s uhlopříčkou min. 23,8", matný, antireflexní, LED podsvícení, rozlišení 1920x1080,  jas min. 250 cd/m2, kontrastní poměr 1000:1, doba odezvy min. 5ms, video vstupy HDMI, DisplayPort, pivot, nastavitelná výška, integrované reproduktory s výkonem 2 W. Cena včetně dopravy, instalace.</t>
  </si>
  <si>
    <t>Monitor s uhlopříčkou min. 23,8", matný, antireflexní, LED podsvícení, rozlišení 1920x1080, jas min. 250 cd/m2, kontrastní poměr 1000:1, doba odezvy min. 5ms, video vstupy HDMI, DisplayPort, pivot, nastavitelná výška, integrované reproduktory s výkonem 2 W. Cena včetně dopravy, instalace.</t>
  </si>
  <si>
    <t>Monitor s uhlopříčkou min. 23,8", matný, antireflexní, LED podsvícení, rozlišení 1920x1080, jas min. 250 cd/m2, kontrastní poměr 1000:1, doba odezvy min. 5ms, video vstupy HDMI, DisplayPort, pivot, nastavitelná výška,  integrované reproduktory s výkonem 2 W. Cena včetně dopravy, instalace.</t>
  </si>
  <si>
    <t>3D skener nabízející 3 skenovací módy zarovnání a to obrysy/otočný stolek/manuální. Minimální rozměry snímaného objektu jsou 30×30×30mm, maximální rozměry snímaného objektu jsou 1200×1200×1200mm (v ručním režimu) / 200×200×200mm (využití točny). Dále pak disponuje dalšími vlastnostmi jako rozsah jednotlivého snímku 200×150mm, rychlost snímání &lt; 4s, vzdálenost bodů 0,17–0,2mm. Podporuje barevné textury, formát exportovaných souboru OBJ, STL, ASC, PLY. Rozlišení snímací kamery je 1,3 MPx a jako zdroj strukturálního osvitu slouží bílé světlo. Nezbytnou součásti je kalibrační deska s podporou autokalibrace a točna se značkami, která napomáhá 3D skenovacímu procesu a umožní skenování objektů rychle a detailně Cena včetně dopravy, instalace.</t>
  </si>
  <si>
    <t>notebook s FHD IPS matným displejem 15,6" a LED podsvícením, min. šestijádrový CPU s výkonem min. 15600 bodu dle nezávislého testu www.cpubenchmark.net, operační paměť min. 8GB DDR4 s možnosti rozšíření až na 32GB, pevný M.2 SSD s kapacitou min. 512GB, WiFi, LAN, Bluetooth, USB-C s podporu DisplayPort a napájení, USB 3.1, HDMI, HD webkamera, čtečka otisků prstů, podsvícená klávesnice s numerickou část, kovové nebo carbon víko a rám klávesnice, operační systém s podporu AD (domény). Cena vč. dopravy, instalace, zaškolení.</t>
  </si>
  <si>
    <t>Barevná laserová multifunkce, A4, tiskárna, skener, kopírka, rychlost tisku (černobíle) - až 27 str./min, rychlost tisku (barevně) - až 27 str./min, připojení - USB 2.0, Ethernet (LAN), WiFi, Fax, Smart Print, AirPrint, oboustranný tisk, 2x zásobníky papíru na 300 listů, (možnos rozšířit až na 3), automatický podavač dokumentů (ADF) s oboustranným skenováním, skenování do e-mailu, do síťové složky a na hostitelský port USB. CEna vč. dopravy, instalace, zaškolení.</t>
  </si>
  <si>
    <t>Programovatelný robot pro děti. Programování robota tlačítky na zádech robota, bezdrátovou kódovací tabulkou s příkazy a také programovací aplikací založenou na např. Scratch. Robot je vybaven optickým senzorem, gyroskopem a nabíjecí baterií. Cena včetně dopravy a zaškolení.</t>
  </si>
  <si>
    <t xml:space="preserve">Robotická výuková stavebnice - sada min. 270 konstrukčních a pohybových dílů, min. 1 motor, min. 2 senzory a mozek robota s nabíjecí baterií. Vše uloženo v plastovém boxu. Součástí dodávky je programovací aplikace založená na např. Scratch. Cena včetně dopravy a zaškolení. </t>
  </si>
  <si>
    <t xml:space="preserve">Robotická výuková stavebnice - sada min. 500 plastových konstrukčních a pohybových dílů, min. 3 motory, min. 4 senzory, mozek robota s nabíjecí baterií, dálkový ovladač. Vše uloženo v plastovém přenosném boxu. Mozek robota s LCD displejem, min. 4 ovládacími tlačítky nebo dotykový displej a min 8 I/O portů pro připojení senzorů a/nebo motorů. Součástí dodávky je aplikace s možností programování pomocí bloků založeném na např. Scratch a také textové programování založené např. Python a C++. Cena včetně dopravy a zaškolení. </t>
  </si>
  <si>
    <t>Třídní sada obsahuje pro programování a kódování. Obsahuje 20 DC motorků, 10 světelných senzorů, 10 RGB led světel, 20 kol, 10 univerzálních nosičů 10 podvozků aut, 10 kuličkových kol, 10 ozubených kol, 20 malých dílů, 20 velkých dílů, 8 microUSB nabíjecích kabelů 5 v 1, průvodce jak začít. Vše uloženo v plastovém boxu. Vč.min. 4 hod. školení. Cena včetně dopravy.</t>
  </si>
  <si>
    <t>Desktop mini  s min. 80W zdrojem, výkon CPU min. 22000 bodu dle nezávislého testu cpubenchmark.net, operační paměť 16GB DDR4, SSD disk 512GB, LAN, WiFi 6 ax, Bluetooth, USB-C 3.2, USB 3.2, USB 2.0, 2x DisplayPort, 1x HDMI, klávesnice, myš, operační systém s podporu AD (domény), servisní služba u zákazníka s odezvou do následujícího pracovního dne od nahlášení servisní události. Cena včetně dopravy, instalace, nastavení.</t>
  </si>
  <si>
    <t>Mini desktop s max. 100W zdrojem, výkon CPU min. 11788 bodu dle nezávislého testu cpubenchmark.net, operační paměť 8GB DDR4 s možnosti rozšíření až na 64GB, SSD disk 256GB, Gbit síťová karta,WiFi6 + BT, min. 2x video výstup HDMI a 1x DisplayPort, USB Type-C s přenosová rychlost signálu 10 Gb/s, USB 3.2 Gen2, USB 3.2 Gen1, podstavec, klávesnici a myš, přítomnost TPM modulu minimálně verze 2, operační systém s podporu AD (domény), servisní služby s odezvou do následujícího pracovního dne od nahlášení servisní události. Cena včetně dopravy, instalace, nastavení.</t>
  </si>
  <si>
    <t>Online vzdělávací prostředí pro učitele, které umožňuje komunikaci a interakci se žáky pomocí žákovských zařízení při zadávání a řešení úloh ve výuce. Učitel má možnost určovat, co se žákům na jejich tabletech zobrazí, má přehled o práci a výsledcích žáků. Aplikace s jednoduchou administrací bez nutnosti zřizovat žákům vlastní účty, prostředí v češtině s možností vkládání vlastního obsahu (včetně obrázků), galerie 6000+ dostupných klipartů a fotografií, možnost ukládání připravených úloh pro další využití a sdílení úloh mezi učiteli, možnost tisku pracovních listů, nástroje pro zadávání domácích úkolů včetně archivu a statistiky výsledů, možnost přímého propojení s MS Office. Cena včetně dopravy, instalace a nastavení.</t>
  </si>
  <si>
    <t>Desktop mini s min. 80W zdrojem , výkon CPU min. 22000 bodu dle nezávislého testu cpubenchmark.net, operační paměť 16GB DDR4, SSD disk 512GB, LAN, WiFi 6 ax, Bluetooth, USB-C 3.2, USB 3.2, USB 2.0, 2x DisplayPort, 1x HDMI, klávesnice, myš, operační systém s podporu AD (domény), servisní služba u zákazníka s odezvou do následujícího pracovního dne od nahlášení servisní události. Cena včetně dopravy, instalace, nastavení.</t>
  </si>
  <si>
    <t>min. 65” IPS panel, rozlišení 3840 x 2160, jas 500cd/m2, provoz 16/7, orientace landscape a portrait, min. 3x HDMI, RS232C, RJ45, USB-C, USB-A, microSD slot, vestavěná WiFi a BT, USB Media Player, HTML prohlížeč, Android OS, rámeček max. T/R/L 13mm - B 17mm, integrované reproduktory 2x 10W, content management software pro jednoduchou správu a distribuci obsahu, podpora barevné kalibrace. Cena včetně dopravy, instalace, nastavení a AV kabeláže.</t>
  </si>
  <si>
    <t>Mini desktop s max. 100W zdrojem, výkon CPU min. 11788 bodu dle nezávislého testu cpubenchmark.net, operační paměť 8GB DDR4 s možnosti rozšíření až na 64GB, SSD disk 256GB, Gbit síťová karta,WiFi6 + BT, min. 2x video výstup HDMI a 1x DisplayPort, USB Type-C s přenosová rychlost signálu 10 Gb/s, USB 3.2 Gen2, USB 3.2 Gen1, podstavec, klávesnici a myš, přítomnost TPM modulu minimálně verze 2, operační systém s podporu AD (domény), servisní služby s odezvou do následujícího pracovního dne od nahlášení servisní události Cena včetně dopravy, instalace, nastavení.</t>
  </si>
  <si>
    <t>celkem</t>
  </si>
  <si>
    <t>Splnění min. technické specifikace</t>
  </si>
  <si>
    <t>Identifikace/Typ výrobku</t>
  </si>
  <si>
    <t>Výrobce</t>
  </si>
  <si>
    <t>ANO/NE</t>
  </si>
  <si>
    <t>Název akce: ZŠ Na Pražské – Nástavba 1. stupně ZŠ - IT</t>
  </si>
  <si>
    <t>Dne:</t>
  </si>
  <si>
    <t>Jméno a podpis statutárního zástupce účastníka zadávacího řízení</t>
  </si>
  <si>
    <t>cena celkem bez DPH</t>
  </si>
  <si>
    <t>Licence pro školu s neomezeným přístupem pro všechny zaměstnance a žáky školy, s přístupem k aktualizaci po dobu min. 36 měsíců s ohledem na OS, cloud rozhraní umožňující správu, monitoring a simultánní ovládání a mazání obsahu u všech náhlavních VR sad (NSVR) současně, portál pro učitele umožňující zobrazení obsahu z více NSVR současně, umožnuje učiteli vést žáky ke sledování dynamického bodu zájmů výuky, řídit a distribuovat obsah pro žákovské NSVR, vytváření a sdílení vlastních playlistů, celkové cloud uložiště o kapacitě 100GB, aplikaci pro rozšířenou realitou (ARC), aplikace a pracovní listy s rozšířenou realitou. Licence zajistí přístup k více než 750 vzdělávacím zdrojům AR/VR a předem připravených aktivit s 360° obrázky, videí a 3D objekty řazené dle tematických vzdělávacích okruhů a rozčlenění do knihoven umění, biologie, chemie, historie, matematika, fyzika, zeměpis, hudební nauka. Obsah augmentové reality je provázán s aplikaci ARC integrovaná v náhlavních soupravách a umožnuje práci s pracovními listy a současně nad nimi zobrazení 3D objektů. Dále pak licence obsahuje virtuální vzdělávací prostředí/ tematické parky, rozdělené dle okruhů zájmu do virtuálních scén, které mohou studenti při výuce prozkoumávat pomoci kompatibilních náhlavních setů (nejsou součásti licence). VR scény obsahují řadu strukturovaných aktivit a úkolů. Licence také obsahuje 360stupňové obrázky a videa které studentům poskytují "skutečný" pohled na lidi a místa a s možnosti vložení a vytvoření vlastního obsahu (3D videa, 3D fotky, blokové programování pomoci např. Scratche). Součásti jsou hodnotící kvízy a cvičení, včetně přístupu k virtuálnímu tréninku pro získaní znalostí nabízeného řešení pro VR headsety a obeznámení se s obsahem</t>
  </si>
  <si>
    <t>Ovládací SW se společným řízením pro organizaci aktivit v laboratoři. Monitoring jednotlivých stanic, propojování připojených audio signálů a přepínání signálů pro video, klávesnice i myš. Organizace třídy, zasedací pořádek. Režimy  prezentace, monitoring a podpora studentů při cvičení, práce až v 5 skupinách. Přepínač obrazu studentských stanic: sdílení a monitoring videa, vypnutí signálu studentských monitorů. Jazykové varianty SW. Vč. záruky dostupnosti oprav dodaného software po dobu min. 36 měsíců. Cena včetně dopravy, instalace a zaškolení uživatele.</t>
  </si>
  <si>
    <t>Ovládací SW se společným řízením pro mediální aktivity s obrázky, audio, video a textovými soubory. Samostatná práce a individuální záznam studentů - poslech, sledování, otevřený záznam, simultánní záznam, nahrávka s porovnáním s originálem, přehrávání správné výslovnosti textu, automatické rozpoznávání výslovnosti, neomezené písemné odpovědi, dotazníky, výběr z možností, doplňovačka, určování správného pořadí u vět, slov i písmen. Adresné posílání textových zpráv. Databáze učebních materiálů, organizovaná dle vyučujícího a tříd. Třídění materiálů do učebních lekcí. Databáze pro zasedací pořádek. Jazykové varianty SW. Vč. záruky dostupnosti oprav dodaného software po dobu min. 36 měsíců. Cena včetně dopravy, instalace a zaškolení uživatele.</t>
  </si>
  <si>
    <t>Internetový přístup studenta do databáze studijních materiálů, možnost vyplňování učitelem přiřazených samostatných nebo domácích úloh mimo jazykovou laboratoř. Samostatná práce a individuální záznam studentů - poslech, sledování, otevřený záznam, simultánní záznam, nahrávka s porovnáním s originálem, přehrávání správné výslovnosti textu, automatické rozpoznávání výslovnosti, neomezené písemné odpovědi, dotazníky, výběr z možností, doplňovačka, určování správného pořadí u vět, slov i písmen. Licence pro školní databázi min. 499 studentů. Vč. záruky dostupnosti oprav dodaného software po dobu min. 36 měsíců. Cena včetně dopravy, instalace, nastavení a systémového zaškolení obsluhy.</t>
  </si>
  <si>
    <t>Interaktivní displej s úhlopříčkou min. 86" a rozlišením obrazu 4K UHD. Dotyková technologie umožňuje odlišit dotyk prstem (pro ovládání) a popisovačem (pro psaní).
Součástí displeje musí být počítačový modul s minimálními parametry 6GB RAM a 32GB, který obsahuje aplikaci pro psaní na bílé ploše a prohlížeč webových stránek.
Integrované reproduktory 2x20W, integrované mikrofonní pole, integrovaná čtečka NFC karet.
Pro připojení minimálně konektory HDMI a USB-C (s napájením min. 65W) a podpora Wifi 6 (802.11ax). Zařízení musí mít certifikaci ENERGY STAR, nebo obdobné. Výukový sw, který obshauje 
- aplikaci pro přípravu interaktivních cvičení (nástroje pero, tužka, zvýrazňovač, převod psaného textu na tiskací, pravítko, kreslení tvarů, nástroj pro bezpečné vyhledávání obrázků a videí na internetu, nástroj pro rychlou přípravu učebních aktivit pomocí šablon, nástroj pro hlasování, galerii obrázků). Nástroj musí být plně kompatibilní se soubory .notebook (umožňuje otevřít soubor, spustit všechny aktivity, animace, uložit v původním formátu). Aplikace musí být v českém jazyce.
- Cloudové prostředí pro vytváření, ukládání a sdílení interaktivních cvičení. Prostředí musí být kompatibilní min. se soubory .notebook, .pdf, .ppt a musí obsahovat nástroj pro hlasování a společnou práci nad podkladem z více zařízení přes internet s možností současného zapisování a ovládání všemi uživateli. Úložiště musí umožnit třídění souborů do složek, import souborů, přímé vytváření nových souborů - cvičení.Cena včetně systémové AV kabeláže. Cena včetně dopravy, instalace, nastavení.</t>
  </si>
  <si>
    <t>Interaktivní displej s úhlopříčkou min. 86" a rozlišením obrazu 4K UHD. Dotyková technologie umožňuje odlišit dotyk prstem (pro ovládání) a popisovačem (pro psaní).
Součástí displeje musí být počítačový modul s minimálními parametry 6GB RAM a 32GB, který obsahuje aplikaci pro psaní na bílé ploše a prohlížeč webových stránek.
Integrované reproduktory 2x20W, integrované mikrofonní pole, integrovaná čtečka NFC karet.
Pro připojení minimálně konektory HDMI a USB-C a podpora Wifi 6 (802.11ax). Zařízení musí mít certifikaci ENERGY STAR, nebo obdobné. Výukový sw, který obshauje 
- aplikaci pro přípravu interaktivních cvičení (nástroje pero, tužka, zvýrazňovač, převod psaného textu na tiskací, pravítko, kreslení tvarů, nástroj pro bezpečné vyhledávání obrázků a videí na internetu, nástroj pro rychlou přípravu učebních aktivit pomocí šablon, nástroj pro hlasování, galerii obrázků). Nástroj musí být plně kompatibilní se soubory .notebook (umožňuje otevřít soubor, spustit všechny aktivity, animace, uložit v původním formátu). Aplikace musí být v českém jazyce.
- Cloudové prostředí pro vytváření, ukládání a sdílení interaktivních cvičení. Prostředí musí být kompatibilní min. se soubory .notebook, .pdf, .ppt a musí obsahovat nástroj pro hlasování a společnou práci nad podkladem z více zařízení přes internet s možností současného zapisování a ovládání všemi uživateli. Úložiště musí umožnit třídění souborů do složek, import souborů, přímé vytváření nových souborů - cvičení.Cena včetně systémové AV kabeláže. Cena včetně dopravy, instalace, nastavení.</t>
  </si>
  <si>
    <t>Příloha č. 2 Krycí list nabídky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</si>
</sst>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6"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sz val="11"/>
      <name val="Calibri"/>
      <family val="2"/>
      <charset val="238"/>
      <scheme val="minor"/>
    </font>
    <font>
      <u/>
      <sz val="11"/>
      <color theme="10"/>
      <name val="Calibri"/>
      <family val="2"/>
      <charset val="238"/>
      <scheme val="minor"/>
    </font>
    <font>
      <b/>
      <sz val="11"/>
      <name val="Calibri"/>
      <family val="2"/>
      <charset val="238"/>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28">
    <xf numFmtId="0" fontId="0" fillId="0" borderId="0" xfId="0"/>
    <xf numFmtId="0" fontId="0" fillId="0" borderId="1" xfId="0" applyBorder="1" applyAlignment="1">
      <alignment horizontal="center" vertical="center"/>
    </xf>
    <xf numFmtId="0" fontId="0" fillId="0" borderId="1" xfId="0" applyBorder="1" applyAlignment="1">
      <alignment horizontal="left" vertical="center" wrapText="1"/>
    </xf>
    <xf numFmtId="0" fontId="2" fillId="0" borderId="1" xfId="0" applyFont="1" applyBorder="1" applyAlignment="1">
      <alignment horizontal="center" vertical="center"/>
    </xf>
    <xf numFmtId="0" fontId="1" fillId="0" borderId="1" xfId="0" applyFont="1" applyBorder="1" applyAlignment="1">
      <alignment horizont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1" fillId="0" borderId="1" xfId="0" applyFont="1" applyBorder="1" applyAlignment="1">
      <alignment horizontal="center" wrapText="1"/>
    </xf>
    <xf numFmtId="44" fontId="0" fillId="0" borderId="1" xfId="0" applyNumberFormat="1" applyBorder="1" applyAlignment="1">
      <alignment horizontal="center" vertical="center"/>
    </xf>
    <xf numFmtId="44" fontId="0" fillId="2" borderId="1" xfId="0" applyNumberFormat="1" applyFill="1" applyBorder="1" applyAlignment="1">
      <alignment horizontal="center" vertical="center"/>
    </xf>
    <xf numFmtId="44" fontId="0" fillId="0" borderId="0" xfId="0" applyNumberFormat="1"/>
    <xf numFmtId="44" fontId="0" fillId="2" borderId="6" xfId="0" applyNumberFormat="1" applyFill="1" applyBorder="1" applyAlignment="1">
      <alignment horizontal="center" vertical="center"/>
    </xf>
    <xf numFmtId="44" fontId="0" fillId="0" borderId="6" xfId="0" applyNumberFormat="1" applyBorder="1" applyAlignment="1">
      <alignment horizontal="center" vertical="center"/>
    </xf>
    <xf numFmtId="0" fontId="4" fillId="0" borderId="0" xfId="1" applyAlignment="1">
      <alignment wrapText="1"/>
    </xf>
    <xf numFmtId="0" fontId="3" fillId="0" borderId="1" xfId="0" applyFont="1" applyBorder="1" applyAlignment="1">
      <alignment horizontal="left" vertical="top" wrapText="1"/>
    </xf>
    <xf numFmtId="0" fontId="5" fillId="0" borderId="1" xfId="0" applyFont="1" applyBorder="1" applyAlignment="1">
      <alignment horizontal="center" wrapText="1"/>
    </xf>
    <xf numFmtId="0" fontId="5" fillId="0" borderId="1" xfId="0" applyFont="1" applyBorder="1" applyAlignment="1">
      <alignment horizontal="center"/>
    </xf>
    <xf numFmtId="0" fontId="0" fillId="2" borderId="1" xfId="0" applyFill="1" applyBorder="1" applyAlignment="1">
      <alignment horizontal="left" vertical="center" wrapText="1"/>
    </xf>
    <xf numFmtId="0" fontId="3" fillId="2" borderId="1" xfId="0" applyFont="1" applyFill="1" applyBorder="1" applyAlignment="1">
      <alignment horizontal="center" vertical="center" wrapText="1"/>
    </xf>
    <xf numFmtId="0" fontId="3" fillId="0" borderId="0" xfId="0" applyFont="1" applyAlignment="1">
      <alignment horizontal="left" vertical="center" wrapText="1"/>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0" fillId="0" borderId="2" xfId="0" applyBorder="1" applyAlignment="1">
      <alignment horizontal="center" wrapText="1"/>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0" borderId="0" xfId="0" applyFont="1"/>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C6DF7-A40F-4EFC-88A0-9AC7DA565BC9}">
  <dimension ref="A1:K174"/>
  <sheetViews>
    <sheetView tabSelected="1" topLeftCell="A42" zoomScale="80" zoomScaleNormal="80" workbookViewId="0">
      <selection activeCell="B1" sqref="B1"/>
    </sheetView>
  </sheetViews>
  <sheetFormatPr defaultColWidth="8.77734375" defaultRowHeight="14.4" x14ac:dyDescent="0.3"/>
  <cols>
    <col min="2" max="4" width="30.109375" customWidth="1"/>
    <col min="5" max="5" width="140.21875" customWidth="1"/>
    <col min="6" max="6" width="21" customWidth="1"/>
    <col min="7" max="7" width="10.6640625" customWidth="1"/>
    <col min="8" max="10" width="22.77734375" customWidth="1"/>
  </cols>
  <sheetData>
    <row r="1" spans="1:10" ht="46.2" customHeight="1" x14ac:dyDescent="0.3">
      <c r="B1" s="27" t="s">
        <v>149</v>
      </c>
      <c r="E1" s="27" t="s">
        <v>139</v>
      </c>
    </row>
    <row r="2" spans="1:10" ht="70.8" customHeight="1" x14ac:dyDescent="0.3">
      <c r="A2" s="23" t="s">
        <v>7</v>
      </c>
      <c r="B2" s="23"/>
      <c r="C2" s="23"/>
      <c r="D2" s="23"/>
      <c r="E2" s="23"/>
      <c r="F2" s="23"/>
      <c r="G2" s="23"/>
      <c r="H2" s="23"/>
      <c r="I2" s="23"/>
      <c r="J2" s="23"/>
    </row>
    <row r="3" spans="1:10" ht="28.8" x14ac:dyDescent="0.3">
      <c r="A3" s="3" t="s">
        <v>0</v>
      </c>
      <c r="B3" s="4" t="s">
        <v>3</v>
      </c>
      <c r="C3" s="16" t="s">
        <v>136</v>
      </c>
      <c r="D3" s="16" t="s">
        <v>137</v>
      </c>
      <c r="E3" s="4" t="s">
        <v>5</v>
      </c>
      <c r="F3" s="15" t="s">
        <v>135</v>
      </c>
      <c r="G3" s="4" t="s">
        <v>1</v>
      </c>
      <c r="H3" s="7" t="s">
        <v>2</v>
      </c>
      <c r="I3" s="7" t="s">
        <v>142</v>
      </c>
      <c r="J3" s="7" t="s">
        <v>4</v>
      </c>
    </row>
    <row r="4" spans="1:10" x14ac:dyDescent="0.3">
      <c r="A4" s="24" t="s">
        <v>6</v>
      </c>
      <c r="B4" s="25"/>
      <c r="C4" s="25"/>
      <c r="D4" s="25"/>
      <c r="E4" s="25"/>
      <c r="F4" s="25"/>
      <c r="G4" s="25"/>
      <c r="H4" s="25"/>
      <c r="I4" s="25"/>
      <c r="J4" s="26"/>
    </row>
    <row r="5" spans="1:10" x14ac:dyDescent="0.3">
      <c r="A5" s="20" t="s">
        <v>8</v>
      </c>
      <c r="B5" s="21"/>
      <c r="C5" s="21"/>
      <c r="D5" s="21"/>
      <c r="E5" s="21"/>
      <c r="F5" s="21"/>
      <c r="G5" s="21"/>
      <c r="H5" s="21"/>
      <c r="I5" s="21"/>
      <c r="J5" s="22"/>
    </row>
    <row r="6" spans="1:10" ht="204.6" customHeight="1" x14ac:dyDescent="0.3">
      <c r="A6" s="1">
        <v>1</v>
      </c>
      <c r="B6" s="2" t="s">
        <v>9</v>
      </c>
      <c r="C6" s="17"/>
      <c r="D6" s="17"/>
      <c r="E6" s="6" t="s">
        <v>147</v>
      </c>
      <c r="F6" s="18" t="s">
        <v>138</v>
      </c>
      <c r="G6" s="5">
        <v>1</v>
      </c>
      <c r="H6" s="9"/>
      <c r="I6" s="8">
        <f>H6*G6</f>
        <v>0</v>
      </c>
      <c r="J6" s="8">
        <f>I6*1.21</f>
        <v>0</v>
      </c>
    </row>
    <row r="7" spans="1:10" ht="28.8" x14ac:dyDescent="0.3">
      <c r="A7" s="1">
        <v>2</v>
      </c>
      <c r="B7" s="2" t="s">
        <v>10</v>
      </c>
      <c r="C7" s="17"/>
      <c r="D7" s="17"/>
      <c r="E7" s="6" t="s">
        <v>11</v>
      </c>
      <c r="F7" s="18" t="s">
        <v>138</v>
      </c>
      <c r="G7" s="5">
        <v>1</v>
      </c>
      <c r="H7" s="9"/>
      <c r="I7" s="8">
        <f t="shared" ref="I7:I49" si="0">H7*G7</f>
        <v>0</v>
      </c>
      <c r="J7" s="8">
        <f t="shared" ref="J7:J49" si="1">I7*1.21</f>
        <v>0</v>
      </c>
    </row>
    <row r="8" spans="1:10" ht="28.8" x14ac:dyDescent="0.3">
      <c r="A8" s="1">
        <v>3</v>
      </c>
      <c r="B8" s="2" t="s">
        <v>12</v>
      </c>
      <c r="C8" s="17"/>
      <c r="D8" s="17"/>
      <c r="E8" s="6" t="s">
        <v>14</v>
      </c>
      <c r="F8" s="18" t="s">
        <v>138</v>
      </c>
      <c r="G8" s="5">
        <v>1</v>
      </c>
      <c r="H8" s="9"/>
      <c r="I8" s="8">
        <f t="shared" si="0"/>
        <v>0</v>
      </c>
      <c r="J8" s="8">
        <f t="shared" si="1"/>
        <v>0</v>
      </c>
    </row>
    <row r="9" spans="1:10" x14ac:dyDescent="0.3">
      <c r="A9" s="1">
        <v>4</v>
      </c>
      <c r="B9" s="2" t="s">
        <v>13</v>
      </c>
      <c r="C9" s="17"/>
      <c r="D9" s="17"/>
      <c r="E9" s="6" t="s">
        <v>15</v>
      </c>
      <c r="F9" s="18" t="s">
        <v>138</v>
      </c>
      <c r="G9" s="5">
        <v>1</v>
      </c>
      <c r="H9" s="9"/>
      <c r="I9" s="8">
        <f t="shared" si="0"/>
        <v>0</v>
      </c>
      <c r="J9" s="8">
        <f t="shared" si="1"/>
        <v>0</v>
      </c>
    </row>
    <row r="10" spans="1:10" ht="43.2" x14ac:dyDescent="0.3">
      <c r="A10" s="1">
        <v>5</v>
      </c>
      <c r="B10" s="2" t="s">
        <v>16</v>
      </c>
      <c r="C10" s="17"/>
      <c r="D10" s="17"/>
      <c r="E10" s="6" t="s">
        <v>18</v>
      </c>
      <c r="F10" s="18" t="s">
        <v>138</v>
      </c>
      <c r="G10" s="5">
        <v>1</v>
      </c>
      <c r="H10" s="9"/>
      <c r="I10" s="8">
        <f t="shared" si="0"/>
        <v>0</v>
      </c>
      <c r="J10" s="8">
        <f t="shared" si="1"/>
        <v>0</v>
      </c>
    </row>
    <row r="11" spans="1:10" ht="43.2" x14ac:dyDescent="0.3">
      <c r="A11" s="1">
        <v>6</v>
      </c>
      <c r="B11" s="2" t="s">
        <v>17</v>
      </c>
      <c r="C11" s="17"/>
      <c r="D11" s="17"/>
      <c r="E11" s="6" t="s">
        <v>19</v>
      </c>
      <c r="F11" s="18" t="s">
        <v>138</v>
      </c>
      <c r="G11" s="5">
        <v>1</v>
      </c>
      <c r="H11" s="9"/>
      <c r="I11" s="8">
        <f t="shared" si="0"/>
        <v>0</v>
      </c>
      <c r="J11" s="8">
        <f t="shared" si="1"/>
        <v>0</v>
      </c>
    </row>
    <row r="12" spans="1:10" ht="57.6" x14ac:dyDescent="0.3">
      <c r="A12" s="1">
        <v>7</v>
      </c>
      <c r="B12" s="2" t="s">
        <v>20</v>
      </c>
      <c r="C12" s="17"/>
      <c r="D12" s="17"/>
      <c r="E12" s="6" t="s">
        <v>144</v>
      </c>
      <c r="F12" s="18" t="s">
        <v>138</v>
      </c>
      <c r="G12" s="5">
        <v>18</v>
      </c>
      <c r="H12" s="9"/>
      <c r="I12" s="8">
        <f t="shared" si="0"/>
        <v>0</v>
      </c>
      <c r="J12" s="8">
        <f t="shared" si="1"/>
        <v>0</v>
      </c>
    </row>
    <row r="13" spans="1:10" ht="72" x14ac:dyDescent="0.3">
      <c r="A13" s="1">
        <v>8</v>
      </c>
      <c r="B13" s="2" t="s">
        <v>21</v>
      </c>
      <c r="C13" s="17"/>
      <c r="D13" s="17"/>
      <c r="E13" s="6" t="s">
        <v>145</v>
      </c>
      <c r="F13" s="18" t="s">
        <v>138</v>
      </c>
      <c r="G13" s="5">
        <v>18</v>
      </c>
      <c r="H13" s="9"/>
      <c r="I13" s="8">
        <f t="shared" si="0"/>
        <v>0</v>
      </c>
      <c r="J13" s="8">
        <f t="shared" si="1"/>
        <v>0</v>
      </c>
    </row>
    <row r="14" spans="1:10" ht="28.8" x14ac:dyDescent="0.3">
      <c r="A14" s="1">
        <v>9</v>
      </c>
      <c r="B14" s="2" t="s">
        <v>22</v>
      </c>
      <c r="C14" s="17"/>
      <c r="D14" s="17"/>
      <c r="E14" s="6" t="s">
        <v>110</v>
      </c>
      <c r="F14" s="18" t="s">
        <v>138</v>
      </c>
      <c r="G14" s="5">
        <v>4</v>
      </c>
      <c r="H14" s="9"/>
      <c r="I14" s="8">
        <f t="shared" si="0"/>
        <v>0</v>
      </c>
      <c r="J14" s="8">
        <f t="shared" si="1"/>
        <v>0</v>
      </c>
    </row>
    <row r="15" spans="1:10" ht="28.8" x14ac:dyDescent="0.3">
      <c r="A15" s="1">
        <v>10</v>
      </c>
      <c r="B15" s="2" t="s">
        <v>23</v>
      </c>
      <c r="C15" s="17"/>
      <c r="D15" s="17"/>
      <c r="E15" s="6" t="s">
        <v>24</v>
      </c>
      <c r="F15" s="18" t="s">
        <v>138</v>
      </c>
      <c r="G15" s="5">
        <v>1</v>
      </c>
      <c r="H15" s="9"/>
      <c r="I15" s="8">
        <f t="shared" si="0"/>
        <v>0</v>
      </c>
      <c r="J15" s="8">
        <f t="shared" si="1"/>
        <v>0</v>
      </c>
    </row>
    <row r="16" spans="1:10" ht="43.2" x14ac:dyDescent="0.3">
      <c r="A16" s="1">
        <v>11</v>
      </c>
      <c r="B16" s="2" t="s">
        <v>25</v>
      </c>
      <c r="C16" s="17"/>
      <c r="D16" s="17"/>
      <c r="E16" s="6" t="s">
        <v>28</v>
      </c>
      <c r="F16" s="18" t="s">
        <v>138</v>
      </c>
      <c r="G16" s="5">
        <v>1</v>
      </c>
      <c r="H16" s="9"/>
      <c r="I16" s="8">
        <f t="shared" si="0"/>
        <v>0</v>
      </c>
      <c r="J16" s="8">
        <f t="shared" si="1"/>
        <v>0</v>
      </c>
    </row>
    <row r="17" spans="1:10" ht="43.2" x14ac:dyDescent="0.3">
      <c r="A17" s="1">
        <v>12</v>
      </c>
      <c r="B17" s="2" t="s">
        <v>26</v>
      </c>
      <c r="C17" s="17"/>
      <c r="D17" s="17"/>
      <c r="E17" s="6" t="s">
        <v>29</v>
      </c>
      <c r="F17" s="18" t="s">
        <v>138</v>
      </c>
      <c r="G17" s="5">
        <v>18</v>
      </c>
      <c r="H17" s="9"/>
      <c r="I17" s="8">
        <f t="shared" si="0"/>
        <v>0</v>
      </c>
      <c r="J17" s="8">
        <f t="shared" si="1"/>
        <v>0</v>
      </c>
    </row>
    <row r="18" spans="1:10" ht="43.2" x14ac:dyDescent="0.3">
      <c r="A18" s="1">
        <v>13</v>
      </c>
      <c r="B18" s="2" t="s">
        <v>27</v>
      </c>
      <c r="C18" s="17"/>
      <c r="D18" s="17"/>
      <c r="E18" s="6" t="s">
        <v>114</v>
      </c>
      <c r="F18" s="18" t="s">
        <v>138</v>
      </c>
      <c r="G18" s="5">
        <v>19</v>
      </c>
      <c r="H18" s="9"/>
      <c r="I18" s="8">
        <f t="shared" si="0"/>
        <v>0</v>
      </c>
      <c r="J18" s="8">
        <f t="shared" si="1"/>
        <v>0</v>
      </c>
    </row>
    <row r="19" spans="1:10" ht="45.6" customHeight="1" x14ac:dyDescent="0.3">
      <c r="A19" s="1">
        <v>14</v>
      </c>
      <c r="B19" s="2" t="s">
        <v>30</v>
      </c>
      <c r="C19" s="17"/>
      <c r="D19" s="17"/>
      <c r="E19" s="6" t="s">
        <v>33</v>
      </c>
      <c r="F19" s="18" t="s">
        <v>138</v>
      </c>
      <c r="G19" s="5">
        <v>18</v>
      </c>
      <c r="H19" s="9"/>
      <c r="I19" s="8">
        <f t="shared" si="0"/>
        <v>0</v>
      </c>
      <c r="J19" s="8">
        <f t="shared" si="1"/>
        <v>0</v>
      </c>
    </row>
    <row r="20" spans="1:10" ht="43.2" x14ac:dyDescent="0.3">
      <c r="A20" s="1">
        <v>15</v>
      </c>
      <c r="B20" s="2" t="s">
        <v>31</v>
      </c>
      <c r="C20" s="17"/>
      <c r="D20" s="17"/>
      <c r="E20" s="6" t="s">
        <v>34</v>
      </c>
      <c r="F20" s="18" t="s">
        <v>138</v>
      </c>
      <c r="G20" s="5">
        <v>18</v>
      </c>
      <c r="H20" s="9"/>
      <c r="I20" s="8">
        <f t="shared" si="0"/>
        <v>0</v>
      </c>
      <c r="J20" s="8">
        <f t="shared" si="1"/>
        <v>0</v>
      </c>
    </row>
    <row r="21" spans="1:10" x14ac:dyDescent="0.3">
      <c r="A21" s="1">
        <v>16</v>
      </c>
      <c r="B21" s="2" t="s">
        <v>32</v>
      </c>
      <c r="C21" s="17"/>
      <c r="D21" s="17"/>
      <c r="E21" s="6" t="s">
        <v>35</v>
      </c>
      <c r="F21" s="18" t="s">
        <v>138</v>
      </c>
      <c r="G21" s="5">
        <v>1</v>
      </c>
      <c r="H21" s="9"/>
      <c r="I21" s="8">
        <f t="shared" si="0"/>
        <v>0</v>
      </c>
      <c r="J21" s="8">
        <f t="shared" si="1"/>
        <v>0</v>
      </c>
    </row>
    <row r="22" spans="1:10" ht="43.2" x14ac:dyDescent="0.3">
      <c r="A22" s="1">
        <v>17</v>
      </c>
      <c r="B22" s="2" t="s">
        <v>36</v>
      </c>
      <c r="C22" s="17"/>
      <c r="D22" s="17"/>
      <c r="E22" s="6" t="s">
        <v>128</v>
      </c>
      <c r="F22" s="18" t="s">
        <v>138</v>
      </c>
      <c r="G22" s="5">
        <v>1</v>
      </c>
      <c r="H22" s="9"/>
      <c r="I22" s="8">
        <f t="shared" si="0"/>
        <v>0</v>
      </c>
      <c r="J22" s="8">
        <f t="shared" si="1"/>
        <v>0</v>
      </c>
    </row>
    <row r="23" spans="1:10" ht="28.8" x14ac:dyDescent="0.3">
      <c r="A23" s="1">
        <v>18</v>
      </c>
      <c r="B23" s="2" t="s">
        <v>37</v>
      </c>
      <c r="C23" s="17"/>
      <c r="D23" s="17"/>
      <c r="E23" s="6" t="s">
        <v>39</v>
      </c>
      <c r="F23" s="18" t="s">
        <v>138</v>
      </c>
      <c r="G23" s="5">
        <v>19</v>
      </c>
      <c r="H23" s="9"/>
      <c r="I23" s="8">
        <f t="shared" si="0"/>
        <v>0</v>
      </c>
      <c r="J23" s="8">
        <f t="shared" si="1"/>
        <v>0</v>
      </c>
    </row>
    <row r="24" spans="1:10" ht="28.8" x14ac:dyDescent="0.3">
      <c r="A24" s="1">
        <v>19</v>
      </c>
      <c r="B24" s="2" t="s">
        <v>38</v>
      </c>
      <c r="C24" s="17"/>
      <c r="D24" s="17"/>
      <c r="E24" s="6" t="s">
        <v>117</v>
      </c>
      <c r="F24" s="18" t="s">
        <v>138</v>
      </c>
      <c r="G24" s="5">
        <v>2</v>
      </c>
      <c r="H24" s="9"/>
      <c r="I24" s="8">
        <f t="shared" si="0"/>
        <v>0</v>
      </c>
      <c r="J24" s="8">
        <f t="shared" si="1"/>
        <v>0</v>
      </c>
    </row>
    <row r="25" spans="1:10" x14ac:dyDescent="0.3">
      <c r="A25" s="1">
        <v>20</v>
      </c>
      <c r="B25" s="2" t="s">
        <v>40</v>
      </c>
      <c r="C25" s="17"/>
      <c r="D25" s="17"/>
      <c r="E25" s="6" t="s">
        <v>43</v>
      </c>
      <c r="F25" s="18" t="s">
        <v>138</v>
      </c>
      <c r="G25" s="5">
        <v>1</v>
      </c>
      <c r="H25" s="9"/>
      <c r="I25" s="8">
        <f t="shared" si="0"/>
        <v>0</v>
      </c>
      <c r="J25" s="8">
        <f t="shared" si="1"/>
        <v>0</v>
      </c>
    </row>
    <row r="26" spans="1:10" x14ac:dyDescent="0.3">
      <c r="A26" s="1">
        <v>21</v>
      </c>
      <c r="B26" s="2" t="s">
        <v>41</v>
      </c>
      <c r="C26" s="17"/>
      <c r="D26" s="17"/>
      <c r="E26" s="6" t="s">
        <v>44</v>
      </c>
      <c r="F26" s="18" t="s">
        <v>138</v>
      </c>
      <c r="G26" s="5">
        <v>1</v>
      </c>
      <c r="H26" s="9"/>
      <c r="I26" s="8">
        <f t="shared" si="0"/>
        <v>0</v>
      </c>
      <c r="J26" s="8">
        <f t="shared" si="1"/>
        <v>0</v>
      </c>
    </row>
    <row r="27" spans="1:10" x14ac:dyDescent="0.3">
      <c r="A27" s="1">
        <v>22</v>
      </c>
      <c r="B27" s="2" t="s">
        <v>42</v>
      </c>
      <c r="C27" s="17"/>
      <c r="D27" s="17"/>
      <c r="E27" s="6" t="s">
        <v>45</v>
      </c>
      <c r="F27" s="18" t="s">
        <v>138</v>
      </c>
      <c r="G27" s="5">
        <v>1</v>
      </c>
      <c r="H27" s="9"/>
      <c r="I27" s="8">
        <f t="shared" si="0"/>
        <v>0</v>
      </c>
      <c r="J27" s="8">
        <f t="shared" si="1"/>
        <v>0</v>
      </c>
    </row>
    <row r="28" spans="1:10" ht="28.8" x14ac:dyDescent="0.3">
      <c r="A28" s="1">
        <v>23</v>
      </c>
      <c r="B28" s="2" t="s">
        <v>46</v>
      </c>
      <c r="C28" s="17"/>
      <c r="D28" s="17"/>
      <c r="E28" s="6" t="s">
        <v>111</v>
      </c>
      <c r="F28" s="18" t="s">
        <v>138</v>
      </c>
      <c r="G28" s="5">
        <v>1</v>
      </c>
      <c r="H28" s="9"/>
      <c r="I28" s="8">
        <f t="shared" si="0"/>
        <v>0</v>
      </c>
      <c r="J28" s="8">
        <f t="shared" si="1"/>
        <v>0</v>
      </c>
    </row>
    <row r="29" spans="1:10" ht="57.6" x14ac:dyDescent="0.3">
      <c r="A29" s="1">
        <v>24</v>
      </c>
      <c r="B29" s="2" t="s">
        <v>47</v>
      </c>
      <c r="C29" s="17"/>
      <c r="D29" s="17"/>
      <c r="E29" s="6" t="s">
        <v>129</v>
      </c>
      <c r="F29" s="18" t="s">
        <v>138</v>
      </c>
      <c r="G29" s="5">
        <v>18</v>
      </c>
      <c r="H29" s="9"/>
      <c r="I29" s="8">
        <f t="shared" si="0"/>
        <v>0</v>
      </c>
      <c r="J29" s="8">
        <f t="shared" si="1"/>
        <v>0</v>
      </c>
    </row>
    <row r="30" spans="1:10" ht="28.8" x14ac:dyDescent="0.3">
      <c r="A30" s="1">
        <v>25</v>
      </c>
      <c r="B30" s="2" t="s">
        <v>38</v>
      </c>
      <c r="C30" s="17"/>
      <c r="D30" s="17"/>
      <c r="E30" s="6" t="s">
        <v>118</v>
      </c>
      <c r="F30" s="18" t="s">
        <v>138</v>
      </c>
      <c r="G30" s="5">
        <v>18</v>
      </c>
      <c r="H30" s="9"/>
      <c r="I30" s="8">
        <f t="shared" si="0"/>
        <v>0</v>
      </c>
      <c r="J30" s="8">
        <f t="shared" si="1"/>
        <v>0</v>
      </c>
    </row>
    <row r="31" spans="1:10" x14ac:dyDescent="0.3">
      <c r="A31" s="1">
        <v>26</v>
      </c>
      <c r="B31" s="2" t="s">
        <v>40</v>
      </c>
      <c r="C31" s="17"/>
      <c r="D31" s="17"/>
      <c r="E31" s="6" t="s">
        <v>49</v>
      </c>
      <c r="F31" s="18" t="s">
        <v>138</v>
      </c>
      <c r="G31" s="5">
        <v>18</v>
      </c>
      <c r="H31" s="9"/>
      <c r="I31" s="8">
        <f t="shared" si="0"/>
        <v>0</v>
      </c>
      <c r="J31" s="8">
        <f t="shared" si="1"/>
        <v>0</v>
      </c>
    </row>
    <row r="32" spans="1:10" ht="28.8" x14ac:dyDescent="0.3">
      <c r="A32" s="1">
        <v>27</v>
      </c>
      <c r="B32" s="2" t="s">
        <v>48</v>
      </c>
      <c r="C32" s="17"/>
      <c r="D32" s="17"/>
      <c r="E32" s="6" t="s">
        <v>111</v>
      </c>
      <c r="F32" s="18" t="s">
        <v>138</v>
      </c>
      <c r="G32" s="5">
        <v>18</v>
      </c>
      <c r="H32" s="9"/>
      <c r="I32" s="8">
        <f t="shared" si="0"/>
        <v>0</v>
      </c>
      <c r="J32" s="8">
        <f t="shared" si="1"/>
        <v>0</v>
      </c>
    </row>
    <row r="33" spans="1:10" x14ac:dyDescent="0.3">
      <c r="A33" s="1">
        <v>28</v>
      </c>
      <c r="B33" s="2" t="s">
        <v>50</v>
      </c>
      <c r="C33" s="17"/>
      <c r="D33" s="17"/>
      <c r="E33" s="6" t="s">
        <v>53</v>
      </c>
      <c r="F33" s="18" t="s">
        <v>138</v>
      </c>
      <c r="G33" s="5">
        <v>1</v>
      </c>
      <c r="H33" s="9"/>
      <c r="I33" s="8">
        <f t="shared" si="0"/>
        <v>0</v>
      </c>
      <c r="J33" s="8">
        <f t="shared" si="1"/>
        <v>0</v>
      </c>
    </row>
    <row r="34" spans="1:10" ht="43.2" x14ac:dyDescent="0.3">
      <c r="A34" s="1">
        <v>29</v>
      </c>
      <c r="B34" s="2" t="s">
        <v>51</v>
      </c>
      <c r="C34" s="17"/>
      <c r="D34" s="17"/>
      <c r="E34" s="6" t="s">
        <v>54</v>
      </c>
      <c r="F34" s="18" t="s">
        <v>138</v>
      </c>
      <c r="G34" s="5">
        <v>1</v>
      </c>
      <c r="H34" s="9"/>
      <c r="I34" s="8">
        <f t="shared" si="0"/>
        <v>0</v>
      </c>
      <c r="J34" s="8">
        <f t="shared" si="1"/>
        <v>0</v>
      </c>
    </row>
    <row r="35" spans="1:10" ht="28.8" x14ac:dyDescent="0.3">
      <c r="A35" s="1">
        <v>30</v>
      </c>
      <c r="B35" s="2" t="s">
        <v>52</v>
      </c>
      <c r="C35" s="17"/>
      <c r="D35" s="17"/>
      <c r="E35" s="6" t="s">
        <v>55</v>
      </c>
      <c r="F35" s="18" t="s">
        <v>138</v>
      </c>
      <c r="G35" s="5">
        <v>2</v>
      </c>
      <c r="H35" s="9"/>
      <c r="I35" s="8">
        <f t="shared" si="0"/>
        <v>0</v>
      </c>
      <c r="J35" s="8">
        <f t="shared" si="1"/>
        <v>0</v>
      </c>
    </row>
    <row r="36" spans="1:10" ht="28.8" x14ac:dyDescent="0.3">
      <c r="A36" s="1">
        <v>31</v>
      </c>
      <c r="B36" s="2" t="s">
        <v>56</v>
      </c>
      <c r="C36" s="17"/>
      <c r="D36" s="17"/>
      <c r="E36" s="6" t="s">
        <v>58</v>
      </c>
      <c r="F36" s="18" t="s">
        <v>138</v>
      </c>
      <c r="G36" s="5">
        <v>2</v>
      </c>
      <c r="H36" s="9"/>
      <c r="I36" s="8">
        <f t="shared" si="0"/>
        <v>0</v>
      </c>
      <c r="J36" s="8">
        <f t="shared" si="1"/>
        <v>0</v>
      </c>
    </row>
    <row r="37" spans="1:10" x14ac:dyDescent="0.3">
      <c r="A37" s="1">
        <v>32</v>
      </c>
      <c r="B37" s="2" t="s">
        <v>57</v>
      </c>
      <c r="C37" s="17"/>
      <c r="D37" s="17"/>
      <c r="E37" s="6" t="s">
        <v>59</v>
      </c>
      <c r="F37" s="18" t="s">
        <v>138</v>
      </c>
      <c r="G37" s="5">
        <v>2</v>
      </c>
      <c r="H37" s="9"/>
      <c r="I37" s="8">
        <f t="shared" si="0"/>
        <v>0</v>
      </c>
      <c r="J37" s="8">
        <f t="shared" si="1"/>
        <v>0</v>
      </c>
    </row>
    <row r="38" spans="1:10" ht="57.6" x14ac:dyDescent="0.3">
      <c r="A38" s="1">
        <v>33</v>
      </c>
      <c r="B38" s="2" t="s">
        <v>60</v>
      </c>
      <c r="C38" s="17"/>
      <c r="D38" s="17"/>
      <c r="E38" s="6" t="s">
        <v>112</v>
      </c>
      <c r="F38" s="18" t="s">
        <v>138</v>
      </c>
      <c r="G38" s="5">
        <v>1</v>
      </c>
      <c r="H38" s="9"/>
      <c r="I38" s="8">
        <f t="shared" si="0"/>
        <v>0</v>
      </c>
      <c r="J38" s="8">
        <f t="shared" si="1"/>
        <v>0</v>
      </c>
    </row>
    <row r="39" spans="1:10" ht="72" x14ac:dyDescent="0.3">
      <c r="A39" s="1">
        <v>34</v>
      </c>
      <c r="B39" s="2" t="s">
        <v>61</v>
      </c>
      <c r="C39" s="17"/>
      <c r="D39" s="17"/>
      <c r="E39" s="6" t="s">
        <v>113</v>
      </c>
      <c r="F39" s="18" t="s">
        <v>138</v>
      </c>
      <c r="G39" s="5">
        <v>1</v>
      </c>
      <c r="H39" s="9"/>
      <c r="I39" s="8">
        <f t="shared" si="0"/>
        <v>0</v>
      </c>
      <c r="J39" s="8">
        <f t="shared" si="1"/>
        <v>0</v>
      </c>
    </row>
    <row r="40" spans="1:10" x14ac:dyDescent="0.3">
      <c r="A40" s="1">
        <v>35</v>
      </c>
      <c r="B40" s="2" t="s">
        <v>50</v>
      </c>
      <c r="C40" s="17"/>
      <c r="D40" s="17"/>
      <c r="E40" s="6" t="s">
        <v>53</v>
      </c>
      <c r="F40" s="18" t="s">
        <v>138</v>
      </c>
      <c r="G40" s="5">
        <v>1</v>
      </c>
      <c r="H40" s="9"/>
      <c r="I40" s="8">
        <f t="shared" si="0"/>
        <v>0</v>
      </c>
      <c r="J40" s="8">
        <f t="shared" si="1"/>
        <v>0</v>
      </c>
    </row>
    <row r="41" spans="1:10" ht="43.2" x14ac:dyDescent="0.3">
      <c r="A41" s="1">
        <v>36</v>
      </c>
      <c r="B41" s="2" t="s">
        <v>62</v>
      </c>
      <c r="C41" s="17"/>
      <c r="D41" s="17"/>
      <c r="E41" s="6" t="s">
        <v>63</v>
      </c>
      <c r="F41" s="18" t="s">
        <v>138</v>
      </c>
      <c r="G41" s="5">
        <v>1</v>
      </c>
      <c r="H41" s="9"/>
      <c r="I41" s="8">
        <f t="shared" si="0"/>
        <v>0</v>
      </c>
      <c r="J41" s="8">
        <f t="shared" si="1"/>
        <v>0</v>
      </c>
    </row>
    <row r="42" spans="1:10" ht="69" customHeight="1" x14ac:dyDescent="0.3">
      <c r="A42" s="1">
        <v>37</v>
      </c>
      <c r="B42" s="2" t="s">
        <v>64</v>
      </c>
      <c r="C42" s="17"/>
      <c r="D42" s="17"/>
      <c r="E42" s="6" t="s">
        <v>65</v>
      </c>
      <c r="F42" s="18" t="s">
        <v>138</v>
      </c>
      <c r="G42" s="5">
        <v>1</v>
      </c>
      <c r="H42" s="9"/>
      <c r="I42" s="8">
        <f t="shared" si="0"/>
        <v>0</v>
      </c>
      <c r="J42" s="8">
        <f t="shared" si="1"/>
        <v>0</v>
      </c>
    </row>
    <row r="43" spans="1:10" x14ac:dyDescent="0.3">
      <c r="A43" s="1">
        <v>38</v>
      </c>
      <c r="B43" s="2" t="s">
        <v>66</v>
      </c>
      <c r="C43" s="17"/>
      <c r="D43" s="17"/>
      <c r="E43" s="6" t="s">
        <v>67</v>
      </c>
      <c r="F43" s="18" t="s">
        <v>138</v>
      </c>
      <c r="G43" s="5">
        <v>1</v>
      </c>
      <c r="H43" s="9"/>
      <c r="I43" s="8">
        <f t="shared" si="0"/>
        <v>0</v>
      </c>
      <c r="J43" s="8">
        <f t="shared" si="1"/>
        <v>0</v>
      </c>
    </row>
    <row r="44" spans="1:10" x14ac:dyDescent="0.3">
      <c r="A44" s="1">
        <v>39</v>
      </c>
      <c r="B44" s="2" t="s">
        <v>42</v>
      </c>
      <c r="C44" s="17"/>
      <c r="D44" s="17"/>
      <c r="E44" s="6" t="s">
        <v>45</v>
      </c>
      <c r="F44" s="18" t="s">
        <v>138</v>
      </c>
      <c r="G44" s="5">
        <v>1</v>
      </c>
      <c r="H44" s="9"/>
      <c r="I44" s="8">
        <f t="shared" si="0"/>
        <v>0</v>
      </c>
      <c r="J44" s="8">
        <f t="shared" si="1"/>
        <v>0</v>
      </c>
    </row>
    <row r="45" spans="1:10" x14ac:dyDescent="0.3">
      <c r="A45" s="1">
        <v>40</v>
      </c>
      <c r="B45" s="2" t="s">
        <v>42</v>
      </c>
      <c r="C45" s="17"/>
      <c r="D45" s="17"/>
      <c r="E45" s="6" t="s">
        <v>68</v>
      </c>
      <c r="F45" s="18" t="s">
        <v>138</v>
      </c>
      <c r="G45" s="5">
        <v>1</v>
      </c>
      <c r="H45" s="9"/>
      <c r="I45" s="8">
        <f t="shared" si="0"/>
        <v>0</v>
      </c>
      <c r="J45" s="8">
        <f t="shared" si="1"/>
        <v>0</v>
      </c>
    </row>
    <row r="46" spans="1:10" x14ac:dyDescent="0.3">
      <c r="A46" s="1">
        <v>41</v>
      </c>
      <c r="B46" s="2" t="s">
        <v>69</v>
      </c>
      <c r="C46" s="17"/>
      <c r="D46" s="17"/>
      <c r="E46" s="6" t="s">
        <v>70</v>
      </c>
      <c r="F46" s="18" t="s">
        <v>138</v>
      </c>
      <c r="G46" s="5">
        <v>1</v>
      </c>
      <c r="H46" s="9"/>
      <c r="I46" s="8">
        <f t="shared" si="0"/>
        <v>0</v>
      </c>
      <c r="J46" s="8">
        <f t="shared" si="1"/>
        <v>0</v>
      </c>
    </row>
    <row r="47" spans="1:10" x14ac:dyDescent="0.3">
      <c r="A47" s="1">
        <v>42</v>
      </c>
      <c r="B47" s="2" t="s">
        <v>42</v>
      </c>
      <c r="C47" s="17"/>
      <c r="D47" s="17"/>
      <c r="E47" s="6" t="s">
        <v>71</v>
      </c>
      <c r="F47" s="18" t="s">
        <v>138</v>
      </c>
      <c r="G47" s="5">
        <v>1</v>
      </c>
      <c r="H47" s="9"/>
      <c r="I47" s="8">
        <f t="shared" si="0"/>
        <v>0</v>
      </c>
      <c r="J47" s="8">
        <f t="shared" si="1"/>
        <v>0</v>
      </c>
    </row>
    <row r="48" spans="1:10" x14ac:dyDescent="0.3">
      <c r="A48" s="1">
        <v>43</v>
      </c>
      <c r="B48" s="2" t="s">
        <v>13</v>
      </c>
      <c r="C48" s="17"/>
      <c r="D48" s="17"/>
      <c r="E48" s="6" t="s">
        <v>15</v>
      </c>
      <c r="F48" s="18" t="s">
        <v>138</v>
      </c>
      <c r="G48" s="5">
        <v>1</v>
      </c>
      <c r="H48" s="9"/>
      <c r="I48" s="8">
        <f t="shared" si="0"/>
        <v>0</v>
      </c>
      <c r="J48" s="8">
        <f t="shared" si="1"/>
        <v>0</v>
      </c>
    </row>
    <row r="49" spans="1:10" ht="57.6" x14ac:dyDescent="0.3">
      <c r="A49" s="1">
        <v>44</v>
      </c>
      <c r="B49" s="2" t="s">
        <v>72</v>
      </c>
      <c r="C49" s="17"/>
      <c r="D49" s="17"/>
      <c r="E49" s="6" t="s">
        <v>74</v>
      </c>
      <c r="F49" s="18" t="s">
        <v>138</v>
      </c>
      <c r="G49" s="5">
        <v>1</v>
      </c>
      <c r="H49" s="9"/>
      <c r="I49" s="8">
        <f t="shared" si="0"/>
        <v>0</v>
      </c>
      <c r="J49" s="8">
        <f t="shared" si="1"/>
        <v>0</v>
      </c>
    </row>
    <row r="50" spans="1:10" ht="72" x14ac:dyDescent="0.3">
      <c r="A50" s="1">
        <v>45</v>
      </c>
      <c r="B50" s="2" t="s">
        <v>73</v>
      </c>
      <c r="C50" s="17"/>
      <c r="D50" s="17"/>
      <c r="E50" s="6" t="s">
        <v>130</v>
      </c>
      <c r="F50" s="18" t="s">
        <v>138</v>
      </c>
      <c r="G50" s="5">
        <v>1</v>
      </c>
      <c r="H50" s="9"/>
      <c r="I50" s="8">
        <f>H50*G50</f>
        <v>0</v>
      </c>
      <c r="J50" s="8">
        <f>I50*1.21</f>
        <v>0</v>
      </c>
    </row>
    <row r="51" spans="1:10" x14ac:dyDescent="0.3">
      <c r="A51" s="20" t="s">
        <v>76</v>
      </c>
      <c r="B51" s="21"/>
      <c r="C51" s="21"/>
      <c r="D51" s="21"/>
      <c r="E51" s="21"/>
      <c r="F51" s="21"/>
      <c r="G51" s="21"/>
      <c r="H51" s="21"/>
      <c r="I51" s="21"/>
      <c r="J51" s="22"/>
    </row>
    <row r="52" spans="1:10" ht="204" customHeight="1" x14ac:dyDescent="0.3">
      <c r="A52" s="1">
        <v>46</v>
      </c>
      <c r="B52" s="2" t="s">
        <v>77</v>
      </c>
      <c r="C52" s="17"/>
      <c r="D52" s="17"/>
      <c r="E52" s="6" t="s">
        <v>148</v>
      </c>
      <c r="F52" s="18" t="s">
        <v>138</v>
      </c>
      <c r="G52" s="5">
        <v>1</v>
      </c>
      <c r="H52" s="9"/>
      <c r="I52" s="8">
        <f>H52*G52</f>
        <v>0</v>
      </c>
      <c r="J52" s="8">
        <f>I52*1.21</f>
        <v>0</v>
      </c>
    </row>
    <row r="53" spans="1:10" ht="28.8" x14ac:dyDescent="0.3">
      <c r="A53" s="1">
        <v>47</v>
      </c>
      <c r="B53" s="2" t="s">
        <v>10</v>
      </c>
      <c r="C53" s="17"/>
      <c r="D53" s="17"/>
      <c r="E53" s="6" t="s">
        <v>11</v>
      </c>
      <c r="F53" s="18" t="s">
        <v>138</v>
      </c>
      <c r="G53" s="5">
        <v>1</v>
      </c>
      <c r="H53" s="9"/>
      <c r="I53" s="8">
        <f t="shared" ref="I53:I101" si="2">H53*G53</f>
        <v>0</v>
      </c>
      <c r="J53" s="8">
        <f t="shared" ref="J53:J101" si="3">I53*1.21</f>
        <v>0</v>
      </c>
    </row>
    <row r="54" spans="1:10" ht="28.8" x14ac:dyDescent="0.3">
      <c r="A54" s="1">
        <v>48</v>
      </c>
      <c r="B54" s="2" t="s">
        <v>12</v>
      </c>
      <c r="C54" s="17"/>
      <c r="D54" s="17"/>
      <c r="E54" s="6" t="s">
        <v>14</v>
      </c>
      <c r="F54" s="18" t="s">
        <v>138</v>
      </c>
      <c r="G54" s="5">
        <v>1</v>
      </c>
      <c r="H54" s="9"/>
      <c r="I54" s="8">
        <f t="shared" si="2"/>
        <v>0</v>
      </c>
      <c r="J54" s="8">
        <f t="shared" si="3"/>
        <v>0</v>
      </c>
    </row>
    <row r="55" spans="1:10" x14ac:dyDescent="0.3">
      <c r="A55" s="1">
        <v>49</v>
      </c>
      <c r="B55" s="2" t="s">
        <v>13</v>
      </c>
      <c r="C55" s="17"/>
      <c r="D55" s="17"/>
      <c r="E55" s="6" t="s">
        <v>15</v>
      </c>
      <c r="F55" s="18" t="s">
        <v>138</v>
      </c>
      <c r="G55" s="5">
        <v>1</v>
      </c>
      <c r="H55" s="9"/>
      <c r="I55" s="8">
        <f t="shared" si="2"/>
        <v>0</v>
      </c>
      <c r="J55" s="8">
        <f t="shared" si="3"/>
        <v>0</v>
      </c>
    </row>
    <row r="56" spans="1:10" ht="43.2" x14ac:dyDescent="0.3">
      <c r="A56" s="1">
        <v>50</v>
      </c>
      <c r="B56" s="2" t="s">
        <v>16</v>
      </c>
      <c r="C56" s="17"/>
      <c r="D56" s="17"/>
      <c r="E56" s="6" t="s">
        <v>18</v>
      </c>
      <c r="F56" s="18" t="s">
        <v>138</v>
      </c>
      <c r="G56" s="5">
        <v>1</v>
      </c>
      <c r="H56" s="9"/>
      <c r="I56" s="8">
        <f t="shared" si="2"/>
        <v>0</v>
      </c>
      <c r="J56" s="8">
        <f t="shared" si="3"/>
        <v>0</v>
      </c>
    </row>
    <row r="57" spans="1:10" ht="43.2" x14ac:dyDescent="0.3">
      <c r="A57" s="1">
        <v>51</v>
      </c>
      <c r="B57" s="2" t="s">
        <v>17</v>
      </c>
      <c r="C57" s="17"/>
      <c r="D57" s="17"/>
      <c r="E57" s="6" t="s">
        <v>19</v>
      </c>
      <c r="F57" s="18" t="s">
        <v>138</v>
      </c>
      <c r="G57" s="5">
        <v>1</v>
      </c>
      <c r="H57" s="9"/>
      <c r="I57" s="8">
        <f t="shared" si="2"/>
        <v>0</v>
      </c>
      <c r="J57" s="8">
        <f t="shared" si="3"/>
        <v>0</v>
      </c>
    </row>
    <row r="58" spans="1:10" ht="57.6" x14ac:dyDescent="0.3">
      <c r="A58" s="1">
        <v>52</v>
      </c>
      <c r="B58" s="2" t="s">
        <v>20</v>
      </c>
      <c r="C58" s="17"/>
      <c r="D58" s="17"/>
      <c r="E58" s="6" t="s">
        <v>144</v>
      </c>
      <c r="F58" s="18" t="s">
        <v>138</v>
      </c>
      <c r="G58" s="5">
        <v>16</v>
      </c>
      <c r="H58" s="9"/>
      <c r="I58" s="8">
        <f t="shared" si="2"/>
        <v>0</v>
      </c>
      <c r="J58" s="8">
        <f t="shared" si="3"/>
        <v>0</v>
      </c>
    </row>
    <row r="59" spans="1:10" ht="72" x14ac:dyDescent="0.3">
      <c r="A59" s="1">
        <v>53</v>
      </c>
      <c r="B59" s="2" t="s">
        <v>21</v>
      </c>
      <c r="C59" s="17"/>
      <c r="D59" s="17"/>
      <c r="E59" s="6" t="s">
        <v>145</v>
      </c>
      <c r="F59" s="18" t="s">
        <v>138</v>
      </c>
      <c r="G59" s="5">
        <v>16</v>
      </c>
      <c r="H59" s="9"/>
      <c r="I59" s="8">
        <f t="shared" si="2"/>
        <v>0</v>
      </c>
      <c r="J59" s="8">
        <f t="shared" si="3"/>
        <v>0</v>
      </c>
    </row>
    <row r="60" spans="1:10" ht="28.8" x14ac:dyDescent="0.3">
      <c r="A60" s="1">
        <v>54</v>
      </c>
      <c r="B60" s="2" t="s">
        <v>22</v>
      </c>
      <c r="C60" s="17"/>
      <c r="D60" s="17"/>
      <c r="E60" s="6" t="s">
        <v>110</v>
      </c>
      <c r="F60" s="18" t="s">
        <v>138</v>
      </c>
      <c r="G60" s="5">
        <v>4</v>
      </c>
      <c r="H60" s="9"/>
      <c r="I60" s="8">
        <f t="shared" si="2"/>
        <v>0</v>
      </c>
      <c r="J60" s="8">
        <f t="shared" si="3"/>
        <v>0</v>
      </c>
    </row>
    <row r="61" spans="1:10" ht="28.8" x14ac:dyDescent="0.3">
      <c r="A61" s="1">
        <v>55</v>
      </c>
      <c r="B61" s="2" t="s">
        <v>23</v>
      </c>
      <c r="C61" s="17"/>
      <c r="D61" s="17"/>
      <c r="E61" s="6" t="s">
        <v>24</v>
      </c>
      <c r="F61" s="18" t="s">
        <v>138</v>
      </c>
      <c r="G61" s="5">
        <v>1</v>
      </c>
      <c r="H61" s="9"/>
      <c r="I61" s="8">
        <f t="shared" si="2"/>
        <v>0</v>
      </c>
      <c r="J61" s="8">
        <f t="shared" si="3"/>
        <v>0</v>
      </c>
    </row>
    <row r="62" spans="1:10" ht="43.2" x14ac:dyDescent="0.3">
      <c r="A62" s="1">
        <v>56</v>
      </c>
      <c r="B62" s="2" t="s">
        <v>25</v>
      </c>
      <c r="C62" s="17"/>
      <c r="D62" s="17"/>
      <c r="E62" s="6" t="s">
        <v>28</v>
      </c>
      <c r="F62" s="18" t="s">
        <v>138</v>
      </c>
      <c r="G62" s="5">
        <v>1</v>
      </c>
      <c r="H62" s="9"/>
      <c r="I62" s="8">
        <f t="shared" si="2"/>
        <v>0</v>
      </c>
      <c r="J62" s="8">
        <f t="shared" si="3"/>
        <v>0</v>
      </c>
    </row>
    <row r="63" spans="1:10" ht="43.2" x14ac:dyDescent="0.3">
      <c r="A63" s="1">
        <v>57</v>
      </c>
      <c r="B63" s="2" t="s">
        <v>26</v>
      </c>
      <c r="C63" s="17"/>
      <c r="D63" s="17"/>
      <c r="E63" s="6" t="s">
        <v>29</v>
      </c>
      <c r="F63" s="18" t="s">
        <v>138</v>
      </c>
      <c r="G63" s="5">
        <v>16</v>
      </c>
      <c r="H63" s="9"/>
      <c r="I63" s="8">
        <f t="shared" si="2"/>
        <v>0</v>
      </c>
      <c r="J63" s="8">
        <f t="shared" si="3"/>
        <v>0</v>
      </c>
    </row>
    <row r="64" spans="1:10" ht="43.2" x14ac:dyDescent="0.3">
      <c r="A64" s="1">
        <v>58</v>
      </c>
      <c r="B64" s="2" t="s">
        <v>27</v>
      </c>
      <c r="C64" s="17"/>
      <c r="D64" s="17"/>
      <c r="E64" s="6" t="s">
        <v>114</v>
      </c>
      <c r="F64" s="18" t="s">
        <v>138</v>
      </c>
      <c r="G64" s="5">
        <v>17</v>
      </c>
      <c r="H64" s="9"/>
      <c r="I64" s="8">
        <f t="shared" si="2"/>
        <v>0</v>
      </c>
      <c r="J64" s="8">
        <f t="shared" si="3"/>
        <v>0</v>
      </c>
    </row>
    <row r="65" spans="1:10" ht="42.6" customHeight="1" x14ac:dyDescent="0.3">
      <c r="A65" s="1">
        <v>59</v>
      </c>
      <c r="B65" s="2" t="s">
        <v>30</v>
      </c>
      <c r="C65" s="17"/>
      <c r="D65" s="17"/>
      <c r="E65" s="6" t="s">
        <v>33</v>
      </c>
      <c r="F65" s="18" t="s">
        <v>138</v>
      </c>
      <c r="G65" s="5">
        <v>17</v>
      </c>
      <c r="H65" s="9"/>
      <c r="I65" s="8">
        <f t="shared" si="2"/>
        <v>0</v>
      </c>
      <c r="J65" s="8">
        <f t="shared" si="3"/>
        <v>0</v>
      </c>
    </row>
    <row r="66" spans="1:10" ht="43.2" x14ac:dyDescent="0.3">
      <c r="A66" s="1">
        <v>60</v>
      </c>
      <c r="B66" s="2" t="s">
        <v>31</v>
      </c>
      <c r="C66" s="17"/>
      <c r="D66" s="17"/>
      <c r="E66" s="6" t="s">
        <v>34</v>
      </c>
      <c r="F66" s="18" t="s">
        <v>138</v>
      </c>
      <c r="G66" s="5">
        <v>16</v>
      </c>
      <c r="H66" s="9"/>
      <c r="I66" s="8">
        <f t="shared" si="2"/>
        <v>0</v>
      </c>
      <c r="J66" s="8">
        <f t="shared" si="3"/>
        <v>0</v>
      </c>
    </row>
    <row r="67" spans="1:10" x14ac:dyDescent="0.3">
      <c r="A67" s="1">
        <v>61</v>
      </c>
      <c r="B67" s="2" t="s">
        <v>32</v>
      </c>
      <c r="C67" s="17"/>
      <c r="D67" s="17"/>
      <c r="E67" s="6" t="s">
        <v>35</v>
      </c>
      <c r="F67" s="18" t="s">
        <v>138</v>
      </c>
      <c r="G67" s="5">
        <v>1</v>
      </c>
      <c r="H67" s="9"/>
      <c r="I67" s="8">
        <f t="shared" si="2"/>
        <v>0</v>
      </c>
      <c r="J67" s="8">
        <f t="shared" si="3"/>
        <v>0</v>
      </c>
    </row>
    <row r="68" spans="1:10" ht="43.2" x14ac:dyDescent="0.3">
      <c r="A68" s="1">
        <v>62</v>
      </c>
      <c r="B68" s="2" t="s">
        <v>36</v>
      </c>
      <c r="C68" s="17"/>
      <c r="D68" s="17"/>
      <c r="E68" s="6" t="s">
        <v>131</v>
      </c>
      <c r="F68" s="18" t="s">
        <v>138</v>
      </c>
      <c r="G68" s="5">
        <v>1</v>
      </c>
      <c r="H68" s="9"/>
      <c r="I68" s="8">
        <f t="shared" si="2"/>
        <v>0</v>
      </c>
      <c r="J68" s="8">
        <f t="shared" si="3"/>
        <v>0</v>
      </c>
    </row>
    <row r="69" spans="1:10" ht="28.8" x14ac:dyDescent="0.3">
      <c r="A69" s="1">
        <v>63</v>
      </c>
      <c r="B69" s="2" t="s">
        <v>37</v>
      </c>
      <c r="C69" s="17"/>
      <c r="D69" s="17"/>
      <c r="E69" s="6" t="s">
        <v>39</v>
      </c>
      <c r="F69" s="18" t="s">
        <v>138</v>
      </c>
      <c r="G69" s="5">
        <v>17</v>
      </c>
      <c r="H69" s="9"/>
      <c r="I69" s="8">
        <f t="shared" si="2"/>
        <v>0</v>
      </c>
      <c r="J69" s="8">
        <f t="shared" si="3"/>
        <v>0</v>
      </c>
    </row>
    <row r="70" spans="1:10" ht="28.8" x14ac:dyDescent="0.3">
      <c r="A70" s="1">
        <v>64</v>
      </c>
      <c r="B70" s="2" t="s">
        <v>38</v>
      </c>
      <c r="C70" s="17"/>
      <c r="D70" s="17"/>
      <c r="E70" s="6" t="s">
        <v>119</v>
      </c>
      <c r="F70" s="18" t="s">
        <v>138</v>
      </c>
      <c r="G70" s="5">
        <v>2</v>
      </c>
      <c r="H70" s="9"/>
      <c r="I70" s="8">
        <f t="shared" si="2"/>
        <v>0</v>
      </c>
      <c r="J70" s="8">
        <f t="shared" si="3"/>
        <v>0</v>
      </c>
    </row>
    <row r="71" spans="1:10" x14ac:dyDescent="0.3">
      <c r="A71" s="1">
        <v>65</v>
      </c>
      <c r="B71" s="2" t="s">
        <v>40</v>
      </c>
      <c r="C71" s="17"/>
      <c r="D71" s="17"/>
      <c r="E71" s="6" t="s">
        <v>43</v>
      </c>
      <c r="F71" s="18" t="s">
        <v>138</v>
      </c>
      <c r="G71" s="5">
        <v>1</v>
      </c>
      <c r="H71" s="9"/>
      <c r="I71" s="8">
        <f t="shared" si="2"/>
        <v>0</v>
      </c>
      <c r="J71" s="8">
        <f t="shared" si="3"/>
        <v>0</v>
      </c>
    </row>
    <row r="72" spans="1:10" x14ac:dyDescent="0.3">
      <c r="A72" s="1">
        <v>66</v>
      </c>
      <c r="B72" s="2" t="s">
        <v>41</v>
      </c>
      <c r="C72" s="17"/>
      <c r="D72" s="17"/>
      <c r="E72" s="6" t="s">
        <v>44</v>
      </c>
      <c r="F72" s="18" t="s">
        <v>138</v>
      </c>
      <c r="G72" s="5">
        <v>1</v>
      </c>
      <c r="H72" s="9"/>
      <c r="I72" s="8">
        <f t="shared" si="2"/>
        <v>0</v>
      </c>
      <c r="J72" s="8">
        <f t="shared" si="3"/>
        <v>0</v>
      </c>
    </row>
    <row r="73" spans="1:10" x14ac:dyDescent="0.3">
      <c r="A73" s="1">
        <v>67</v>
      </c>
      <c r="B73" s="2" t="s">
        <v>42</v>
      </c>
      <c r="C73" s="17"/>
      <c r="D73" s="17"/>
      <c r="E73" s="6" t="s">
        <v>45</v>
      </c>
      <c r="F73" s="18" t="s">
        <v>138</v>
      </c>
      <c r="G73" s="5">
        <v>1</v>
      </c>
      <c r="H73" s="9"/>
      <c r="I73" s="8">
        <f t="shared" si="2"/>
        <v>0</v>
      </c>
      <c r="J73" s="8">
        <f t="shared" si="3"/>
        <v>0</v>
      </c>
    </row>
    <row r="74" spans="1:10" ht="28.8" x14ac:dyDescent="0.3">
      <c r="A74" s="1">
        <v>68</v>
      </c>
      <c r="B74" s="2" t="s">
        <v>46</v>
      </c>
      <c r="C74" s="17"/>
      <c r="D74" s="17"/>
      <c r="E74" s="6" t="s">
        <v>111</v>
      </c>
      <c r="F74" s="18" t="s">
        <v>138</v>
      </c>
      <c r="G74" s="5">
        <v>1</v>
      </c>
      <c r="H74" s="9"/>
      <c r="I74" s="8">
        <f t="shared" si="2"/>
        <v>0</v>
      </c>
      <c r="J74" s="8">
        <f t="shared" si="3"/>
        <v>0</v>
      </c>
    </row>
    <row r="75" spans="1:10" ht="57.6" x14ac:dyDescent="0.3">
      <c r="A75" s="1">
        <v>69</v>
      </c>
      <c r="B75" s="2" t="s">
        <v>47</v>
      </c>
      <c r="C75" s="17"/>
      <c r="D75" s="17"/>
      <c r="E75" s="6" t="s">
        <v>129</v>
      </c>
      <c r="F75" s="18" t="s">
        <v>138</v>
      </c>
      <c r="G75" s="5">
        <v>16</v>
      </c>
      <c r="H75" s="9"/>
      <c r="I75" s="8">
        <f t="shared" si="2"/>
        <v>0</v>
      </c>
      <c r="J75" s="8">
        <f t="shared" si="3"/>
        <v>0</v>
      </c>
    </row>
    <row r="76" spans="1:10" ht="28.8" x14ac:dyDescent="0.3">
      <c r="A76" s="1">
        <v>70</v>
      </c>
      <c r="B76" s="2" t="s">
        <v>38</v>
      </c>
      <c r="C76" s="17"/>
      <c r="D76" s="17"/>
      <c r="E76" s="6" t="s">
        <v>120</v>
      </c>
      <c r="F76" s="18" t="s">
        <v>138</v>
      </c>
      <c r="G76" s="5">
        <v>16</v>
      </c>
      <c r="H76" s="9"/>
      <c r="I76" s="8">
        <f t="shared" si="2"/>
        <v>0</v>
      </c>
      <c r="J76" s="8">
        <f t="shared" si="3"/>
        <v>0</v>
      </c>
    </row>
    <row r="77" spans="1:10" x14ac:dyDescent="0.3">
      <c r="A77" s="1">
        <v>71</v>
      </c>
      <c r="B77" s="2" t="s">
        <v>40</v>
      </c>
      <c r="C77" s="17"/>
      <c r="D77" s="17"/>
      <c r="E77" s="6" t="s">
        <v>49</v>
      </c>
      <c r="F77" s="18" t="s">
        <v>138</v>
      </c>
      <c r="G77" s="5">
        <v>16</v>
      </c>
      <c r="H77" s="9"/>
      <c r="I77" s="8">
        <f t="shared" si="2"/>
        <v>0</v>
      </c>
      <c r="J77" s="8">
        <f t="shared" si="3"/>
        <v>0</v>
      </c>
    </row>
    <row r="78" spans="1:10" ht="28.8" x14ac:dyDescent="0.3">
      <c r="A78" s="1">
        <v>72</v>
      </c>
      <c r="B78" s="2" t="s">
        <v>48</v>
      </c>
      <c r="C78" s="17"/>
      <c r="D78" s="17"/>
      <c r="E78" s="6" t="s">
        <v>111</v>
      </c>
      <c r="F78" s="18" t="s">
        <v>138</v>
      </c>
      <c r="G78" s="5">
        <v>16</v>
      </c>
      <c r="H78" s="9"/>
      <c r="I78" s="8">
        <f t="shared" si="2"/>
        <v>0</v>
      </c>
      <c r="J78" s="8">
        <f t="shared" si="3"/>
        <v>0</v>
      </c>
    </row>
    <row r="79" spans="1:10" x14ac:dyDescent="0.3">
      <c r="A79" s="1">
        <v>73</v>
      </c>
      <c r="B79" s="2" t="s">
        <v>50</v>
      </c>
      <c r="C79" s="17"/>
      <c r="D79" s="17"/>
      <c r="E79" s="6" t="s">
        <v>53</v>
      </c>
      <c r="F79" s="18" t="s">
        <v>138</v>
      </c>
      <c r="G79" s="5">
        <v>1</v>
      </c>
      <c r="H79" s="9"/>
      <c r="I79" s="8">
        <f t="shared" si="2"/>
        <v>0</v>
      </c>
      <c r="J79" s="8">
        <f t="shared" si="3"/>
        <v>0</v>
      </c>
    </row>
    <row r="80" spans="1:10" ht="43.2" x14ac:dyDescent="0.3">
      <c r="A80" s="1">
        <v>74</v>
      </c>
      <c r="B80" s="2" t="s">
        <v>51</v>
      </c>
      <c r="C80" s="17"/>
      <c r="D80" s="17"/>
      <c r="E80" s="6" t="s">
        <v>54</v>
      </c>
      <c r="F80" s="18" t="s">
        <v>138</v>
      </c>
      <c r="G80" s="5">
        <v>1</v>
      </c>
      <c r="H80" s="9"/>
      <c r="I80" s="8">
        <f t="shared" si="2"/>
        <v>0</v>
      </c>
      <c r="J80" s="8">
        <f t="shared" si="3"/>
        <v>0</v>
      </c>
    </row>
    <row r="81" spans="1:10" ht="28.8" x14ac:dyDescent="0.3">
      <c r="A81" s="1">
        <v>75</v>
      </c>
      <c r="B81" s="2" t="s">
        <v>52</v>
      </c>
      <c r="C81" s="17"/>
      <c r="D81" s="17"/>
      <c r="E81" s="6" t="s">
        <v>55</v>
      </c>
      <c r="F81" s="18" t="s">
        <v>138</v>
      </c>
      <c r="G81" s="5">
        <v>2</v>
      </c>
      <c r="H81" s="9"/>
      <c r="I81" s="8">
        <f t="shared" si="2"/>
        <v>0</v>
      </c>
      <c r="J81" s="8">
        <f t="shared" si="3"/>
        <v>0</v>
      </c>
    </row>
    <row r="82" spans="1:10" ht="28.8" x14ac:dyDescent="0.3">
      <c r="A82" s="1">
        <v>76</v>
      </c>
      <c r="B82" s="2" t="s">
        <v>56</v>
      </c>
      <c r="C82" s="17"/>
      <c r="D82" s="17"/>
      <c r="E82" s="6" t="s">
        <v>58</v>
      </c>
      <c r="F82" s="18" t="s">
        <v>138</v>
      </c>
      <c r="G82" s="5">
        <v>2</v>
      </c>
      <c r="H82" s="9"/>
      <c r="I82" s="8">
        <f t="shared" si="2"/>
        <v>0</v>
      </c>
      <c r="J82" s="8">
        <f t="shared" si="3"/>
        <v>0</v>
      </c>
    </row>
    <row r="83" spans="1:10" x14ac:dyDescent="0.3">
      <c r="A83" s="1">
        <v>77</v>
      </c>
      <c r="B83" s="2" t="s">
        <v>57</v>
      </c>
      <c r="C83" s="17"/>
      <c r="D83" s="17"/>
      <c r="E83" s="6" t="s">
        <v>59</v>
      </c>
      <c r="F83" s="18" t="s">
        <v>138</v>
      </c>
      <c r="G83" s="5">
        <v>2</v>
      </c>
      <c r="H83" s="9"/>
      <c r="I83" s="8">
        <f t="shared" si="2"/>
        <v>0</v>
      </c>
      <c r="J83" s="8">
        <f t="shared" si="3"/>
        <v>0</v>
      </c>
    </row>
    <row r="84" spans="1:10" ht="43.2" x14ac:dyDescent="0.3">
      <c r="A84" s="1">
        <v>78</v>
      </c>
      <c r="B84" s="2" t="s">
        <v>78</v>
      </c>
      <c r="C84" s="17"/>
      <c r="D84" s="17"/>
      <c r="E84" s="6" t="s">
        <v>83</v>
      </c>
      <c r="F84" s="18" t="s">
        <v>138</v>
      </c>
      <c r="G84" s="5">
        <v>1</v>
      </c>
      <c r="H84" s="9"/>
      <c r="I84" s="8">
        <f t="shared" si="2"/>
        <v>0</v>
      </c>
      <c r="J84" s="8">
        <f t="shared" si="3"/>
        <v>0</v>
      </c>
    </row>
    <row r="85" spans="1:10" ht="28.8" x14ac:dyDescent="0.3">
      <c r="A85" s="1">
        <v>79</v>
      </c>
      <c r="B85" s="2" t="s">
        <v>79</v>
      </c>
      <c r="C85" s="17"/>
      <c r="D85" s="17"/>
      <c r="E85" s="6" t="s">
        <v>84</v>
      </c>
      <c r="F85" s="18" t="s">
        <v>138</v>
      </c>
      <c r="G85" s="5">
        <v>1</v>
      </c>
      <c r="H85" s="9"/>
      <c r="I85" s="8">
        <f t="shared" si="2"/>
        <v>0</v>
      </c>
      <c r="J85" s="8">
        <f t="shared" si="3"/>
        <v>0</v>
      </c>
    </row>
    <row r="86" spans="1:10" x14ac:dyDescent="0.3">
      <c r="A86" s="1">
        <v>80</v>
      </c>
      <c r="B86" s="2" t="s">
        <v>56</v>
      </c>
      <c r="C86" s="17"/>
      <c r="D86" s="17"/>
      <c r="E86" s="6" t="s">
        <v>80</v>
      </c>
      <c r="F86" s="18" t="s">
        <v>138</v>
      </c>
      <c r="G86" s="5">
        <v>1</v>
      </c>
      <c r="H86" s="9"/>
      <c r="I86" s="8">
        <f t="shared" si="2"/>
        <v>0</v>
      </c>
      <c r="J86" s="8">
        <f t="shared" si="3"/>
        <v>0</v>
      </c>
    </row>
    <row r="87" spans="1:10" ht="28.8" x14ac:dyDescent="0.3">
      <c r="A87" s="1">
        <v>81</v>
      </c>
      <c r="B87" s="2" t="s">
        <v>81</v>
      </c>
      <c r="C87" s="17"/>
      <c r="D87" s="17"/>
      <c r="E87" s="6" t="s">
        <v>85</v>
      </c>
      <c r="F87" s="18" t="s">
        <v>138</v>
      </c>
      <c r="G87" s="5">
        <v>1</v>
      </c>
      <c r="H87" s="9"/>
      <c r="I87" s="8">
        <f t="shared" si="2"/>
        <v>0</v>
      </c>
      <c r="J87" s="8">
        <f t="shared" si="3"/>
        <v>0</v>
      </c>
    </row>
    <row r="88" spans="1:10" ht="72" x14ac:dyDescent="0.3">
      <c r="A88" s="1">
        <v>82</v>
      </c>
      <c r="B88" s="2" t="s">
        <v>82</v>
      </c>
      <c r="C88" s="17"/>
      <c r="D88" s="17"/>
      <c r="E88" s="6" t="s">
        <v>146</v>
      </c>
      <c r="F88" s="18" t="s">
        <v>138</v>
      </c>
      <c r="G88" s="5">
        <v>1</v>
      </c>
      <c r="H88" s="9"/>
      <c r="I88" s="8">
        <f t="shared" si="2"/>
        <v>0</v>
      </c>
      <c r="J88" s="8">
        <f t="shared" si="3"/>
        <v>0</v>
      </c>
    </row>
    <row r="89" spans="1:10" ht="57.6" x14ac:dyDescent="0.3">
      <c r="A89" s="1">
        <v>83</v>
      </c>
      <c r="B89" s="2" t="s">
        <v>60</v>
      </c>
      <c r="C89" s="17"/>
      <c r="D89" s="17"/>
      <c r="E89" s="6" t="s">
        <v>112</v>
      </c>
      <c r="F89" s="18" t="s">
        <v>138</v>
      </c>
      <c r="G89" s="5">
        <v>1</v>
      </c>
      <c r="H89" s="9"/>
      <c r="I89" s="8">
        <f t="shared" si="2"/>
        <v>0</v>
      </c>
      <c r="J89" s="8">
        <f t="shared" si="3"/>
        <v>0</v>
      </c>
    </row>
    <row r="90" spans="1:10" ht="72" x14ac:dyDescent="0.3">
      <c r="A90" s="1">
        <v>84</v>
      </c>
      <c r="B90" s="2" t="s">
        <v>61</v>
      </c>
      <c r="C90" s="17"/>
      <c r="D90" s="17"/>
      <c r="E90" s="6" t="s">
        <v>115</v>
      </c>
      <c r="F90" s="18" t="s">
        <v>138</v>
      </c>
      <c r="G90" s="5">
        <v>1</v>
      </c>
      <c r="H90" s="9"/>
      <c r="I90" s="8">
        <f t="shared" si="2"/>
        <v>0</v>
      </c>
      <c r="J90" s="8">
        <f t="shared" si="3"/>
        <v>0</v>
      </c>
    </row>
    <row r="91" spans="1:10" x14ac:dyDescent="0.3">
      <c r="A91" s="1">
        <v>85</v>
      </c>
      <c r="B91" s="2" t="s">
        <v>50</v>
      </c>
      <c r="C91" s="17"/>
      <c r="D91" s="17"/>
      <c r="E91" s="6" t="s">
        <v>53</v>
      </c>
      <c r="F91" s="18" t="s">
        <v>138</v>
      </c>
      <c r="G91" s="5">
        <v>1</v>
      </c>
      <c r="H91" s="9"/>
      <c r="I91" s="8">
        <f t="shared" si="2"/>
        <v>0</v>
      </c>
      <c r="J91" s="8">
        <f t="shared" si="3"/>
        <v>0</v>
      </c>
    </row>
    <row r="92" spans="1:10" ht="43.2" x14ac:dyDescent="0.3">
      <c r="A92" s="1">
        <v>86</v>
      </c>
      <c r="B92" s="2" t="s">
        <v>62</v>
      </c>
      <c r="C92" s="17"/>
      <c r="D92" s="17"/>
      <c r="E92" s="6" t="s">
        <v>132</v>
      </c>
      <c r="F92" s="18" t="s">
        <v>138</v>
      </c>
      <c r="G92" s="5">
        <v>1</v>
      </c>
      <c r="H92" s="9"/>
      <c r="I92" s="8">
        <f t="shared" si="2"/>
        <v>0</v>
      </c>
      <c r="J92" s="8">
        <f t="shared" si="3"/>
        <v>0</v>
      </c>
    </row>
    <row r="93" spans="1:10" ht="76.2" customHeight="1" x14ac:dyDescent="0.3">
      <c r="A93" s="1">
        <v>87</v>
      </c>
      <c r="B93" s="2" t="s">
        <v>64</v>
      </c>
      <c r="C93" s="17"/>
      <c r="D93" s="17"/>
      <c r="E93" s="6" t="s">
        <v>65</v>
      </c>
      <c r="F93" s="18" t="s">
        <v>138</v>
      </c>
      <c r="G93" s="5">
        <v>1</v>
      </c>
      <c r="H93" s="9"/>
      <c r="I93" s="8">
        <f t="shared" si="2"/>
        <v>0</v>
      </c>
      <c r="J93" s="8">
        <f t="shared" si="3"/>
        <v>0</v>
      </c>
    </row>
    <row r="94" spans="1:10" x14ac:dyDescent="0.3">
      <c r="A94" s="1">
        <v>88</v>
      </c>
      <c r="B94" s="2" t="s">
        <v>66</v>
      </c>
      <c r="C94" s="17"/>
      <c r="D94" s="17"/>
      <c r="E94" s="6" t="s">
        <v>67</v>
      </c>
      <c r="F94" s="18" t="s">
        <v>138</v>
      </c>
      <c r="G94" s="5">
        <v>1</v>
      </c>
      <c r="H94" s="9"/>
      <c r="I94" s="8">
        <f t="shared" si="2"/>
        <v>0</v>
      </c>
      <c r="J94" s="8">
        <f t="shared" si="3"/>
        <v>0</v>
      </c>
    </row>
    <row r="95" spans="1:10" x14ac:dyDescent="0.3">
      <c r="A95" s="1">
        <v>89</v>
      </c>
      <c r="B95" s="2" t="s">
        <v>42</v>
      </c>
      <c r="C95" s="17"/>
      <c r="D95" s="17"/>
      <c r="E95" s="6" t="s">
        <v>45</v>
      </c>
      <c r="F95" s="18" t="s">
        <v>138</v>
      </c>
      <c r="G95" s="5">
        <v>1</v>
      </c>
      <c r="H95" s="9"/>
      <c r="I95" s="8">
        <f t="shared" si="2"/>
        <v>0</v>
      </c>
      <c r="J95" s="8">
        <f t="shared" si="3"/>
        <v>0</v>
      </c>
    </row>
    <row r="96" spans="1:10" x14ac:dyDescent="0.3">
      <c r="A96" s="1">
        <v>90</v>
      </c>
      <c r="B96" s="2" t="s">
        <v>42</v>
      </c>
      <c r="C96" s="17"/>
      <c r="D96" s="17"/>
      <c r="E96" s="6" t="s">
        <v>68</v>
      </c>
      <c r="F96" s="18" t="s">
        <v>138</v>
      </c>
      <c r="G96" s="5">
        <v>1</v>
      </c>
      <c r="H96" s="9"/>
      <c r="I96" s="8">
        <f t="shared" si="2"/>
        <v>0</v>
      </c>
      <c r="J96" s="8">
        <f t="shared" si="3"/>
        <v>0</v>
      </c>
    </row>
    <row r="97" spans="1:10" x14ac:dyDescent="0.3">
      <c r="A97" s="1">
        <v>91</v>
      </c>
      <c r="B97" s="2" t="s">
        <v>69</v>
      </c>
      <c r="C97" s="17"/>
      <c r="D97" s="17"/>
      <c r="E97" s="6" t="s">
        <v>70</v>
      </c>
      <c r="F97" s="18" t="s">
        <v>138</v>
      </c>
      <c r="G97" s="5">
        <v>1</v>
      </c>
      <c r="H97" s="9"/>
      <c r="I97" s="8">
        <f t="shared" si="2"/>
        <v>0</v>
      </c>
      <c r="J97" s="8">
        <f t="shared" si="3"/>
        <v>0</v>
      </c>
    </row>
    <row r="98" spans="1:10" x14ac:dyDescent="0.3">
      <c r="A98" s="1">
        <v>92</v>
      </c>
      <c r="B98" s="2" t="s">
        <v>42</v>
      </c>
      <c r="C98" s="17"/>
      <c r="D98" s="17"/>
      <c r="E98" s="6" t="s">
        <v>71</v>
      </c>
      <c r="F98" s="18" t="s">
        <v>138</v>
      </c>
      <c r="G98" s="5">
        <v>1</v>
      </c>
      <c r="H98" s="9"/>
      <c r="I98" s="8">
        <f t="shared" si="2"/>
        <v>0</v>
      </c>
      <c r="J98" s="8">
        <f t="shared" si="3"/>
        <v>0</v>
      </c>
    </row>
    <row r="99" spans="1:10" x14ac:dyDescent="0.3">
      <c r="A99" s="1">
        <v>93</v>
      </c>
      <c r="B99" s="2" t="s">
        <v>13</v>
      </c>
      <c r="C99" s="17"/>
      <c r="D99" s="17"/>
      <c r="E99" s="6" t="s">
        <v>15</v>
      </c>
      <c r="F99" s="18" t="s">
        <v>138</v>
      </c>
      <c r="G99" s="5">
        <v>1</v>
      </c>
      <c r="H99" s="9"/>
      <c r="I99" s="8">
        <f t="shared" si="2"/>
        <v>0</v>
      </c>
      <c r="J99" s="8">
        <f t="shared" si="3"/>
        <v>0</v>
      </c>
    </row>
    <row r="100" spans="1:10" ht="57.6" x14ac:dyDescent="0.3">
      <c r="A100" s="1">
        <v>94</v>
      </c>
      <c r="B100" s="2" t="s">
        <v>72</v>
      </c>
      <c r="C100" s="17"/>
      <c r="D100" s="17"/>
      <c r="E100" s="6" t="s">
        <v>74</v>
      </c>
      <c r="F100" s="18" t="s">
        <v>138</v>
      </c>
      <c r="G100" s="5">
        <v>1</v>
      </c>
      <c r="H100" s="9"/>
      <c r="I100" s="8">
        <f t="shared" si="2"/>
        <v>0</v>
      </c>
      <c r="J100" s="8">
        <f t="shared" si="3"/>
        <v>0</v>
      </c>
    </row>
    <row r="101" spans="1:10" ht="72" x14ac:dyDescent="0.3">
      <c r="A101" s="1">
        <v>95</v>
      </c>
      <c r="B101" s="2" t="s">
        <v>73</v>
      </c>
      <c r="C101" s="17"/>
      <c r="D101" s="17"/>
      <c r="E101" s="6" t="s">
        <v>75</v>
      </c>
      <c r="F101" s="18" t="s">
        <v>138</v>
      </c>
      <c r="G101" s="5">
        <v>1</v>
      </c>
      <c r="H101" s="9"/>
      <c r="I101" s="8">
        <f t="shared" si="2"/>
        <v>0</v>
      </c>
      <c r="J101" s="8">
        <f t="shared" si="3"/>
        <v>0</v>
      </c>
    </row>
    <row r="102" spans="1:10" x14ac:dyDescent="0.3">
      <c r="A102" s="20" t="s">
        <v>86</v>
      </c>
      <c r="B102" s="21"/>
      <c r="C102" s="21"/>
      <c r="D102" s="21"/>
      <c r="E102" s="21"/>
      <c r="F102" s="21"/>
      <c r="G102" s="21"/>
      <c r="H102" s="21"/>
      <c r="I102" s="21"/>
      <c r="J102" s="22"/>
    </row>
    <row r="103" spans="1:10" ht="207" customHeight="1" x14ac:dyDescent="0.3">
      <c r="A103" s="1">
        <v>96</v>
      </c>
      <c r="B103" s="2" t="s">
        <v>77</v>
      </c>
      <c r="C103" s="17"/>
      <c r="D103" s="17"/>
      <c r="E103" s="6" t="s">
        <v>147</v>
      </c>
      <c r="F103" s="18" t="s">
        <v>138</v>
      </c>
      <c r="G103" s="5">
        <v>1</v>
      </c>
      <c r="H103" s="9"/>
      <c r="I103" s="8">
        <f>H103*G103</f>
        <v>0</v>
      </c>
      <c r="J103" s="8">
        <f>I103*1.21</f>
        <v>0</v>
      </c>
    </row>
    <row r="104" spans="1:10" ht="28.8" x14ac:dyDescent="0.3">
      <c r="A104" s="1">
        <v>97</v>
      </c>
      <c r="B104" s="2" t="s">
        <v>87</v>
      </c>
      <c r="C104" s="17"/>
      <c r="D104" s="17"/>
      <c r="E104" s="6" t="s">
        <v>11</v>
      </c>
      <c r="F104" s="18" t="s">
        <v>138</v>
      </c>
      <c r="G104" s="5">
        <v>1</v>
      </c>
      <c r="H104" s="9"/>
      <c r="I104" s="8">
        <f t="shared" ref="I104:I137" si="4">H104*G104</f>
        <v>0</v>
      </c>
      <c r="J104" s="8">
        <f t="shared" ref="J104:J137" si="5">I104*1.21</f>
        <v>0</v>
      </c>
    </row>
    <row r="105" spans="1:10" x14ac:dyDescent="0.3">
      <c r="A105" s="1">
        <v>98</v>
      </c>
      <c r="B105" s="2" t="s">
        <v>88</v>
      </c>
      <c r="C105" s="17"/>
      <c r="D105" s="17"/>
      <c r="E105" s="6" t="s">
        <v>89</v>
      </c>
      <c r="F105" s="18" t="s">
        <v>138</v>
      </c>
      <c r="G105" s="5">
        <v>1</v>
      </c>
      <c r="H105" s="9"/>
      <c r="I105" s="8">
        <f t="shared" si="4"/>
        <v>0</v>
      </c>
      <c r="J105" s="8">
        <f t="shared" si="5"/>
        <v>0</v>
      </c>
    </row>
    <row r="106" spans="1:10" ht="28.8" x14ac:dyDescent="0.3">
      <c r="A106" s="1">
        <v>99</v>
      </c>
      <c r="B106" s="2" t="s">
        <v>12</v>
      </c>
      <c r="C106" s="17"/>
      <c r="D106" s="17"/>
      <c r="E106" s="6" t="s">
        <v>14</v>
      </c>
      <c r="F106" s="18" t="s">
        <v>138</v>
      </c>
      <c r="G106" s="5">
        <v>1</v>
      </c>
      <c r="H106" s="9"/>
      <c r="I106" s="8">
        <f t="shared" si="4"/>
        <v>0</v>
      </c>
      <c r="J106" s="8">
        <f t="shared" si="5"/>
        <v>0</v>
      </c>
    </row>
    <row r="107" spans="1:10" x14ac:dyDescent="0.3">
      <c r="A107" s="1">
        <v>100</v>
      </c>
      <c r="B107" s="2" t="s">
        <v>13</v>
      </c>
      <c r="C107" s="17"/>
      <c r="D107" s="17"/>
      <c r="E107" s="6" t="s">
        <v>15</v>
      </c>
      <c r="F107" s="18" t="s">
        <v>138</v>
      </c>
      <c r="G107" s="5">
        <v>1</v>
      </c>
      <c r="H107" s="9"/>
      <c r="I107" s="8">
        <f t="shared" si="4"/>
        <v>0</v>
      </c>
      <c r="J107" s="8">
        <f t="shared" si="5"/>
        <v>0</v>
      </c>
    </row>
    <row r="108" spans="1:10" ht="43.2" x14ac:dyDescent="0.3">
      <c r="A108" s="1">
        <v>101</v>
      </c>
      <c r="B108" s="2" t="s">
        <v>16</v>
      </c>
      <c r="C108" s="17"/>
      <c r="D108" s="17"/>
      <c r="E108" s="6" t="s">
        <v>18</v>
      </c>
      <c r="F108" s="18" t="s">
        <v>138</v>
      </c>
      <c r="G108" s="5">
        <v>1</v>
      </c>
      <c r="H108" s="9"/>
      <c r="I108" s="8">
        <f t="shared" si="4"/>
        <v>0</v>
      </c>
      <c r="J108" s="8">
        <f t="shared" si="5"/>
        <v>0</v>
      </c>
    </row>
    <row r="109" spans="1:10" ht="43.2" x14ac:dyDescent="0.3">
      <c r="A109" s="1">
        <v>102</v>
      </c>
      <c r="B109" s="2" t="s">
        <v>17</v>
      </c>
      <c r="C109" s="17"/>
      <c r="D109" s="17"/>
      <c r="E109" s="6" t="s">
        <v>19</v>
      </c>
      <c r="F109" s="18" t="s">
        <v>138</v>
      </c>
      <c r="G109" s="5">
        <v>1</v>
      </c>
      <c r="H109" s="9"/>
      <c r="I109" s="8">
        <f t="shared" si="4"/>
        <v>0</v>
      </c>
      <c r="J109" s="8">
        <f t="shared" si="5"/>
        <v>0</v>
      </c>
    </row>
    <row r="110" spans="1:10" ht="67.2" customHeight="1" x14ac:dyDescent="0.3">
      <c r="A110" s="1">
        <v>103</v>
      </c>
      <c r="B110" s="2" t="s">
        <v>36</v>
      </c>
      <c r="C110" s="17"/>
      <c r="D110" s="17"/>
      <c r="E110" s="6" t="s">
        <v>116</v>
      </c>
      <c r="F110" s="18" t="s">
        <v>138</v>
      </c>
      <c r="G110" s="5">
        <v>1</v>
      </c>
      <c r="H110" s="9"/>
      <c r="I110" s="8">
        <f t="shared" si="4"/>
        <v>0</v>
      </c>
      <c r="J110" s="8">
        <f t="shared" si="5"/>
        <v>0</v>
      </c>
    </row>
    <row r="111" spans="1:10" ht="28.8" x14ac:dyDescent="0.3">
      <c r="A111" s="1">
        <v>104</v>
      </c>
      <c r="B111" s="2" t="s">
        <v>38</v>
      </c>
      <c r="C111" s="17"/>
      <c r="D111" s="17"/>
      <c r="E111" s="6" t="s">
        <v>117</v>
      </c>
      <c r="F111" s="18" t="s">
        <v>138</v>
      </c>
      <c r="G111" s="5">
        <v>1</v>
      </c>
      <c r="H111" s="9"/>
      <c r="I111" s="8">
        <f t="shared" si="4"/>
        <v>0</v>
      </c>
      <c r="J111" s="8">
        <f t="shared" si="5"/>
        <v>0</v>
      </c>
    </row>
    <row r="112" spans="1:10" ht="72" x14ac:dyDescent="0.3">
      <c r="A112" s="1">
        <v>105</v>
      </c>
      <c r="B112" s="2" t="s">
        <v>90</v>
      </c>
      <c r="C112" s="17"/>
      <c r="D112" s="17"/>
      <c r="E112" s="6" t="s">
        <v>121</v>
      </c>
      <c r="F112" s="18" t="s">
        <v>138</v>
      </c>
      <c r="G112" s="5">
        <v>1</v>
      </c>
      <c r="H112" s="9"/>
      <c r="I112" s="8">
        <f t="shared" si="4"/>
        <v>0</v>
      </c>
      <c r="J112" s="8">
        <f t="shared" si="5"/>
        <v>0</v>
      </c>
    </row>
    <row r="113" spans="1:10" x14ac:dyDescent="0.3">
      <c r="A113" s="1">
        <v>106</v>
      </c>
      <c r="B113" s="2" t="s">
        <v>40</v>
      </c>
      <c r="C113" s="17"/>
      <c r="D113" s="17"/>
      <c r="E113" s="6" t="s">
        <v>43</v>
      </c>
      <c r="F113" s="18" t="s">
        <v>138</v>
      </c>
      <c r="G113" s="5">
        <v>1</v>
      </c>
      <c r="H113" s="9"/>
      <c r="I113" s="8">
        <f t="shared" si="4"/>
        <v>0</v>
      </c>
      <c r="J113" s="8">
        <f t="shared" si="5"/>
        <v>0</v>
      </c>
    </row>
    <row r="114" spans="1:10" x14ac:dyDescent="0.3">
      <c r="A114" s="1">
        <v>107</v>
      </c>
      <c r="B114" s="2" t="s">
        <v>41</v>
      </c>
      <c r="C114" s="17"/>
      <c r="D114" s="17"/>
      <c r="E114" s="6" t="s">
        <v>44</v>
      </c>
      <c r="F114" s="18" t="s">
        <v>138</v>
      </c>
      <c r="G114" s="5">
        <v>1</v>
      </c>
      <c r="H114" s="9"/>
      <c r="I114" s="8">
        <f t="shared" si="4"/>
        <v>0</v>
      </c>
      <c r="J114" s="8">
        <f t="shared" si="5"/>
        <v>0</v>
      </c>
    </row>
    <row r="115" spans="1:10" x14ac:dyDescent="0.3">
      <c r="A115" s="1">
        <v>108</v>
      </c>
      <c r="B115" s="2" t="s">
        <v>42</v>
      </c>
      <c r="C115" s="17"/>
      <c r="D115" s="17"/>
      <c r="E115" s="6" t="s">
        <v>91</v>
      </c>
      <c r="F115" s="18" t="s">
        <v>138</v>
      </c>
      <c r="G115" s="5">
        <v>1</v>
      </c>
      <c r="H115" s="9"/>
      <c r="I115" s="8">
        <f t="shared" si="4"/>
        <v>0</v>
      </c>
      <c r="J115" s="8">
        <f t="shared" si="5"/>
        <v>0</v>
      </c>
    </row>
    <row r="116" spans="1:10" ht="57.6" x14ac:dyDescent="0.3">
      <c r="A116" s="1">
        <v>109</v>
      </c>
      <c r="B116" s="2" t="s">
        <v>92</v>
      </c>
      <c r="C116" s="17"/>
      <c r="D116" s="17"/>
      <c r="E116" s="6" t="s">
        <v>133</v>
      </c>
      <c r="F116" s="18" t="s">
        <v>138</v>
      </c>
      <c r="G116" s="5">
        <v>30</v>
      </c>
      <c r="H116" s="9"/>
      <c r="I116" s="8">
        <f t="shared" si="4"/>
        <v>0</v>
      </c>
      <c r="J116" s="8">
        <f t="shared" si="5"/>
        <v>0</v>
      </c>
    </row>
    <row r="117" spans="1:10" ht="28.8" x14ac:dyDescent="0.3">
      <c r="A117" s="1">
        <v>110</v>
      </c>
      <c r="B117" s="2" t="s">
        <v>38</v>
      </c>
      <c r="C117" s="17"/>
      <c r="D117" s="17"/>
      <c r="E117" s="6" t="s">
        <v>119</v>
      </c>
      <c r="F117" s="18" t="s">
        <v>138</v>
      </c>
      <c r="G117" s="5">
        <v>30</v>
      </c>
      <c r="H117" s="9"/>
      <c r="I117" s="8">
        <f t="shared" si="4"/>
        <v>0</v>
      </c>
      <c r="J117" s="8">
        <f t="shared" si="5"/>
        <v>0</v>
      </c>
    </row>
    <row r="118" spans="1:10" x14ac:dyDescent="0.3">
      <c r="A118" s="1">
        <v>111</v>
      </c>
      <c r="B118" s="2" t="s">
        <v>40</v>
      </c>
      <c r="C118" s="17"/>
      <c r="D118" s="17"/>
      <c r="E118" s="6" t="s">
        <v>43</v>
      </c>
      <c r="F118" s="18" t="s">
        <v>138</v>
      </c>
      <c r="G118" s="5">
        <v>30</v>
      </c>
      <c r="H118" s="9"/>
      <c r="I118" s="8">
        <f t="shared" si="4"/>
        <v>0</v>
      </c>
      <c r="J118" s="8">
        <f t="shared" si="5"/>
        <v>0</v>
      </c>
    </row>
    <row r="119" spans="1:10" ht="28.8" x14ac:dyDescent="0.3">
      <c r="A119" s="1">
        <v>112</v>
      </c>
      <c r="B119" s="2" t="s">
        <v>93</v>
      </c>
      <c r="C119" s="17"/>
      <c r="D119" s="17"/>
      <c r="E119" s="6" t="s">
        <v>124</v>
      </c>
      <c r="F119" s="18" t="s">
        <v>138</v>
      </c>
      <c r="G119" s="5">
        <v>24</v>
      </c>
      <c r="H119" s="9"/>
      <c r="I119" s="8">
        <f t="shared" si="4"/>
        <v>0</v>
      </c>
      <c r="J119" s="8">
        <f t="shared" si="5"/>
        <v>0</v>
      </c>
    </row>
    <row r="120" spans="1:10" ht="28.8" x14ac:dyDescent="0.3">
      <c r="A120" s="1">
        <v>113</v>
      </c>
      <c r="B120" s="2" t="s">
        <v>93</v>
      </c>
      <c r="C120" s="17"/>
      <c r="D120" s="17"/>
      <c r="E120" s="6" t="s">
        <v>125</v>
      </c>
      <c r="F120" s="18" t="s">
        <v>138</v>
      </c>
      <c r="G120" s="5">
        <v>20</v>
      </c>
      <c r="H120" s="9"/>
      <c r="I120" s="8">
        <f t="shared" si="4"/>
        <v>0</v>
      </c>
      <c r="J120" s="8">
        <f t="shared" si="5"/>
        <v>0</v>
      </c>
    </row>
    <row r="121" spans="1:10" ht="57.6" x14ac:dyDescent="0.3">
      <c r="A121" s="1">
        <v>114</v>
      </c>
      <c r="B121" s="2" t="s">
        <v>93</v>
      </c>
      <c r="C121" s="17"/>
      <c r="D121" s="17"/>
      <c r="E121" s="6" t="s">
        <v>126</v>
      </c>
      <c r="F121" s="18" t="s">
        <v>138</v>
      </c>
      <c r="G121" s="5">
        <v>21</v>
      </c>
      <c r="H121" s="9"/>
      <c r="I121" s="8">
        <f t="shared" si="4"/>
        <v>0</v>
      </c>
      <c r="J121" s="8">
        <f t="shared" si="5"/>
        <v>0</v>
      </c>
    </row>
    <row r="122" spans="1:10" x14ac:dyDescent="0.3">
      <c r="A122" s="1">
        <v>115</v>
      </c>
      <c r="B122" s="2" t="s">
        <v>94</v>
      </c>
      <c r="C122" s="17"/>
      <c r="D122" s="17"/>
      <c r="E122" s="6" t="s">
        <v>98</v>
      </c>
      <c r="F122" s="18" t="s">
        <v>138</v>
      </c>
      <c r="G122" s="5">
        <v>1</v>
      </c>
      <c r="H122" s="9"/>
      <c r="I122" s="8">
        <f t="shared" si="4"/>
        <v>0</v>
      </c>
      <c r="J122" s="8">
        <f t="shared" si="5"/>
        <v>0</v>
      </c>
    </row>
    <row r="123" spans="1:10" x14ac:dyDescent="0.3">
      <c r="A123" s="1">
        <v>116</v>
      </c>
      <c r="B123" s="2" t="s">
        <v>95</v>
      </c>
      <c r="C123" s="17"/>
      <c r="D123" s="17"/>
      <c r="E123" s="6" t="s">
        <v>96</v>
      </c>
      <c r="F123" s="18" t="s">
        <v>138</v>
      </c>
      <c r="G123" s="5">
        <v>1</v>
      </c>
      <c r="H123" s="9"/>
      <c r="I123" s="8">
        <f t="shared" si="4"/>
        <v>0</v>
      </c>
      <c r="J123" s="8">
        <f t="shared" si="5"/>
        <v>0</v>
      </c>
    </row>
    <row r="124" spans="1:10" ht="43.2" x14ac:dyDescent="0.3">
      <c r="A124" s="1">
        <v>117</v>
      </c>
      <c r="B124" s="2" t="s">
        <v>97</v>
      </c>
      <c r="C124" s="17"/>
      <c r="D124" s="17"/>
      <c r="E124" s="6" t="s">
        <v>127</v>
      </c>
      <c r="F124" s="18" t="s">
        <v>138</v>
      </c>
      <c r="G124" s="5">
        <v>1</v>
      </c>
      <c r="H124" s="9"/>
      <c r="I124" s="8">
        <f t="shared" si="4"/>
        <v>0</v>
      </c>
      <c r="J124" s="8">
        <f t="shared" si="5"/>
        <v>0</v>
      </c>
    </row>
    <row r="125" spans="1:10" ht="57.6" x14ac:dyDescent="0.3">
      <c r="A125" s="1">
        <v>118</v>
      </c>
      <c r="B125" s="2" t="s">
        <v>60</v>
      </c>
      <c r="C125" s="17"/>
      <c r="D125" s="17"/>
      <c r="E125" s="6" t="s">
        <v>112</v>
      </c>
      <c r="F125" s="18" t="s">
        <v>138</v>
      </c>
      <c r="G125" s="5">
        <v>1</v>
      </c>
      <c r="H125" s="9"/>
      <c r="I125" s="8">
        <f t="shared" si="4"/>
        <v>0</v>
      </c>
      <c r="J125" s="8">
        <f t="shared" si="5"/>
        <v>0</v>
      </c>
    </row>
    <row r="126" spans="1:10" ht="72" x14ac:dyDescent="0.3">
      <c r="A126" s="1">
        <v>119</v>
      </c>
      <c r="B126" s="2" t="s">
        <v>61</v>
      </c>
      <c r="C126" s="17"/>
      <c r="D126" s="17"/>
      <c r="E126" s="6" t="s">
        <v>115</v>
      </c>
      <c r="F126" s="18" t="s">
        <v>138</v>
      </c>
      <c r="G126" s="5">
        <v>1</v>
      </c>
      <c r="H126" s="9"/>
      <c r="I126" s="8">
        <f t="shared" si="4"/>
        <v>0</v>
      </c>
      <c r="J126" s="8">
        <f t="shared" si="5"/>
        <v>0</v>
      </c>
    </row>
    <row r="127" spans="1:10" x14ac:dyDescent="0.3">
      <c r="A127" s="1">
        <v>120</v>
      </c>
      <c r="B127" s="2" t="s">
        <v>50</v>
      </c>
      <c r="C127" s="17"/>
      <c r="D127" s="17"/>
      <c r="E127" s="6" t="s">
        <v>53</v>
      </c>
      <c r="F127" s="18" t="s">
        <v>138</v>
      </c>
      <c r="G127" s="5">
        <v>1</v>
      </c>
      <c r="H127" s="9"/>
      <c r="I127" s="8">
        <f t="shared" si="4"/>
        <v>0</v>
      </c>
      <c r="J127" s="8">
        <f t="shared" si="5"/>
        <v>0</v>
      </c>
    </row>
    <row r="128" spans="1:10" ht="43.2" x14ac:dyDescent="0.3">
      <c r="A128" s="1">
        <v>121</v>
      </c>
      <c r="B128" s="2" t="s">
        <v>62</v>
      </c>
      <c r="C128" s="17"/>
      <c r="D128" s="17"/>
      <c r="E128" s="6" t="s">
        <v>132</v>
      </c>
      <c r="F128" s="18" t="s">
        <v>138</v>
      </c>
      <c r="G128" s="5">
        <v>1</v>
      </c>
      <c r="H128" s="9"/>
      <c r="I128" s="8">
        <f t="shared" si="4"/>
        <v>0</v>
      </c>
      <c r="J128" s="8">
        <f t="shared" si="5"/>
        <v>0</v>
      </c>
    </row>
    <row r="129" spans="1:10" ht="73.8" customHeight="1" x14ac:dyDescent="0.3">
      <c r="A129" s="1">
        <v>122</v>
      </c>
      <c r="B129" s="2" t="s">
        <v>64</v>
      </c>
      <c r="C129" s="17"/>
      <c r="D129" s="17"/>
      <c r="E129" s="14" t="s">
        <v>65</v>
      </c>
      <c r="F129" s="18" t="s">
        <v>138</v>
      </c>
      <c r="G129" s="5">
        <v>1</v>
      </c>
      <c r="H129" s="9"/>
      <c r="I129" s="8">
        <f t="shared" si="4"/>
        <v>0</v>
      </c>
      <c r="J129" s="8">
        <f t="shared" si="5"/>
        <v>0</v>
      </c>
    </row>
    <row r="130" spans="1:10" x14ac:dyDescent="0.3">
      <c r="A130" s="1">
        <v>123</v>
      </c>
      <c r="B130" s="2" t="s">
        <v>66</v>
      </c>
      <c r="C130" s="17"/>
      <c r="D130" s="17"/>
      <c r="E130" s="6" t="s">
        <v>67</v>
      </c>
      <c r="F130" s="18" t="s">
        <v>138</v>
      </c>
      <c r="G130" s="5">
        <v>1</v>
      </c>
      <c r="H130" s="9"/>
      <c r="I130" s="8">
        <f t="shared" si="4"/>
        <v>0</v>
      </c>
      <c r="J130" s="8">
        <f t="shared" si="5"/>
        <v>0</v>
      </c>
    </row>
    <row r="131" spans="1:10" x14ac:dyDescent="0.3">
      <c r="A131" s="1">
        <v>124</v>
      </c>
      <c r="B131" s="2" t="s">
        <v>42</v>
      </c>
      <c r="C131" s="17"/>
      <c r="D131" s="17"/>
      <c r="E131" s="6" t="s">
        <v>45</v>
      </c>
      <c r="F131" s="18" t="s">
        <v>138</v>
      </c>
      <c r="G131" s="5">
        <v>1</v>
      </c>
      <c r="H131" s="9"/>
      <c r="I131" s="8">
        <f t="shared" si="4"/>
        <v>0</v>
      </c>
      <c r="J131" s="8">
        <f t="shared" si="5"/>
        <v>0</v>
      </c>
    </row>
    <row r="132" spans="1:10" x14ac:dyDescent="0.3">
      <c r="A132" s="1">
        <v>125</v>
      </c>
      <c r="B132" s="2" t="s">
        <v>42</v>
      </c>
      <c r="C132" s="17"/>
      <c r="D132" s="17"/>
      <c r="E132" s="6" t="s">
        <v>68</v>
      </c>
      <c r="F132" s="18" t="s">
        <v>138</v>
      </c>
      <c r="G132" s="5">
        <v>1</v>
      </c>
      <c r="H132" s="9"/>
      <c r="I132" s="8">
        <f t="shared" si="4"/>
        <v>0</v>
      </c>
      <c r="J132" s="8">
        <f t="shared" si="5"/>
        <v>0</v>
      </c>
    </row>
    <row r="133" spans="1:10" x14ac:dyDescent="0.3">
      <c r="A133" s="1">
        <v>126</v>
      </c>
      <c r="B133" s="2" t="s">
        <v>69</v>
      </c>
      <c r="C133" s="17"/>
      <c r="D133" s="17"/>
      <c r="E133" s="6" t="s">
        <v>70</v>
      </c>
      <c r="F133" s="18" t="s">
        <v>138</v>
      </c>
      <c r="G133" s="5">
        <v>1</v>
      </c>
      <c r="H133" s="9"/>
      <c r="I133" s="8">
        <f t="shared" si="4"/>
        <v>0</v>
      </c>
      <c r="J133" s="8">
        <f t="shared" si="5"/>
        <v>0</v>
      </c>
    </row>
    <row r="134" spans="1:10" x14ac:dyDescent="0.3">
      <c r="A134" s="1">
        <v>127</v>
      </c>
      <c r="B134" s="2" t="s">
        <v>42</v>
      </c>
      <c r="C134" s="17"/>
      <c r="D134" s="17"/>
      <c r="E134" s="6" t="s">
        <v>71</v>
      </c>
      <c r="F134" s="18" t="s">
        <v>138</v>
      </c>
      <c r="G134" s="5">
        <v>1</v>
      </c>
      <c r="H134" s="9"/>
      <c r="I134" s="8">
        <f t="shared" si="4"/>
        <v>0</v>
      </c>
      <c r="J134" s="8">
        <f t="shared" si="5"/>
        <v>0</v>
      </c>
    </row>
    <row r="135" spans="1:10" x14ac:dyDescent="0.3">
      <c r="A135" s="1">
        <v>128</v>
      </c>
      <c r="B135" s="2" t="s">
        <v>13</v>
      </c>
      <c r="C135" s="17"/>
      <c r="D135" s="17"/>
      <c r="E135" s="6" t="s">
        <v>15</v>
      </c>
      <c r="F135" s="18" t="s">
        <v>138</v>
      </c>
      <c r="G135" s="5">
        <v>1</v>
      </c>
      <c r="H135" s="9"/>
      <c r="I135" s="8">
        <f t="shared" si="4"/>
        <v>0</v>
      </c>
      <c r="J135" s="8">
        <f t="shared" si="5"/>
        <v>0</v>
      </c>
    </row>
    <row r="136" spans="1:10" ht="57.6" x14ac:dyDescent="0.3">
      <c r="A136" s="1">
        <v>129</v>
      </c>
      <c r="B136" s="2" t="s">
        <v>72</v>
      </c>
      <c r="C136" s="17"/>
      <c r="D136" s="17"/>
      <c r="E136" s="6" t="s">
        <v>74</v>
      </c>
      <c r="F136" s="18" t="s">
        <v>138</v>
      </c>
      <c r="G136" s="5">
        <v>1</v>
      </c>
      <c r="H136" s="9"/>
      <c r="I136" s="8">
        <f t="shared" si="4"/>
        <v>0</v>
      </c>
      <c r="J136" s="8">
        <f t="shared" si="5"/>
        <v>0</v>
      </c>
    </row>
    <row r="137" spans="1:10" ht="72" x14ac:dyDescent="0.3">
      <c r="A137" s="1">
        <v>130</v>
      </c>
      <c r="B137" s="2" t="s">
        <v>73</v>
      </c>
      <c r="C137" s="17"/>
      <c r="D137" s="17"/>
      <c r="E137" s="6" t="s">
        <v>75</v>
      </c>
      <c r="F137" s="18" t="s">
        <v>138</v>
      </c>
      <c r="G137" s="5">
        <v>1</v>
      </c>
      <c r="H137" s="9"/>
      <c r="I137" s="8">
        <f t="shared" si="4"/>
        <v>0</v>
      </c>
      <c r="J137" s="8">
        <f t="shared" si="5"/>
        <v>0</v>
      </c>
    </row>
    <row r="138" spans="1:10" x14ac:dyDescent="0.3">
      <c r="A138" s="20" t="s">
        <v>99</v>
      </c>
      <c r="B138" s="21"/>
      <c r="C138" s="21"/>
      <c r="D138" s="21"/>
      <c r="E138" s="21"/>
      <c r="F138" s="21"/>
      <c r="G138" s="21"/>
      <c r="H138" s="21"/>
      <c r="I138" s="21"/>
      <c r="J138" s="22"/>
    </row>
    <row r="139" spans="1:10" ht="205.2" customHeight="1" x14ac:dyDescent="0.3">
      <c r="A139" s="1">
        <v>131</v>
      </c>
      <c r="B139" s="2" t="s">
        <v>77</v>
      </c>
      <c r="C139" s="17"/>
      <c r="D139" s="17"/>
      <c r="E139" s="14" t="s">
        <v>147</v>
      </c>
      <c r="F139" s="18" t="s">
        <v>138</v>
      </c>
      <c r="G139" s="5">
        <v>1</v>
      </c>
      <c r="H139" s="9"/>
      <c r="I139" s="8">
        <f>H139*G139</f>
        <v>0</v>
      </c>
      <c r="J139" s="8">
        <f>I139*1.21</f>
        <v>0</v>
      </c>
    </row>
    <row r="140" spans="1:10" ht="28.8" x14ac:dyDescent="0.3">
      <c r="A140" s="1">
        <v>132</v>
      </c>
      <c r="B140" s="2" t="s">
        <v>87</v>
      </c>
      <c r="C140" s="17"/>
      <c r="D140" s="17"/>
      <c r="E140" s="6" t="s">
        <v>11</v>
      </c>
      <c r="F140" s="18" t="s">
        <v>138</v>
      </c>
      <c r="G140" s="5">
        <v>1</v>
      </c>
      <c r="H140" s="9"/>
      <c r="I140" s="8">
        <f t="shared" ref="I140:I150" si="6">H140*G140</f>
        <v>0</v>
      </c>
      <c r="J140" s="8">
        <f t="shared" ref="J140:J150" si="7">I140*1.21</f>
        <v>0</v>
      </c>
    </row>
    <row r="141" spans="1:10" x14ac:dyDescent="0.3">
      <c r="A141" s="1">
        <v>133</v>
      </c>
      <c r="B141" s="2" t="s">
        <v>88</v>
      </c>
      <c r="C141" s="17"/>
      <c r="D141" s="17"/>
      <c r="E141" s="6" t="s">
        <v>89</v>
      </c>
      <c r="F141" s="18" t="s">
        <v>138</v>
      </c>
      <c r="G141" s="5">
        <v>1</v>
      </c>
      <c r="H141" s="9"/>
      <c r="I141" s="8">
        <f t="shared" si="6"/>
        <v>0</v>
      </c>
      <c r="J141" s="8">
        <f t="shared" si="7"/>
        <v>0</v>
      </c>
    </row>
    <row r="142" spans="1:10" ht="28.8" x14ac:dyDescent="0.3">
      <c r="A142" s="1">
        <v>134</v>
      </c>
      <c r="B142" s="2" t="s">
        <v>12</v>
      </c>
      <c r="C142" s="17"/>
      <c r="D142" s="17"/>
      <c r="E142" s="6" t="s">
        <v>14</v>
      </c>
      <c r="F142" s="18" t="s">
        <v>138</v>
      </c>
      <c r="G142" s="5">
        <v>1</v>
      </c>
      <c r="H142" s="9"/>
      <c r="I142" s="8">
        <f t="shared" si="6"/>
        <v>0</v>
      </c>
      <c r="J142" s="8">
        <f t="shared" si="7"/>
        <v>0</v>
      </c>
    </row>
    <row r="143" spans="1:10" x14ac:dyDescent="0.3">
      <c r="A143" s="1">
        <v>135</v>
      </c>
      <c r="B143" s="2" t="s">
        <v>13</v>
      </c>
      <c r="C143" s="17"/>
      <c r="D143" s="17"/>
      <c r="E143" s="6" t="s">
        <v>15</v>
      </c>
      <c r="F143" s="18" t="s">
        <v>138</v>
      </c>
      <c r="G143" s="5">
        <v>1</v>
      </c>
      <c r="H143" s="9"/>
      <c r="I143" s="8">
        <f t="shared" si="6"/>
        <v>0</v>
      </c>
      <c r="J143" s="8">
        <f t="shared" si="7"/>
        <v>0</v>
      </c>
    </row>
    <row r="144" spans="1:10" ht="43.2" x14ac:dyDescent="0.3">
      <c r="A144" s="1">
        <v>136</v>
      </c>
      <c r="B144" s="2" t="s">
        <v>100</v>
      </c>
      <c r="C144" s="17"/>
      <c r="D144" s="17"/>
      <c r="E144" s="6" t="s">
        <v>101</v>
      </c>
      <c r="F144" s="18" t="s">
        <v>138</v>
      </c>
      <c r="G144" s="5">
        <v>1</v>
      </c>
      <c r="H144" s="9"/>
      <c r="I144" s="8">
        <f t="shared" si="6"/>
        <v>0</v>
      </c>
      <c r="J144" s="8">
        <f t="shared" si="7"/>
        <v>0</v>
      </c>
    </row>
    <row r="145" spans="1:10" ht="57.6" x14ac:dyDescent="0.3">
      <c r="A145" s="1">
        <v>137</v>
      </c>
      <c r="B145" s="2" t="s">
        <v>36</v>
      </c>
      <c r="C145" s="17"/>
      <c r="D145" s="17"/>
      <c r="E145" s="14" t="s">
        <v>116</v>
      </c>
      <c r="F145" s="18" t="s">
        <v>138</v>
      </c>
      <c r="G145" s="5">
        <v>1</v>
      </c>
      <c r="H145" s="9"/>
      <c r="I145" s="8">
        <f t="shared" si="6"/>
        <v>0</v>
      </c>
      <c r="J145" s="8">
        <f t="shared" si="7"/>
        <v>0</v>
      </c>
    </row>
    <row r="146" spans="1:10" ht="28.8" x14ac:dyDescent="0.3">
      <c r="A146" s="1">
        <v>138</v>
      </c>
      <c r="B146" s="2" t="s">
        <v>38</v>
      </c>
      <c r="C146" s="17"/>
      <c r="D146" s="17"/>
      <c r="E146" s="6" t="s">
        <v>117</v>
      </c>
      <c r="F146" s="18" t="s">
        <v>138</v>
      </c>
      <c r="G146" s="5">
        <v>1</v>
      </c>
      <c r="H146" s="9"/>
      <c r="I146" s="8">
        <f t="shared" si="6"/>
        <v>0</v>
      </c>
      <c r="J146" s="8">
        <f t="shared" si="7"/>
        <v>0</v>
      </c>
    </row>
    <row r="147" spans="1:10" x14ac:dyDescent="0.3">
      <c r="A147" s="1">
        <v>139</v>
      </c>
      <c r="B147" s="2" t="s">
        <v>40</v>
      </c>
      <c r="C147" s="17"/>
      <c r="D147" s="17"/>
      <c r="E147" s="6" t="s">
        <v>43</v>
      </c>
      <c r="F147" s="18" t="s">
        <v>138</v>
      </c>
      <c r="G147" s="5">
        <v>1</v>
      </c>
      <c r="H147" s="9"/>
      <c r="I147" s="8">
        <f t="shared" si="6"/>
        <v>0</v>
      </c>
      <c r="J147" s="8">
        <f t="shared" si="7"/>
        <v>0</v>
      </c>
    </row>
    <row r="148" spans="1:10" x14ac:dyDescent="0.3">
      <c r="A148" s="1">
        <v>140</v>
      </c>
      <c r="B148" s="2" t="s">
        <v>41</v>
      </c>
      <c r="C148" s="17"/>
      <c r="D148" s="17"/>
      <c r="E148" s="6" t="s">
        <v>44</v>
      </c>
      <c r="F148" s="18" t="s">
        <v>138</v>
      </c>
      <c r="G148" s="5">
        <v>1</v>
      </c>
      <c r="H148" s="9"/>
      <c r="I148" s="8">
        <f t="shared" si="6"/>
        <v>0</v>
      </c>
      <c r="J148" s="8">
        <f t="shared" si="7"/>
        <v>0</v>
      </c>
    </row>
    <row r="149" spans="1:10" ht="72" x14ac:dyDescent="0.3">
      <c r="A149" s="1">
        <v>141</v>
      </c>
      <c r="B149" s="2" t="s">
        <v>102</v>
      </c>
      <c r="C149" s="17"/>
      <c r="D149" s="17"/>
      <c r="E149" s="6" t="s">
        <v>103</v>
      </c>
      <c r="F149" s="18" t="s">
        <v>138</v>
      </c>
      <c r="G149" s="5">
        <v>2</v>
      </c>
      <c r="H149" s="9"/>
      <c r="I149" s="8">
        <f t="shared" si="6"/>
        <v>0</v>
      </c>
      <c r="J149" s="8">
        <f t="shared" si="7"/>
        <v>0</v>
      </c>
    </row>
    <row r="150" spans="1:10" ht="169.2" customHeight="1" x14ac:dyDescent="0.3">
      <c r="A150" s="1">
        <v>142</v>
      </c>
      <c r="B150" s="2" t="s">
        <v>102</v>
      </c>
      <c r="C150" s="17"/>
      <c r="D150" s="17"/>
      <c r="E150" s="6" t="s">
        <v>143</v>
      </c>
      <c r="F150" s="18" t="s">
        <v>138</v>
      </c>
      <c r="G150" s="5">
        <v>1</v>
      </c>
      <c r="H150" s="9"/>
      <c r="I150" s="8">
        <f t="shared" si="6"/>
        <v>0</v>
      </c>
      <c r="J150" s="8">
        <f t="shared" si="7"/>
        <v>0</v>
      </c>
    </row>
    <row r="151" spans="1:10" x14ac:dyDescent="0.3">
      <c r="A151" s="20" t="s">
        <v>104</v>
      </c>
      <c r="B151" s="21"/>
      <c r="C151" s="21"/>
      <c r="D151" s="21"/>
      <c r="E151" s="21"/>
      <c r="F151" s="21"/>
      <c r="G151" s="21"/>
      <c r="H151" s="21"/>
      <c r="I151" s="21"/>
      <c r="J151" s="22"/>
    </row>
    <row r="152" spans="1:10" ht="199.8" customHeight="1" x14ac:dyDescent="0.3">
      <c r="A152" s="1">
        <v>143</v>
      </c>
      <c r="B152" s="2" t="s">
        <v>77</v>
      </c>
      <c r="C152" s="17"/>
      <c r="D152" s="17"/>
      <c r="E152" s="14" t="s">
        <v>147</v>
      </c>
      <c r="F152" s="18" t="s">
        <v>138</v>
      </c>
      <c r="G152" s="5">
        <v>1</v>
      </c>
      <c r="H152" s="9"/>
      <c r="I152" s="8">
        <f>H152*G152</f>
        <v>0</v>
      </c>
      <c r="J152" s="8">
        <f>I152*1.21</f>
        <v>0</v>
      </c>
    </row>
    <row r="153" spans="1:10" ht="28.8" x14ac:dyDescent="0.3">
      <c r="A153" s="1">
        <v>144</v>
      </c>
      <c r="B153" s="2" t="s">
        <v>87</v>
      </c>
      <c r="C153" s="17"/>
      <c r="D153" s="17"/>
      <c r="E153" s="6" t="s">
        <v>11</v>
      </c>
      <c r="F153" s="18" t="s">
        <v>138</v>
      </c>
      <c r="G153" s="5">
        <v>1</v>
      </c>
      <c r="H153" s="9"/>
      <c r="I153" s="8">
        <f t="shared" ref="I153:I162" si="8">H153*G153</f>
        <v>0</v>
      </c>
      <c r="J153" s="8">
        <f t="shared" ref="J153:J162" si="9">I153*1.21</f>
        <v>0</v>
      </c>
    </row>
    <row r="154" spans="1:10" x14ac:dyDescent="0.3">
      <c r="A154" s="1">
        <v>145</v>
      </c>
      <c r="B154" s="2" t="s">
        <v>88</v>
      </c>
      <c r="C154" s="17"/>
      <c r="D154" s="17"/>
      <c r="E154" s="6" t="s">
        <v>89</v>
      </c>
      <c r="F154" s="18" t="s">
        <v>138</v>
      </c>
      <c r="G154" s="5">
        <v>1</v>
      </c>
      <c r="H154" s="9"/>
      <c r="I154" s="8">
        <f t="shared" si="8"/>
        <v>0</v>
      </c>
      <c r="J154" s="8">
        <f t="shared" si="9"/>
        <v>0</v>
      </c>
    </row>
    <row r="155" spans="1:10" ht="28.8" x14ac:dyDescent="0.3">
      <c r="A155" s="1">
        <v>146</v>
      </c>
      <c r="B155" s="2" t="s">
        <v>12</v>
      </c>
      <c r="C155" s="17"/>
      <c r="D155" s="17"/>
      <c r="E155" s="6" t="s">
        <v>14</v>
      </c>
      <c r="F155" s="18" t="s">
        <v>138</v>
      </c>
      <c r="G155" s="5">
        <v>1</v>
      </c>
      <c r="H155" s="9"/>
      <c r="I155" s="8">
        <f t="shared" si="8"/>
        <v>0</v>
      </c>
      <c r="J155" s="8">
        <f t="shared" si="9"/>
        <v>0</v>
      </c>
    </row>
    <row r="156" spans="1:10" x14ac:dyDescent="0.3">
      <c r="A156" s="1">
        <v>147</v>
      </c>
      <c r="B156" s="2" t="s">
        <v>13</v>
      </c>
      <c r="C156" s="17"/>
      <c r="D156" s="17"/>
      <c r="E156" s="6" t="s">
        <v>15</v>
      </c>
      <c r="F156" s="18" t="s">
        <v>138</v>
      </c>
      <c r="G156" s="5">
        <v>1</v>
      </c>
      <c r="H156" s="9"/>
      <c r="I156" s="8">
        <f t="shared" si="8"/>
        <v>0</v>
      </c>
      <c r="J156" s="8">
        <f t="shared" si="9"/>
        <v>0</v>
      </c>
    </row>
    <row r="157" spans="1:10" ht="43.2" x14ac:dyDescent="0.3">
      <c r="A157" s="1">
        <v>148</v>
      </c>
      <c r="B157" s="2" t="s">
        <v>100</v>
      </c>
      <c r="C157" s="17"/>
      <c r="D157" s="17"/>
      <c r="E157" s="6" t="s">
        <v>101</v>
      </c>
      <c r="F157" s="18" t="s">
        <v>138</v>
      </c>
      <c r="G157" s="5">
        <v>1</v>
      </c>
      <c r="H157" s="9"/>
      <c r="I157" s="8">
        <f t="shared" si="8"/>
        <v>0</v>
      </c>
      <c r="J157" s="8">
        <f t="shared" si="9"/>
        <v>0</v>
      </c>
    </row>
    <row r="158" spans="1:10" ht="72.599999999999994" customHeight="1" x14ac:dyDescent="0.3">
      <c r="A158" s="1">
        <v>149</v>
      </c>
      <c r="B158" s="2" t="s">
        <v>36</v>
      </c>
      <c r="C158" s="17"/>
      <c r="D158" s="17"/>
      <c r="E158" s="14" t="s">
        <v>116</v>
      </c>
      <c r="F158" s="18" t="s">
        <v>138</v>
      </c>
      <c r="G158" s="5">
        <v>1</v>
      </c>
      <c r="H158" s="9"/>
      <c r="I158" s="8">
        <f t="shared" si="8"/>
        <v>0</v>
      </c>
      <c r="J158" s="8">
        <f t="shared" si="9"/>
        <v>0</v>
      </c>
    </row>
    <row r="159" spans="1:10" ht="28.8" x14ac:dyDescent="0.3">
      <c r="A159" s="1">
        <v>150</v>
      </c>
      <c r="B159" s="2" t="s">
        <v>38</v>
      </c>
      <c r="C159" s="17"/>
      <c r="D159" s="17"/>
      <c r="E159" s="6" t="s">
        <v>119</v>
      </c>
      <c r="F159" s="18" t="s">
        <v>138</v>
      </c>
      <c r="G159" s="5">
        <v>1</v>
      </c>
      <c r="H159" s="9"/>
      <c r="I159" s="8">
        <f t="shared" si="8"/>
        <v>0</v>
      </c>
      <c r="J159" s="8">
        <f t="shared" si="9"/>
        <v>0</v>
      </c>
    </row>
    <row r="160" spans="1:10" x14ac:dyDescent="0.3">
      <c r="A160" s="1">
        <v>151</v>
      </c>
      <c r="B160" s="2" t="s">
        <v>40</v>
      </c>
      <c r="C160" s="17"/>
      <c r="D160" s="17"/>
      <c r="E160" s="6" t="s">
        <v>43</v>
      </c>
      <c r="F160" s="18" t="s">
        <v>138</v>
      </c>
      <c r="G160" s="5">
        <v>1</v>
      </c>
      <c r="H160" s="9"/>
      <c r="I160" s="8">
        <f t="shared" si="8"/>
        <v>0</v>
      </c>
      <c r="J160" s="8">
        <f t="shared" si="9"/>
        <v>0</v>
      </c>
    </row>
    <row r="161" spans="1:11" x14ac:dyDescent="0.3">
      <c r="A161" s="1">
        <v>152</v>
      </c>
      <c r="B161" s="2" t="s">
        <v>41</v>
      </c>
      <c r="C161" s="17"/>
      <c r="D161" s="17"/>
      <c r="E161" s="6" t="s">
        <v>44</v>
      </c>
      <c r="F161" s="18" t="s">
        <v>138</v>
      </c>
      <c r="G161" s="5">
        <v>1</v>
      </c>
      <c r="H161" s="9"/>
      <c r="I161" s="8">
        <f t="shared" si="8"/>
        <v>0</v>
      </c>
      <c r="J161" s="8">
        <f t="shared" si="9"/>
        <v>0</v>
      </c>
    </row>
    <row r="162" spans="1:11" ht="72" x14ac:dyDescent="0.3">
      <c r="A162" s="1">
        <v>153</v>
      </c>
      <c r="B162" s="2" t="s">
        <v>102</v>
      </c>
      <c r="C162" s="17"/>
      <c r="D162" s="17"/>
      <c r="E162" s="14" t="s">
        <v>103</v>
      </c>
      <c r="F162" s="18" t="s">
        <v>138</v>
      </c>
      <c r="G162" s="5">
        <v>2</v>
      </c>
      <c r="H162" s="9"/>
      <c r="I162" s="8">
        <f t="shared" si="8"/>
        <v>0</v>
      </c>
      <c r="J162" s="8">
        <f t="shared" si="9"/>
        <v>0</v>
      </c>
    </row>
    <row r="163" spans="1:11" x14ac:dyDescent="0.3">
      <c r="A163" s="20" t="s">
        <v>105</v>
      </c>
      <c r="B163" s="21"/>
      <c r="C163" s="21"/>
      <c r="D163" s="21"/>
      <c r="E163" s="21"/>
      <c r="F163" s="21"/>
      <c r="G163" s="21"/>
      <c r="H163" s="21"/>
      <c r="I163" s="21"/>
      <c r="J163" s="22"/>
    </row>
    <row r="164" spans="1:11" x14ac:dyDescent="0.3">
      <c r="A164" s="1">
        <v>154</v>
      </c>
      <c r="B164" s="2" t="s">
        <v>88</v>
      </c>
      <c r="C164" s="17"/>
      <c r="D164" s="17"/>
      <c r="E164" s="6" t="s">
        <v>89</v>
      </c>
      <c r="F164" s="18" t="s">
        <v>138</v>
      </c>
      <c r="G164" s="5">
        <v>2</v>
      </c>
      <c r="H164" s="9"/>
      <c r="I164" s="8">
        <f>H164*G164</f>
        <v>0</v>
      </c>
      <c r="J164" s="8">
        <f>I164*1.21</f>
        <v>0</v>
      </c>
    </row>
    <row r="165" spans="1:11" ht="57.6" x14ac:dyDescent="0.3">
      <c r="A165" s="1">
        <v>155</v>
      </c>
      <c r="B165" s="2" t="s">
        <v>106</v>
      </c>
      <c r="C165" s="17"/>
      <c r="D165" s="17"/>
      <c r="E165" s="14" t="s">
        <v>116</v>
      </c>
      <c r="F165" s="18" t="s">
        <v>138</v>
      </c>
      <c r="G165" s="5">
        <v>1</v>
      </c>
      <c r="H165" s="9"/>
      <c r="I165" s="8">
        <f t="shared" ref="I165:I168" si="10">H165*G165</f>
        <v>0</v>
      </c>
      <c r="J165" s="8">
        <f t="shared" ref="J165:J168" si="11">I165*1.21</f>
        <v>0</v>
      </c>
    </row>
    <row r="166" spans="1:11" ht="28.8" x14ac:dyDescent="0.3">
      <c r="A166" s="1">
        <v>156</v>
      </c>
      <c r="B166" s="2" t="s">
        <v>38</v>
      </c>
      <c r="C166" s="17"/>
      <c r="D166" s="17"/>
      <c r="E166" s="6" t="s">
        <v>119</v>
      </c>
      <c r="F166" s="18" t="s">
        <v>138</v>
      </c>
      <c r="G166" s="5">
        <v>1</v>
      </c>
      <c r="H166" s="9"/>
      <c r="I166" s="8">
        <f t="shared" si="10"/>
        <v>0</v>
      </c>
      <c r="J166" s="8">
        <f t="shared" si="11"/>
        <v>0</v>
      </c>
    </row>
    <row r="167" spans="1:11" x14ac:dyDescent="0.3">
      <c r="A167" s="1">
        <v>157</v>
      </c>
      <c r="B167" s="2" t="s">
        <v>40</v>
      </c>
      <c r="C167" s="17"/>
      <c r="D167" s="17"/>
      <c r="E167" s="6" t="s">
        <v>43</v>
      </c>
      <c r="F167" s="18" t="s">
        <v>138</v>
      </c>
      <c r="G167" s="5">
        <v>1</v>
      </c>
      <c r="H167" s="9"/>
      <c r="I167" s="8">
        <f t="shared" si="10"/>
        <v>0</v>
      </c>
      <c r="J167" s="8">
        <f t="shared" si="11"/>
        <v>0</v>
      </c>
    </row>
    <row r="168" spans="1:11" x14ac:dyDescent="0.3">
      <c r="A168" s="1">
        <v>158</v>
      </c>
      <c r="B168" s="2" t="s">
        <v>41</v>
      </c>
      <c r="C168" s="17"/>
      <c r="D168" s="17"/>
      <c r="E168" s="6" t="s">
        <v>44</v>
      </c>
      <c r="F168" s="18" t="s">
        <v>138</v>
      </c>
      <c r="G168" s="5">
        <v>1</v>
      </c>
      <c r="H168" s="9"/>
      <c r="I168" s="8">
        <f t="shared" si="10"/>
        <v>0</v>
      </c>
      <c r="J168" s="8">
        <f t="shared" si="11"/>
        <v>0</v>
      </c>
    </row>
    <row r="169" spans="1:11" x14ac:dyDescent="0.3">
      <c r="A169" s="20" t="s">
        <v>107</v>
      </c>
      <c r="B169" s="21"/>
      <c r="C169" s="21"/>
      <c r="D169" s="21"/>
      <c r="E169" s="21"/>
      <c r="F169" s="21"/>
      <c r="G169" s="21"/>
      <c r="H169" s="21"/>
      <c r="I169" s="21"/>
      <c r="J169" s="22"/>
    </row>
    <row r="170" spans="1:11" ht="57.6" x14ac:dyDescent="0.3">
      <c r="A170" s="1">
        <v>159</v>
      </c>
      <c r="B170" s="2" t="s">
        <v>108</v>
      </c>
      <c r="C170" s="17"/>
      <c r="D170" s="17"/>
      <c r="E170" s="6" t="s">
        <v>122</v>
      </c>
      <c r="F170" s="18" t="s">
        <v>138</v>
      </c>
      <c r="G170" s="5">
        <v>2</v>
      </c>
      <c r="H170" s="11"/>
      <c r="I170" s="12">
        <f>H170*G170</f>
        <v>0</v>
      </c>
      <c r="J170" s="12">
        <f>I170*1.21</f>
        <v>0</v>
      </c>
      <c r="K170" s="13"/>
    </row>
    <row r="171" spans="1:11" ht="43.2" x14ac:dyDescent="0.3">
      <c r="A171" s="1">
        <v>160</v>
      </c>
      <c r="B171" s="2" t="s">
        <v>109</v>
      </c>
      <c r="C171" s="17"/>
      <c r="D171" s="17"/>
      <c r="E171" s="6" t="s">
        <v>123</v>
      </c>
      <c r="F171" s="18" t="s">
        <v>138</v>
      </c>
      <c r="G171" s="5">
        <v>1</v>
      </c>
      <c r="H171" s="9"/>
      <c r="I171" s="8">
        <f>H171*G171</f>
        <v>0</v>
      </c>
      <c r="J171" s="8">
        <f>I171*1.21</f>
        <v>0</v>
      </c>
      <c r="K171" s="13"/>
    </row>
    <row r="173" spans="1:11" x14ac:dyDescent="0.3">
      <c r="D173" t="s">
        <v>140</v>
      </c>
      <c r="E173" s="19" t="s">
        <v>141</v>
      </c>
      <c r="H173" t="s">
        <v>134</v>
      </c>
      <c r="I173" s="10">
        <f>SUM(I6:I50)+SUM(I52:I101)+SUM(I103:I137)+SUM(I139:I150)+SUM(I152:I162)+SUM(I164:I168)+SUM(I170:I171)</f>
        <v>0</v>
      </c>
      <c r="J173" s="10">
        <f>SUM(J6:J50)+SUM(J52:J101)+SUM(J103:J137)+SUM(J139:J150)+SUM(J152:J162)+SUM(J164:J168)+SUM(J170:J171)</f>
        <v>0</v>
      </c>
    </row>
    <row r="174" spans="1:11" ht="52.8" customHeight="1" x14ac:dyDescent="0.3"/>
  </sheetData>
  <mergeCells count="9">
    <mergeCell ref="A138:J138"/>
    <mergeCell ref="A151:J151"/>
    <mergeCell ref="A163:J163"/>
    <mergeCell ref="A169:J169"/>
    <mergeCell ref="A2:J2"/>
    <mergeCell ref="A4:J4"/>
    <mergeCell ref="A5:J5"/>
    <mergeCell ref="A51:J51"/>
    <mergeCell ref="A102:J102"/>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47f37fd-c369-40f2-90d4-e7e46af88bde">
      <Terms xmlns="http://schemas.microsoft.com/office/infopath/2007/PartnerControls"/>
    </lcf76f155ced4ddcb4097134ff3c332f>
    <TaxCatchAll xmlns="3b2a0ea5-291b-4392-ad5f-4a764dc663a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3B565256B3291498FE769935B2A0ACD" ma:contentTypeVersion="18" ma:contentTypeDescription="Vytvoří nový dokument" ma:contentTypeScope="" ma:versionID="b2fadd2031a3704416b7e537eb38280f">
  <xsd:schema xmlns:xsd="http://www.w3.org/2001/XMLSchema" xmlns:xs="http://www.w3.org/2001/XMLSchema" xmlns:p="http://schemas.microsoft.com/office/2006/metadata/properties" xmlns:ns2="c47f37fd-c369-40f2-90d4-e7e46af88bde" xmlns:ns3="3b2a0ea5-291b-4392-ad5f-4a764dc663ac" targetNamespace="http://schemas.microsoft.com/office/2006/metadata/properties" ma:root="true" ma:fieldsID="c3615b5fa8da9d06ab9f6a0915c12b77" ns2:_="" ns3:_="">
    <xsd:import namespace="c47f37fd-c369-40f2-90d4-e7e46af88bde"/>
    <xsd:import namespace="3b2a0ea5-291b-4392-ad5f-4a764dc663a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7f37fd-c369-40f2-90d4-e7e46af88b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Značky obrázků" ma:readOnly="false" ma:fieldId="{5cf76f15-5ced-4ddc-b409-7134ff3c332f}" ma:taxonomyMulti="true" ma:sspId="925f360d-f27b-4b2a-a9ba-3d4ff1be46f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2a0ea5-291b-4392-ad5f-4a764dc663ac" elementFormDefault="qualified">
    <xsd:import namespace="http://schemas.microsoft.com/office/2006/documentManagement/types"/>
    <xsd:import namespace="http://schemas.microsoft.com/office/infopath/2007/PartnerControls"/>
    <xsd:element name="SharedWithUsers" ma:index="14"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dílené s podrobnostmi" ma:internalName="SharedWithDetails" ma:readOnly="true">
      <xsd:simpleType>
        <xsd:restriction base="dms:Note">
          <xsd:maxLength value="255"/>
        </xsd:restriction>
      </xsd:simpleType>
    </xsd:element>
    <xsd:element name="TaxCatchAll" ma:index="23" nillable="true" ma:displayName="Taxonomy Catch All Column" ma:hidden="true" ma:list="{e7c62b7a-ec4c-4b8a-98ce-e8d8a2363021}" ma:internalName="TaxCatchAll" ma:showField="CatchAllData" ma:web="3b2a0ea5-291b-4392-ad5f-4a764dc663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DBA0BD-878F-4352-BEF9-6097679AD477}">
  <ds:schemaRefs>
    <ds:schemaRef ds:uri="http://schemas.microsoft.com/sharepoint/v3/contenttype/forms"/>
  </ds:schemaRefs>
</ds:datastoreItem>
</file>

<file path=customXml/itemProps2.xml><?xml version="1.0" encoding="utf-8"?>
<ds:datastoreItem xmlns:ds="http://schemas.openxmlformats.org/officeDocument/2006/customXml" ds:itemID="{4A7E7638-7B80-4721-B5BA-7C6F12E7CDE2}">
  <ds:schemaRefs>
    <ds:schemaRef ds:uri="http://schemas.microsoft.com/office/2006/metadata/properties"/>
    <ds:schemaRef ds:uri="http://schemas.microsoft.com/office/infopath/2007/PartnerControls"/>
    <ds:schemaRef ds:uri="c47f37fd-c369-40f2-90d4-e7e46af88bde"/>
    <ds:schemaRef ds:uri="3b2a0ea5-291b-4392-ad5f-4a764dc663ac"/>
  </ds:schemaRefs>
</ds:datastoreItem>
</file>

<file path=customXml/itemProps3.xml><?xml version="1.0" encoding="utf-8"?>
<ds:datastoreItem xmlns:ds="http://schemas.openxmlformats.org/officeDocument/2006/customXml" ds:itemID="{0120D600-9A92-4C84-BADC-6E43D0795D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7f37fd-c369-40f2-90d4-e7e46af88bde"/>
    <ds:schemaRef ds:uri="3b2a0ea5-291b-4392-ad5f-4a764dc663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vybavení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Martínek Otto</dc:creator>
  <cp:lastModifiedBy>Marie Rubišarová Medová</cp:lastModifiedBy>
  <dcterms:created xsi:type="dcterms:W3CDTF">2019-10-21T13:47:03Z</dcterms:created>
  <dcterms:modified xsi:type="dcterms:W3CDTF">2025-05-19T07:03:53Z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0x01010043B565256B3291498FE769935B2A0ACD</vt:lpwstr>
  </property>
  <property fmtid="{D5CDD505-2E9C-101B-9397-08002B2CF9AE}" pid="3" name="MediaServiceImageTags">
    <vt:lpwstr/>
  </property>
</Properties>
</file>