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ztsvav1-my.sharepoint.com/personal/zuzana_marcinkova_agrozobor_com/Documents/Pracovná plocha/AZ, SHR podané projekty/Výzva č.65 rok 2023/AZ/"/>
    </mc:Choice>
  </mc:AlternateContent>
  <xr:revisionPtr revIDLastSave="3" documentId="8_{137F5885-E0B2-4B41-820C-BBF643EE1C06}" xr6:coauthVersionLast="47" xr6:coauthVersionMax="47" xr10:uidLastSave="{0F8DF279-84C9-4F8E-9CDD-FD338F8788A8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lAoYH8dWOBEMUTuWvFVhrtAGJF1f2iDqbqZ4XQTZk0="/>
    </ext>
  </extLst>
</workbook>
</file>

<file path=xl/calcChain.xml><?xml version="1.0" encoding="utf-8"?>
<calcChain xmlns="http://schemas.openxmlformats.org/spreadsheetml/2006/main">
  <c r="E92" i="1" l="1"/>
  <c r="E91" i="1" s="1"/>
  <c r="D92" i="1"/>
  <c r="D91" i="1" s="1"/>
  <c r="E90" i="1"/>
  <c r="D90" i="1"/>
  <c r="E5" i="1"/>
  <c r="D6" i="1" s="1"/>
  <c r="E4" i="1"/>
  <c r="D7" i="1" l="1"/>
  <c r="D8" i="1" s="1"/>
</calcChain>
</file>

<file path=xl/sharedStrings.xml><?xml version="1.0" encoding="utf-8"?>
<sst xmlns="http://schemas.openxmlformats.org/spreadsheetml/2006/main" count="236" uniqueCount="135">
  <si>
    <t>Priloha č. 1</t>
  </si>
  <si>
    <t>Predmet zákazky</t>
  </si>
  <si>
    <t>Merná jednotka (MJ)</t>
  </si>
  <si>
    <t>Počet MJ</t>
  </si>
  <si>
    <t>Jednotková cena bez DPH v EUR</t>
  </si>
  <si>
    <t>Cena za počet MJ bez DPH v EUR</t>
  </si>
  <si>
    <t>Postrekovací dron</t>
  </si>
  <si>
    <t>ks</t>
  </si>
  <si>
    <t>Monitorovací dron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</si>
  <si>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</si>
  <si>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</si>
  <si>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</si>
  <si>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</si>
  <si>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</si>
  <si>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</si>
  <si>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</si>
  <si>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Všeobecná špecifikácia</t>
  </si>
  <si>
    <t>Motory</t>
  </si>
  <si>
    <t>min.4</t>
  </si>
  <si>
    <t>uviesť hodnotu</t>
  </si>
  <si>
    <t>Náklonnosť</t>
  </si>
  <si>
    <t>min. 15</t>
  </si>
  <si>
    <t>stupňov</t>
  </si>
  <si>
    <t>Letová rýchlosť</t>
  </si>
  <si>
    <t>min. 7</t>
  </si>
  <si>
    <t>m/s</t>
  </si>
  <si>
    <t>Letová výška</t>
  </si>
  <si>
    <t>min. 30</t>
  </si>
  <si>
    <t>m</t>
  </si>
  <si>
    <t>Odolnosť voči vetru</t>
  </si>
  <si>
    <t>min. 8</t>
  </si>
  <si>
    <t xml:space="preserve">Batéria </t>
  </si>
  <si>
    <t>LiPo alebo ekvivalent</t>
  </si>
  <si>
    <t>-</t>
  </si>
  <si>
    <t>uviesť druh</t>
  </si>
  <si>
    <t>Držanie výšky</t>
  </si>
  <si>
    <t>LiDAR alebo Radar</t>
  </si>
  <si>
    <t>Presnosť RTK</t>
  </si>
  <si>
    <t>áno</t>
  </si>
  <si>
    <t>áno/nie*</t>
  </si>
  <si>
    <t>Polohovací a navigačný systém GNSS</t>
  </si>
  <si>
    <t>Možnosť rozmetávacieho systému</t>
  </si>
  <si>
    <t>Pripojenie k RTK min. Základová stanica + Ročné predplatné</t>
  </si>
  <si>
    <t>Postrekovací systém</t>
  </si>
  <si>
    <t>Postrekovací systém CDA (Controlled Droplet Application)</t>
  </si>
  <si>
    <t>Filtrácia</t>
  </si>
  <si>
    <t>min. 2</t>
  </si>
  <si>
    <t>stupňová</t>
  </si>
  <si>
    <t>Nastaviteľná pracovná šírka</t>
  </si>
  <si>
    <t>Efektivita</t>
  </si>
  <si>
    <t>ha/hodina</t>
  </si>
  <si>
    <t>Nastaviteľná veľkosť kvapiek</t>
  </si>
  <si>
    <t>Prietok</t>
  </si>
  <si>
    <t>min. 3,5</t>
  </si>
  <si>
    <t>l/min.</t>
  </si>
  <si>
    <t>Vymeniteľná nádrž</t>
  </si>
  <si>
    <t>Veľkosť nádrže</t>
  </si>
  <si>
    <t>litrov</t>
  </si>
  <si>
    <t>Certifikácia</t>
  </si>
  <si>
    <t>CE</t>
  </si>
  <si>
    <t>Registrácia na aplikáciu postrekov v EU</t>
  </si>
  <si>
    <t>Plánovanie letu</t>
  </si>
  <si>
    <t>Možnosť naplánovanie na mieste</t>
  </si>
  <si>
    <t>Použitie KML alebo SHP</t>
  </si>
  <si>
    <t>Plánovanie trasy medzi radmi, nad radmi</t>
  </si>
  <si>
    <t>Vzletová hmotnosť</t>
  </si>
  <si>
    <t>min. 900</t>
  </si>
  <si>
    <t>g</t>
  </si>
  <si>
    <t>Rýchlosť stúpania</t>
  </si>
  <si>
    <t>min. 5</t>
  </si>
  <si>
    <t>Rýchlosť klesania</t>
  </si>
  <si>
    <t>Rýchlosť letu</t>
  </si>
  <si>
    <t>min. 10</t>
  </si>
  <si>
    <t>Letový čas</t>
  </si>
  <si>
    <t>min.</t>
  </si>
  <si>
    <t>Prevádzková teplota v min. rozsahu</t>
  </si>
  <si>
    <t>0 až 40</t>
  </si>
  <si>
    <t>Snímanie</t>
  </si>
  <si>
    <t>Senzor</t>
  </si>
  <si>
    <t>min. 4/3</t>
  </si>
  <si>
    <t>CMOS</t>
  </si>
  <si>
    <t>min. 18</t>
  </si>
  <si>
    <t>Mpx</t>
  </si>
  <si>
    <t>Objektív FOV ukol</t>
  </si>
  <si>
    <t>min. 70</t>
  </si>
  <si>
    <t>Rozsah ISO</t>
  </si>
  <si>
    <t>min. 100 až 6400</t>
  </si>
  <si>
    <t>Podporované formáty</t>
  </si>
  <si>
    <t>min. JPEG, JPEG+RAW</t>
  </si>
  <si>
    <t>Formát video rozlíšenia</t>
  </si>
  <si>
    <t>min. 4K</t>
  </si>
  <si>
    <t>Batéria</t>
  </si>
  <si>
    <t>Kapacita</t>
  </si>
  <si>
    <t>min. 4000</t>
  </si>
  <si>
    <t>mAh</t>
  </si>
  <si>
    <t>Počet batérií k dronu</t>
  </si>
  <si>
    <t>Dodávka a záruka</t>
  </si>
  <si>
    <t>Doprava a uvedenie do prevádzky v cene dodávky</t>
  </si>
  <si>
    <t xml:space="preserve">Doba záruky od dodania </t>
  </si>
  <si>
    <t>min. 12</t>
  </si>
  <si>
    <t>mesiacov</t>
  </si>
  <si>
    <t xml:space="preserve">Termín dodania </t>
  </si>
  <si>
    <t>max. 18</t>
  </si>
  <si>
    <t>mesiac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</si>
  <si>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</si>
  <si>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</si>
  <si>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</si>
  <si>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</si>
  <si>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</si>
  <si>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</si>
  <si>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</si>
  <si>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</si>
  <si>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</si>
  <si>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</si>
  <si>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</si>
  <si>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</si>
  <si>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</si>
  <si>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</si>
  <si>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</si>
  <si>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</si>
  <si>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</si>
  <si>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</si>
  <si>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</si>
  <si>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</si>
  <si>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</si>
  <si>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</si>
  <si>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</si>
  <si>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</si>
  <si>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</si>
  <si>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</si>
  <si>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</si>
  <si>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</si>
  <si>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</si>
  <si>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Opis zákazky a cenová ponuka</t>
  </si>
  <si>
    <t>min.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</si>
</sst>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i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0"/>
      <color rgb="FF000000"/>
      <name val="Calibri"/>
    </font>
    <font>
      <sz val="10"/>
      <color theme="1"/>
      <name val="Calibri"/>
    </font>
    <font>
      <b/>
      <sz val="10"/>
      <color rgb="FF000000"/>
      <name val="Calibri"/>
    </font>
    <font>
      <i/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C0C0C0"/>
        <bgColor rgb="FFC0C0C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vertical="center"/>
    </xf>
    <xf numFmtId="4" fontId="7" fillId="4" borderId="12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vertical="center"/>
    </xf>
    <xf numFmtId="4" fontId="7" fillId="4" borderId="15" xfId="0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9" fontId="7" fillId="4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vertical="center"/>
    </xf>
    <xf numFmtId="0" fontId="5" fillId="6" borderId="2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vertical="center"/>
    </xf>
    <xf numFmtId="3" fontId="3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46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center" vertical="center"/>
    </xf>
    <xf numFmtId="4" fontId="11" fillId="2" borderId="36" xfId="0" applyNumberFormat="1" applyFont="1" applyFill="1" applyBorder="1" applyAlignment="1">
      <alignment horizontal="center" vertical="center"/>
    </xf>
    <xf numFmtId="4" fontId="11" fillId="2" borderId="36" xfId="0" applyNumberFormat="1" applyFont="1" applyFill="1" applyBorder="1" applyAlignment="1">
      <alignment horizontal="center" vertical="center" wrapText="1"/>
    </xf>
    <xf numFmtId="4" fontId="5" fillId="5" borderId="3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8" fillId="4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6" fillId="5" borderId="37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39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7" fillId="4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6" fillId="5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5" fillId="5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7" xfId="0" applyFont="1" applyBorder="1"/>
    <xf numFmtId="0" fontId="7" fillId="3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7" fillId="4" borderId="3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2" fillId="0" borderId="25" xfId="0" applyFont="1" applyBorder="1"/>
    <xf numFmtId="4" fontId="5" fillId="5" borderId="26" xfId="0" applyNumberFormat="1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7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4" fontId="7" fillId="2" borderId="19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0" fontId="11" fillId="5" borderId="37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47" xfId="0" applyFont="1" applyBorder="1" applyAlignment="1">
      <alignment horizontal="center"/>
    </xf>
    <xf numFmtId="0" fontId="2" fillId="0" borderId="47" xfId="0" applyFont="1" applyBorder="1"/>
    <xf numFmtId="0" fontId="12" fillId="0" borderId="49" xfId="0" applyFont="1" applyBorder="1" applyAlignment="1">
      <alignment horizontal="center" vertical="center" wrapText="1"/>
    </xf>
    <xf numFmtId="0" fontId="2" fillId="0" borderId="49" xfId="0" applyFont="1" applyBorder="1"/>
    <xf numFmtId="0" fontId="8" fillId="0" borderId="48" xfId="0" applyFont="1" applyBorder="1" applyAlignment="1">
      <alignment horizontal="center" vertical="center"/>
    </xf>
    <xf numFmtId="0" fontId="2" fillId="0" borderId="48" xfId="0" applyFont="1" applyBorder="1"/>
    <xf numFmtId="0" fontId="7" fillId="0" borderId="48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H18" sqref="H18"/>
    </sheetView>
  </sheetViews>
  <sheetFormatPr defaultColWidth="14.44140625" defaultRowHeight="15" customHeight="1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  <col min="6" max="26" width="8" customWidth="1"/>
  </cols>
  <sheetData>
    <row r="1" spans="1:26" ht="45" customHeight="1" x14ac:dyDescent="0.3">
      <c r="A1" s="77" t="s">
        <v>0</v>
      </c>
      <c r="B1" s="78"/>
      <c r="C1" s="78"/>
      <c r="D1" s="78"/>
      <c r="E1" s="7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3">
      <c r="A2" s="80" t="s">
        <v>133</v>
      </c>
      <c r="B2" s="81"/>
      <c r="C2" s="81"/>
      <c r="D2" s="81"/>
      <c r="E2" s="8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3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5" t="s">
        <v>6</v>
      </c>
      <c r="B4" s="6" t="s">
        <v>7</v>
      </c>
      <c r="C4" s="7">
        <v>1</v>
      </c>
      <c r="D4" s="8"/>
      <c r="E4" s="9">
        <f t="shared" ref="E4:E5" si="0">SUM(C4*D4)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10" t="s">
        <v>8</v>
      </c>
      <c r="B5" s="11" t="s">
        <v>7</v>
      </c>
      <c r="C5" s="12">
        <v>1</v>
      </c>
      <c r="D5" s="13"/>
      <c r="E5" s="14">
        <f t="shared" si="0"/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3" t="s">
        <v>9</v>
      </c>
      <c r="B6" s="84"/>
      <c r="C6" s="85"/>
      <c r="D6" s="86">
        <f>SUM(E4:E5)</f>
        <v>0</v>
      </c>
      <c r="E6" s="5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15" t="s">
        <v>10</v>
      </c>
      <c r="B7" s="16">
        <v>0.2</v>
      </c>
      <c r="C7" s="17" t="s">
        <v>11</v>
      </c>
      <c r="D7" s="87">
        <f>SUM(D6*B7)</f>
        <v>0</v>
      </c>
      <c r="E7" s="8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62" t="s">
        <v>12</v>
      </c>
      <c r="B8" s="63"/>
      <c r="C8" s="71"/>
      <c r="D8" s="72">
        <f>SUM(D6:D7)</f>
        <v>0</v>
      </c>
      <c r="E8" s="6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18"/>
      <c r="B9" s="18"/>
      <c r="C9" s="18"/>
      <c r="D9" s="19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3">
      <c r="A10" s="20" t="s">
        <v>6</v>
      </c>
      <c r="B10" s="21" t="s">
        <v>13</v>
      </c>
      <c r="C10" s="21" t="s">
        <v>14</v>
      </c>
      <c r="D10" s="73" t="s">
        <v>15</v>
      </c>
      <c r="E10" s="6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74" t="s">
        <v>16</v>
      </c>
      <c r="B11" s="75"/>
      <c r="C11" s="75"/>
      <c r="D11" s="75"/>
      <c r="E11" s="5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22" t="s">
        <v>17</v>
      </c>
      <c r="B12" s="23" t="s">
        <v>18</v>
      </c>
      <c r="C12" s="24" t="s">
        <v>7</v>
      </c>
      <c r="D12" s="76" t="s">
        <v>19</v>
      </c>
      <c r="E12" s="5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25" t="s">
        <v>20</v>
      </c>
      <c r="B13" s="26" t="s">
        <v>21</v>
      </c>
      <c r="C13" s="27" t="s">
        <v>22</v>
      </c>
      <c r="D13" s="51" t="s">
        <v>19</v>
      </c>
      <c r="E13" s="5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25" t="s">
        <v>23</v>
      </c>
      <c r="B14" s="26" t="s">
        <v>24</v>
      </c>
      <c r="C14" s="27" t="s">
        <v>25</v>
      </c>
      <c r="D14" s="51" t="s">
        <v>19</v>
      </c>
      <c r="E14" s="5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22" t="s">
        <v>26</v>
      </c>
      <c r="B15" s="26" t="s">
        <v>27</v>
      </c>
      <c r="C15" s="27" t="s">
        <v>28</v>
      </c>
      <c r="D15" s="51" t="s">
        <v>19</v>
      </c>
      <c r="E15" s="5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22" t="s">
        <v>29</v>
      </c>
      <c r="B16" s="26" t="s">
        <v>134</v>
      </c>
      <c r="C16" s="27" t="s">
        <v>25</v>
      </c>
      <c r="D16" s="51" t="s">
        <v>19</v>
      </c>
      <c r="E16" s="5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3">
      <c r="A17" s="25" t="s">
        <v>31</v>
      </c>
      <c r="B17" s="26" t="s">
        <v>32</v>
      </c>
      <c r="C17" s="27" t="s">
        <v>33</v>
      </c>
      <c r="D17" s="51" t="s">
        <v>34</v>
      </c>
      <c r="E17" s="5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3">
      <c r="A18" s="25" t="s">
        <v>35</v>
      </c>
      <c r="B18" s="26" t="s">
        <v>36</v>
      </c>
      <c r="C18" s="27" t="s">
        <v>33</v>
      </c>
      <c r="D18" s="51" t="s">
        <v>34</v>
      </c>
      <c r="E18" s="5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22" t="s">
        <v>37</v>
      </c>
      <c r="B19" s="68" t="s">
        <v>38</v>
      </c>
      <c r="C19" s="55"/>
      <c r="D19" s="70" t="s">
        <v>39</v>
      </c>
      <c r="E19" s="5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22" t="s">
        <v>40</v>
      </c>
      <c r="B20" s="68" t="s">
        <v>38</v>
      </c>
      <c r="C20" s="55"/>
      <c r="D20" s="70" t="s">
        <v>39</v>
      </c>
      <c r="E20" s="5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22" t="s">
        <v>41</v>
      </c>
      <c r="B21" s="68" t="s">
        <v>38</v>
      </c>
      <c r="C21" s="55"/>
      <c r="D21" s="70" t="s">
        <v>39</v>
      </c>
      <c r="E21" s="5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3">
      <c r="A22" s="22" t="s">
        <v>42</v>
      </c>
      <c r="B22" s="68" t="s">
        <v>38</v>
      </c>
      <c r="C22" s="55"/>
      <c r="D22" s="70" t="s">
        <v>39</v>
      </c>
      <c r="E22" s="5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60" t="s">
        <v>43</v>
      </c>
      <c r="B23" s="61"/>
      <c r="C23" s="61"/>
      <c r="D23" s="61"/>
      <c r="E23" s="5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25" t="s">
        <v>44</v>
      </c>
      <c r="B24" s="69" t="s">
        <v>38</v>
      </c>
      <c r="C24" s="55"/>
      <c r="D24" s="67" t="s">
        <v>39</v>
      </c>
      <c r="E24" s="5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25" t="s">
        <v>45</v>
      </c>
      <c r="B25" s="26" t="s">
        <v>46</v>
      </c>
      <c r="C25" s="27" t="s">
        <v>47</v>
      </c>
      <c r="D25" s="51" t="s">
        <v>19</v>
      </c>
      <c r="E25" s="5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22" t="s">
        <v>48</v>
      </c>
      <c r="B26" s="69" t="s">
        <v>38</v>
      </c>
      <c r="C26" s="55"/>
      <c r="D26" s="67" t="s">
        <v>39</v>
      </c>
      <c r="E26" s="5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22" t="s">
        <v>49</v>
      </c>
      <c r="B27" s="26" t="s">
        <v>30</v>
      </c>
      <c r="C27" s="27" t="s">
        <v>50</v>
      </c>
      <c r="D27" s="51" t="s">
        <v>19</v>
      </c>
      <c r="E27" s="5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25" t="s">
        <v>51</v>
      </c>
      <c r="B28" s="69" t="s">
        <v>38</v>
      </c>
      <c r="C28" s="55"/>
      <c r="D28" s="67" t="s">
        <v>39</v>
      </c>
      <c r="E28" s="5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25" t="s">
        <v>52</v>
      </c>
      <c r="B29" s="26" t="s">
        <v>53</v>
      </c>
      <c r="C29" s="27" t="s">
        <v>54</v>
      </c>
      <c r="D29" s="51" t="s">
        <v>19</v>
      </c>
      <c r="E29" s="5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22" t="s">
        <v>55</v>
      </c>
      <c r="B30" s="69" t="s">
        <v>38</v>
      </c>
      <c r="C30" s="55"/>
      <c r="D30" s="67" t="s">
        <v>39</v>
      </c>
      <c r="E30" s="5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22" t="s">
        <v>56</v>
      </c>
      <c r="B31" s="26" t="s">
        <v>30</v>
      </c>
      <c r="C31" s="27" t="s">
        <v>57</v>
      </c>
      <c r="D31" s="51" t="s">
        <v>19</v>
      </c>
      <c r="E31" s="5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53" t="s">
        <v>58</v>
      </c>
      <c r="B32" s="54"/>
      <c r="C32" s="54"/>
      <c r="D32" s="54"/>
      <c r="E32" s="5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22" t="s">
        <v>59</v>
      </c>
      <c r="B33" s="56" t="s">
        <v>38</v>
      </c>
      <c r="C33" s="57"/>
      <c r="D33" s="58" t="s">
        <v>39</v>
      </c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25" t="s">
        <v>60</v>
      </c>
      <c r="B34" s="56" t="s">
        <v>38</v>
      </c>
      <c r="C34" s="57"/>
      <c r="D34" s="58" t="s">
        <v>39</v>
      </c>
      <c r="E34" s="5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53" t="s">
        <v>61</v>
      </c>
      <c r="B35" s="54"/>
      <c r="C35" s="54"/>
      <c r="D35" s="54"/>
      <c r="E35" s="5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25" t="s">
        <v>62</v>
      </c>
      <c r="B36" s="69" t="s">
        <v>38</v>
      </c>
      <c r="C36" s="55"/>
      <c r="D36" s="67" t="s">
        <v>39</v>
      </c>
      <c r="E36" s="5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22" t="s">
        <v>63</v>
      </c>
      <c r="B37" s="69" t="s">
        <v>38</v>
      </c>
      <c r="C37" s="55"/>
      <c r="D37" s="67" t="s">
        <v>39</v>
      </c>
      <c r="E37" s="5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">
      <c r="A38" s="22" t="s">
        <v>64</v>
      </c>
      <c r="B38" s="69" t="s">
        <v>38</v>
      </c>
      <c r="C38" s="55"/>
      <c r="D38" s="67" t="s">
        <v>39</v>
      </c>
      <c r="E38" s="5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 x14ac:dyDescent="0.3">
      <c r="A39" s="20" t="s">
        <v>8</v>
      </c>
      <c r="B39" s="21" t="s">
        <v>13</v>
      </c>
      <c r="C39" s="21" t="s">
        <v>14</v>
      </c>
      <c r="D39" s="73" t="s">
        <v>15</v>
      </c>
      <c r="E39" s="6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74" t="s">
        <v>16</v>
      </c>
      <c r="B40" s="75"/>
      <c r="C40" s="75"/>
      <c r="D40" s="75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22" t="s">
        <v>65</v>
      </c>
      <c r="B41" s="26" t="s">
        <v>66</v>
      </c>
      <c r="C41" s="27" t="s">
        <v>67</v>
      </c>
      <c r="D41" s="51" t="s">
        <v>19</v>
      </c>
      <c r="E41" s="5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25" t="s">
        <v>68</v>
      </c>
      <c r="B42" s="26" t="s">
        <v>69</v>
      </c>
      <c r="C42" s="27" t="s">
        <v>25</v>
      </c>
      <c r="D42" s="51" t="s">
        <v>19</v>
      </c>
      <c r="E42" s="5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25" t="s">
        <v>70</v>
      </c>
      <c r="B43" s="26" t="s">
        <v>69</v>
      </c>
      <c r="C43" s="27" t="s">
        <v>25</v>
      </c>
      <c r="D43" s="51" t="s">
        <v>19</v>
      </c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22" t="s">
        <v>71</v>
      </c>
      <c r="B44" s="26" t="s">
        <v>72</v>
      </c>
      <c r="C44" s="27" t="s">
        <v>25</v>
      </c>
      <c r="D44" s="51" t="s">
        <v>19</v>
      </c>
      <c r="E44" s="5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22" t="s">
        <v>73</v>
      </c>
      <c r="B45" s="26" t="s">
        <v>27</v>
      </c>
      <c r="C45" s="27" t="s">
        <v>74</v>
      </c>
      <c r="D45" s="51" t="s">
        <v>19</v>
      </c>
      <c r="E45" s="5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22" t="s">
        <v>40</v>
      </c>
      <c r="B46" s="69" t="s">
        <v>38</v>
      </c>
      <c r="C46" s="55"/>
      <c r="D46" s="67" t="s">
        <v>39</v>
      </c>
      <c r="E46" s="5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25" t="s">
        <v>37</v>
      </c>
      <c r="B47" s="69" t="s">
        <v>38</v>
      </c>
      <c r="C47" s="55"/>
      <c r="D47" s="67" t="s">
        <v>39</v>
      </c>
      <c r="E47" s="5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25" t="s">
        <v>29</v>
      </c>
      <c r="B48" s="26" t="s">
        <v>72</v>
      </c>
      <c r="C48" s="27" t="s">
        <v>25</v>
      </c>
      <c r="D48" s="51" t="s">
        <v>19</v>
      </c>
      <c r="E48" s="5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25" t="s">
        <v>75</v>
      </c>
      <c r="B49" s="26" t="s">
        <v>76</v>
      </c>
      <c r="C49" s="27" t="s">
        <v>22</v>
      </c>
      <c r="D49" s="51" t="s">
        <v>19</v>
      </c>
      <c r="E49" s="5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60" t="s">
        <v>77</v>
      </c>
      <c r="B50" s="61"/>
      <c r="C50" s="61"/>
      <c r="D50" s="61"/>
      <c r="E50" s="5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25" t="s">
        <v>78</v>
      </c>
      <c r="B51" s="26" t="s">
        <v>79</v>
      </c>
      <c r="C51" s="27" t="s">
        <v>80</v>
      </c>
      <c r="D51" s="51" t="s">
        <v>19</v>
      </c>
      <c r="E51" s="5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22" t="s">
        <v>80</v>
      </c>
      <c r="B52" s="26" t="s">
        <v>81</v>
      </c>
      <c r="C52" s="27" t="s">
        <v>82</v>
      </c>
      <c r="D52" s="51" t="s">
        <v>19</v>
      </c>
      <c r="E52" s="5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22" t="s">
        <v>83</v>
      </c>
      <c r="B53" s="26" t="s">
        <v>84</v>
      </c>
      <c r="C53" s="27" t="s">
        <v>22</v>
      </c>
      <c r="D53" s="51" t="s">
        <v>19</v>
      </c>
      <c r="E53" s="5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3">
      <c r="A54" s="22" t="s">
        <v>85</v>
      </c>
      <c r="B54" s="26" t="s">
        <v>86</v>
      </c>
      <c r="C54" s="27" t="s">
        <v>33</v>
      </c>
      <c r="D54" s="51" t="s">
        <v>19</v>
      </c>
      <c r="E54" s="5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3">
      <c r="A55" s="25" t="s">
        <v>87</v>
      </c>
      <c r="B55" s="26" t="s">
        <v>88</v>
      </c>
      <c r="C55" s="27" t="s">
        <v>33</v>
      </c>
      <c r="D55" s="51" t="s">
        <v>34</v>
      </c>
      <c r="E55" s="5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25" t="s">
        <v>89</v>
      </c>
      <c r="B56" s="26" t="s">
        <v>90</v>
      </c>
      <c r="C56" s="27" t="s">
        <v>33</v>
      </c>
      <c r="D56" s="51" t="s">
        <v>34</v>
      </c>
      <c r="E56" s="5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60" t="s">
        <v>91</v>
      </c>
      <c r="B57" s="61"/>
      <c r="C57" s="61"/>
      <c r="D57" s="61"/>
      <c r="E57" s="5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3">
      <c r="A58" s="25" t="s">
        <v>31</v>
      </c>
      <c r="B58" s="26" t="s">
        <v>32</v>
      </c>
      <c r="C58" s="27" t="s">
        <v>33</v>
      </c>
      <c r="D58" s="51" t="s">
        <v>34</v>
      </c>
      <c r="E58" s="5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22" t="s">
        <v>92</v>
      </c>
      <c r="B59" s="26" t="s">
        <v>93</v>
      </c>
      <c r="C59" s="27" t="s">
        <v>94</v>
      </c>
      <c r="D59" s="51" t="s">
        <v>19</v>
      </c>
      <c r="E59" s="5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22" t="s">
        <v>95</v>
      </c>
      <c r="B60" s="26" t="s">
        <v>69</v>
      </c>
      <c r="C60" s="27" t="s">
        <v>7</v>
      </c>
      <c r="D60" s="51" t="s">
        <v>19</v>
      </c>
      <c r="E60" s="5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62" t="s">
        <v>96</v>
      </c>
      <c r="B61" s="63"/>
      <c r="C61" s="63"/>
      <c r="D61" s="63"/>
      <c r="E61" s="6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28" t="s">
        <v>97</v>
      </c>
      <c r="B62" s="65" t="s">
        <v>38</v>
      </c>
      <c r="C62" s="66"/>
      <c r="D62" s="49" t="s">
        <v>39</v>
      </c>
      <c r="E62" s="5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29" t="s">
        <v>98</v>
      </c>
      <c r="B63" s="30" t="s">
        <v>99</v>
      </c>
      <c r="C63" s="30" t="s">
        <v>100</v>
      </c>
      <c r="D63" s="51" t="s">
        <v>19</v>
      </c>
      <c r="E63" s="5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31" t="s">
        <v>101</v>
      </c>
      <c r="B64" s="32" t="s">
        <v>102</v>
      </c>
      <c r="C64" s="33" t="s">
        <v>103</v>
      </c>
      <c r="D64" s="100" t="s">
        <v>19</v>
      </c>
      <c r="E64" s="8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34" t="s">
        <v>104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3.5" customHeight="1" x14ac:dyDescent="0.3">
      <c r="A66" s="34" t="s">
        <v>105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3.5" customHeight="1" x14ac:dyDescent="0.3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30" customHeight="1" x14ac:dyDescent="0.3">
      <c r="A68" s="36"/>
      <c r="B68" s="36"/>
      <c r="C68" s="36"/>
      <c r="D68" s="36"/>
      <c r="E68" s="36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" customHeight="1" x14ac:dyDescent="0.3">
      <c r="A69" s="37" t="s">
        <v>106</v>
      </c>
      <c r="B69" s="101"/>
      <c r="C69" s="94"/>
      <c r="D69" s="9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38" t="s">
        <v>107</v>
      </c>
      <c r="B70" s="102"/>
      <c r="C70" s="98"/>
      <c r="D70" s="9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1" t="s">
        <v>108</v>
      </c>
      <c r="B71" s="102"/>
      <c r="C71" s="98"/>
      <c r="D71" s="9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1" t="s">
        <v>109</v>
      </c>
      <c r="B72" s="102"/>
      <c r="C72" s="98"/>
      <c r="D72" s="9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38" t="s">
        <v>110</v>
      </c>
      <c r="B73" s="102"/>
      <c r="C73" s="98"/>
      <c r="D73" s="9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39" t="s">
        <v>111</v>
      </c>
      <c r="B74" s="102"/>
      <c r="C74" s="98"/>
      <c r="D74" s="9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1" t="s">
        <v>112</v>
      </c>
      <c r="B75" s="97"/>
      <c r="C75" s="98"/>
      <c r="D75" s="9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A76" s="39" t="s">
        <v>113</v>
      </c>
      <c r="B76" s="99"/>
      <c r="C76" s="98"/>
      <c r="D76" s="9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/>
    <row r="78" spans="1:26" ht="27" hidden="1" customHeight="1" x14ac:dyDescent="0.3">
      <c r="A78" s="40" t="s">
        <v>114</v>
      </c>
      <c r="B78" s="40" t="s">
        <v>115</v>
      </c>
      <c r="C78" s="41" t="s">
        <v>116</v>
      </c>
      <c r="D78" s="40" t="s">
        <v>4</v>
      </c>
      <c r="E78" s="40" t="s">
        <v>4</v>
      </c>
    </row>
    <row r="79" spans="1:26" ht="14.25" hidden="1" customHeight="1" x14ac:dyDescent="0.3">
      <c r="A79" s="42" t="s">
        <v>117</v>
      </c>
      <c r="B79" s="43">
        <v>1</v>
      </c>
      <c r="C79" s="43" t="s">
        <v>7</v>
      </c>
      <c r="D79" s="44"/>
      <c r="E79" s="44"/>
    </row>
    <row r="80" spans="1:26" ht="14.25" hidden="1" customHeight="1" x14ac:dyDescent="0.3">
      <c r="A80" s="42" t="s">
        <v>118</v>
      </c>
      <c r="B80" s="43">
        <v>1</v>
      </c>
      <c r="C80" s="43" t="s">
        <v>7</v>
      </c>
      <c r="D80" s="44"/>
      <c r="E80" s="44"/>
    </row>
    <row r="81" spans="1:5" ht="14.25" hidden="1" customHeight="1" x14ac:dyDescent="0.3">
      <c r="A81" s="42" t="s">
        <v>119</v>
      </c>
      <c r="B81" s="43">
        <v>1</v>
      </c>
      <c r="C81" s="43" t="s">
        <v>7</v>
      </c>
      <c r="D81" s="44"/>
      <c r="E81" s="44"/>
    </row>
    <row r="82" spans="1:5" ht="14.25" hidden="1" customHeight="1" x14ac:dyDescent="0.3">
      <c r="A82" s="42" t="s">
        <v>120</v>
      </c>
      <c r="B82" s="43">
        <v>1</v>
      </c>
      <c r="C82" s="43" t="s">
        <v>7</v>
      </c>
      <c r="D82" s="44"/>
      <c r="E82" s="44"/>
    </row>
    <row r="83" spans="1:5" ht="14.25" hidden="1" customHeight="1" x14ac:dyDescent="0.3">
      <c r="A83" s="42" t="s">
        <v>121</v>
      </c>
      <c r="B83" s="43">
        <v>1</v>
      </c>
      <c r="C83" s="43" t="s">
        <v>7</v>
      </c>
      <c r="D83" s="44"/>
      <c r="E83" s="44"/>
    </row>
    <row r="84" spans="1:5" ht="14.25" hidden="1" customHeight="1" x14ac:dyDescent="0.3">
      <c r="A84" s="42" t="s">
        <v>122</v>
      </c>
      <c r="B84" s="43">
        <v>1</v>
      </c>
      <c r="C84" s="43" t="s">
        <v>7</v>
      </c>
      <c r="D84" s="44"/>
      <c r="E84" s="44"/>
    </row>
    <row r="85" spans="1:5" ht="14.25" hidden="1" customHeight="1" x14ac:dyDescent="0.3">
      <c r="A85" s="42" t="s">
        <v>123</v>
      </c>
      <c r="B85" s="43">
        <v>1</v>
      </c>
      <c r="C85" s="43" t="s">
        <v>7</v>
      </c>
      <c r="D85" s="44"/>
      <c r="E85" s="44"/>
    </row>
    <row r="86" spans="1:5" ht="14.25" hidden="1" customHeight="1" x14ac:dyDescent="0.3">
      <c r="A86" s="42" t="s">
        <v>124</v>
      </c>
      <c r="B86" s="43">
        <v>1</v>
      </c>
      <c r="C86" s="43" t="s">
        <v>7</v>
      </c>
      <c r="D86" s="44"/>
      <c r="E86" s="44"/>
    </row>
    <row r="87" spans="1:5" ht="14.25" hidden="1" customHeight="1" x14ac:dyDescent="0.3">
      <c r="A87" s="42"/>
      <c r="B87" s="43">
        <v>1</v>
      </c>
      <c r="C87" s="43" t="s">
        <v>7</v>
      </c>
      <c r="D87" s="44"/>
      <c r="E87" s="44"/>
    </row>
    <row r="88" spans="1:5" ht="14.25" hidden="1" customHeight="1" x14ac:dyDescent="0.3">
      <c r="A88" s="42"/>
      <c r="B88" s="43">
        <v>1</v>
      </c>
      <c r="C88" s="43" t="s">
        <v>7</v>
      </c>
      <c r="D88" s="44"/>
      <c r="E88" s="44"/>
    </row>
    <row r="89" spans="1:5" ht="14.25" hidden="1" customHeight="1" x14ac:dyDescent="0.3">
      <c r="A89" s="42"/>
      <c r="B89" s="43">
        <v>1</v>
      </c>
      <c r="C89" s="45" t="s">
        <v>125</v>
      </c>
      <c r="D89" s="45"/>
      <c r="E89" s="45"/>
    </row>
    <row r="90" spans="1:5" ht="14.25" hidden="1" customHeight="1" x14ac:dyDescent="0.3">
      <c r="A90" s="89" t="s">
        <v>126</v>
      </c>
      <c r="B90" s="54"/>
      <c r="C90" s="55"/>
      <c r="D90" s="46" t="e">
        <f t="shared" ref="D90:E90" si="1">SUM(#REF!)</f>
        <v>#REF!</v>
      </c>
      <c r="E90" s="46" t="e">
        <f t="shared" si="1"/>
        <v>#REF!</v>
      </c>
    </row>
    <row r="91" spans="1:5" ht="14.25" hidden="1" customHeight="1" x14ac:dyDescent="0.3">
      <c r="A91" s="89" t="s">
        <v>127</v>
      </c>
      <c r="B91" s="54"/>
      <c r="C91" s="55"/>
      <c r="D91" s="46" t="e">
        <f t="shared" ref="D91:E91" si="2">SUM(D92-D90)</f>
        <v>#REF!</v>
      </c>
      <c r="E91" s="46" t="e">
        <f t="shared" si="2"/>
        <v>#REF!</v>
      </c>
    </row>
    <row r="92" spans="1:5" ht="14.25" hidden="1" customHeight="1" x14ac:dyDescent="0.3">
      <c r="A92" s="90" t="s">
        <v>128</v>
      </c>
      <c r="B92" s="54"/>
      <c r="C92" s="55"/>
      <c r="D92" s="46" t="e">
        <f t="shared" ref="D92:E92" si="3">SUM(D90*1.2)</f>
        <v>#REF!</v>
      </c>
      <c r="E92" s="46" t="e">
        <f t="shared" si="3"/>
        <v>#REF!</v>
      </c>
    </row>
    <row r="93" spans="1:5" ht="14.25" customHeight="1" x14ac:dyDescent="0.3"/>
    <row r="94" spans="1:5" ht="14.25" customHeight="1" x14ac:dyDescent="0.3"/>
    <row r="95" spans="1:5" ht="14.25" customHeight="1" x14ac:dyDescent="0.3"/>
    <row r="96" spans="1:5" ht="14.25" customHeight="1" x14ac:dyDescent="0.3">
      <c r="A96" s="47" t="s">
        <v>129</v>
      </c>
      <c r="B96" s="48" t="s">
        <v>130</v>
      </c>
      <c r="C96" s="91" t="s">
        <v>131</v>
      </c>
      <c r="D96" s="92"/>
    </row>
    <row r="97" spans="2:4" ht="14.25" customHeight="1" x14ac:dyDescent="0.3"/>
    <row r="98" spans="2:4" ht="14.25" customHeight="1" x14ac:dyDescent="0.3"/>
    <row r="99" spans="2:4" ht="14.25" customHeight="1" x14ac:dyDescent="0.3"/>
    <row r="100" spans="2:4" ht="14.25" customHeight="1" x14ac:dyDescent="0.3">
      <c r="B100" s="93"/>
      <c r="C100" s="94"/>
      <c r="D100" s="94"/>
    </row>
    <row r="101" spans="2:4" ht="30" customHeight="1" x14ac:dyDescent="0.3">
      <c r="B101" s="95" t="s">
        <v>132</v>
      </c>
      <c r="C101" s="96"/>
      <c r="D101" s="96"/>
    </row>
    <row r="102" spans="2:4" ht="14.25" customHeight="1" x14ac:dyDescent="0.3"/>
    <row r="103" spans="2:4" ht="14.25" customHeight="1" x14ac:dyDescent="0.3"/>
    <row r="104" spans="2:4" ht="14.25" customHeight="1" x14ac:dyDescent="0.3"/>
    <row r="105" spans="2:4" ht="14.25" customHeight="1" x14ac:dyDescent="0.3"/>
    <row r="106" spans="2:4" ht="14.25" customHeight="1" x14ac:dyDescent="0.3"/>
    <row r="107" spans="2:4" ht="14.25" customHeight="1" x14ac:dyDescent="0.3"/>
    <row r="108" spans="2:4" ht="14.25" customHeight="1" x14ac:dyDescent="0.3"/>
    <row r="109" spans="2:4" ht="14.25" customHeight="1" x14ac:dyDescent="0.3"/>
    <row r="110" spans="2:4" ht="14.25" customHeight="1" x14ac:dyDescent="0.3"/>
    <row r="111" spans="2:4" ht="14.25" customHeight="1" x14ac:dyDescent="0.3"/>
    <row r="112" spans="2:4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2">
    <mergeCell ref="D34:E34"/>
    <mergeCell ref="A35:E35"/>
    <mergeCell ref="B36:C36"/>
    <mergeCell ref="D36:E36"/>
    <mergeCell ref="B37:C37"/>
    <mergeCell ref="D37:E37"/>
    <mergeCell ref="B38:C38"/>
    <mergeCell ref="A40:E40"/>
    <mergeCell ref="D38:E38"/>
    <mergeCell ref="D39:E39"/>
    <mergeCell ref="D41:E41"/>
    <mergeCell ref="D42:E42"/>
    <mergeCell ref="D43:E43"/>
    <mergeCell ref="D44:E44"/>
    <mergeCell ref="D45:E45"/>
    <mergeCell ref="B46:C46"/>
    <mergeCell ref="D46:E46"/>
    <mergeCell ref="D54:E54"/>
    <mergeCell ref="D55:E55"/>
    <mergeCell ref="B47:C47"/>
    <mergeCell ref="D47:E47"/>
    <mergeCell ref="D48:E48"/>
    <mergeCell ref="D49:E49"/>
    <mergeCell ref="A50:E50"/>
    <mergeCell ref="B75:D75"/>
    <mergeCell ref="B76:D76"/>
    <mergeCell ref="A90:C90"/>
    <mergeCell ref="D64:E64"/>
    <mergeCell ref="B69:D69"/>
    <mergeCell ref="B70:D70"/>
    <mergeCell ref="B71:D71"/>
    <mergeCell ref="B72:D72"/>
    <mergeCell ref="B73:D73"/>
    <mergeCell ref="B74:D74"/>
    <mergeCell ref="A91:C91"/>
    <mergeCell ref="A92:C92"/>
    <mergeCell ref="C96:D96"/>
    <mergeCell ref="B100:D100"/>
    <mergeCell ref="B101:D101"/>
    <mergeCell ref="A1:E1"/>
    <mergeCell ref="A2:E2"/>
    <mergeCell ref="A6:C6"/>
    <mergeCell ref="D6:E6"/>
    <mergeCell ref="D7:E7"/>
    <mergeCell ref="A8:C8"/>
    <mergeCell ref="D8:E8"/>
    <mergeCell ref="D10:E10"/>
    <mergeCell ref="A11:E11"/>
    <mergeCell ref="D12:E12"/>
    <mergeCell ref="B28:C28"/>
    <mergeCell ref="B30:C30"/>
    <mergeCell ref="D13:E13"/>
    <mergeCell ref="D14:E14"/>
    <mergeCell ref="D15:E15"/>
    <mergeCell ref="D16:E16"/>
    <mergeCell ref="B21:C21"/>
    <mergeCell ref="D17:E17"/>
    <mergeCell ref="D18:E18"/>
    <mergeCell ref="B19:C19"/>
    <mergeCell ref="D19:E19"/>
    <mergeCell ref="B20:C20"/>
    <mergeCell ref="D20:E20"/>
    <mergeCell ref="D21:E21"/>
    <mergeCell ref="D22:E22"/>
    <mergeCell ref="A23:E23"/>
    <mergeCell ref="D24:E24"/>
    <mergeCell ref="D25:E25"/>
    <mergeCell ref="D26:E26"/>
    <mergeCell ref="B22:C22"/>
    <mergeCell ref="B24:C24"/>
    <mergeCell ref="B26:C26"/>
    <mergeCell ref="D27:E27"/>
    <mergeCell ref="D28:E28"/>
    <mergeCell ref="D29:E29"/>
    <mergeCell ref="D30:E30"/>
    <mergeCell ref="D31:E31"/>
    <mergeCell ref="D62:E62"/>
    <mergeCell ref="D63:E63"/>
    <mergeCell ref="A32:E32"/>
    <mergeCell ref="B33:C33"/>
    <mergeCell ref="D33:E33"/>
    <mergeCell ref="B34:C34"/>
    <mergeCell ref="D58:E58"/>
    <mergeCell ref="D56:E56"/>
    <mergeCell ref="A57:E57"/>
    <mergeCell ref="D59:E59"/>
    <mergeCell ref="D60:E60"/>
    <mergeCell ref="A61:E61"/>
    <mergeCell ref="B62:C62"/>
    <mergeCell ref="D51:E51"/>
    <mergeCell ref="D52:E52"/>
    <mergeCell ref="D53:E5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Zuzana Marcinková</cp:lastModifiedBy>
  <cp:lastPrinted>2025-05-21T13:50:45Z</cp:lastPrinted>
  <dcterms:created xsi:type="dcterms:W3CDTF">2023-03-24T09:21:18Z</dcterms:created>
  <dcterms:modified xsi:type="dcterms:W3CDTF">2025-05-31T10:50:55Z</dcterms:modified>
</cp:coreProperties>
</file>