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17 pekárske výrobky/"/>
    </mc:Choice>
  </mc:AlternateContent>
  <xr:revisionPtr revIDLastSave="125" documentId="8_{7282B60D-5402-4185-87C5-FC8F1BD8F77F}" xr6:coauthVersionLast="47" xr6:coauthVersionMax="47" xr10:uidLastSave="{14C3BF05-6655-4B0F-9F8B-04A26AB09C10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6" l="1"/>
  <c r="H38" i="6"/>
  <c r="H20" i="6"/>
  <c r="H32" i="6"/>
  <c r="H21" i="6"/>
  <c r="H22" i="6"/>
  <c r="H23" i="6"/>
  <c r="H24" i="6"/>
  <c r="H25" i="6"/>
  <c r="H26" i="6"/>
  <c r="H27" i="6"/>
  <c r="H28" i="6"/>
  <c r="H29" i="6"/>
  <c r="H30" i="6"/>
  <c r="H31" i="6"/>
  <c r="I33" i="6" l="1"/>
  <c r="F34" i="6"/>
  <c r="H18" i="6"/>
  <c r="F18" i="6"/>
</calcChain>
</file>

<file path=xl/sharedStrings.xml><?xml version="1.0" encoding="utf-8"?>
<sst xmlns="http://schemas.openxmlformats.org/spreadsheetml/2006/main" count="125" uniqueCount="97">
  <si>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</si>
  <si>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</si>
  <si>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</si>
  <si>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</si>
  <si>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</si>
  <si>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</si>
  <si>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</si>
  <si>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</si>
  <si>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</si>
  <si>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</si>
  <si>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</si>
  <si>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</si>
  <si>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</si>
  <si>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</si>
  <si>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</si>
  <si>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</si>
  <si>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</si>
  <si>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</si>
  <si>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</si>
  <si>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</si>
  <si>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</si>
  <si>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</si>
  <si>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</si>
  <si>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</si>
  <si>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</si>
  <si>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</si>
  <si>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</si>
  <si>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</si>
  <si>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</si>
  <si>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</si>
  <si>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</si>
  <si>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</si>
  <si>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</si>
  <si>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</si>
  <si>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</si>
  <si>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</si>
  <si>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</si>
  <si>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</si>
  <si>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</si>
  <si>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</si>
  <si>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</si>
  <si>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</si>
  <si>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</si>
  <si>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</si>
  <si>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</si>
  <si>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</si>
  <si>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</si>
  <si>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</si>
  <si>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</si>
  <si>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</si>
  <si>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</si>
  <si>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</si>
  <si>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</si>
  <si>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</si>
  <si>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</si>
  <si>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</si>
  <si>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</si>
  <si>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</si>
  <si>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</si>
  <si>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</si>
  <si>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</si>
  <si>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</si>
  <si>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</si>
  <si>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</si>
  <si>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</si>
  <si>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</si>
  <si>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</si>
  <si>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</si>
  <si>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</si>
  <si>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</si>
  <si>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</si>
  <si>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</si>
  <si>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</si>
  <si>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</si>
  <si>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</si>
  <si>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</si>
  <si>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</si>
  <si>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</si>
  <si>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</si>
  <si>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</si>
  <si>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Chlieb zemiakový balený krájaný 900 g</t>
  </si>
  <si>
    <t>Chlieb drevorubačský 600 g</t>
  </si>
  <si>
    <t>Uzol cesnakový  90 g</t>
  </si>
  <si>
    <t>Bageta 120 g</t>
  </si>
  <si>
    <t>Rožok 50 g</t>
  </si>
  <si>
    <t>Grahamový rožok 60 g</t>
  </si>
  <si>
    <t>Makovka - lúpačka 60 g</t>
  </si>
  <si>
    <t>Vianočka balená 360 g</t>
  </si>
  <si>
    <t>Moravský koláč očko ochutený 65 g</t>
  </si>
  <si>
    <t>Bábovka šľahaná mramorová 430 g</t>
  </si>
  <si>
    <t>Pletenka 135 g</t>
  </si>
  <si>
    <t>Štrúdľa plnená 800 g</t>
  </si>
  <si>
    <t>Pagáč oškvarkový 60 g</t>
  </si>
  <si>
    <t>Príloha č. 2 - Ponuka uchádzača vo výzve č. 17 "Nákup tovaru pre sezónu 2025/2026 - pekárske výrobky"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</si>
  <si>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</si>
  <si>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13</t>
  </si>
  <si>
    <t>Kritérium č. 1: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</si>
</sst>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0" xfId="2" applyFont="1" applyFill="1" applyBorder="1" applyAlignment="1">
      <alignment horizontal="center" wrapText="1"/>
    </xf>
    <xf numFmtId="0" fontId="18" fillId="0" borderId="34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3" xfId="2" applyNumberFormat="1" applyFont="1" applyFill="1" applyBorder="1" applyAlignment="1">
      <alignment vertical="center"/>
    </xf>
    <xf numFmtId="49" fontId="0" fillId="6" borderId="54" xfId="0" applyNumberFormat="1" applyFill="1" applyBorder="1" applyAlignment="1">
      <alignment horizontal="left"/>
    </xf>
    <xf numFmtId="165" fontId="0" fillId="5" borderId="56" xfId="2" applyNumberFormat="1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58" xfId="2" applyFont="1" applyFill="1" applyBorder="1" applyProtection="1">
      <protection hidden="1"/>
    </xf>
    <xf numFmtId="0" fontId="6" fillId="0" borderId="53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3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1" fillId="6" borderId="33" xfId="2" applyFont="1" applyFill="1" applyBorder="1" applyAlignment="1"/>
    <xf numFmtId="0" fontId="11" fillId="6" borderId="61" xfId="2" applyFont="1" applyFill="1" applyBorder="1" applyAlignment="1"/>
    <xf numFmtId="0" fontId="11" fillId="6" borderId="57" xfId="2" applyFont="1" applyFill="1" applyBorder="1" applyAlignment="1"/>
    <xf numFmtId="165" fontId="0" fillId="5" borderId="33" xfId="0" applyNumberFormat="1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166" fontId="0" fillId="0" borderId="46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5" xfId="0" applyBorder="1"/>
    <xf numFmtId="0" fontId="0" fillId="0" borderId="48" xfId="0" applyBorder="1"/>
    <xf numFmtId="0" fontId="0" fillId="0" borderId="51" xfId="0" applyBorder="1"/>
    <xf numFmtId="0" fontId="0" fillId="0" borderId="33" xfId="0" applyBorder="1"/>
    <xf numFmtId="0" fontId="0" fillId="0" borderId="61" xfId="0" applyBorder="1"/>
    <xf numFmtId="0" fontId="0" fillId="0" borderId="57" xfId="0" applyBorder="1"/>
    <xf numFmtId="0" fontId="0" fillId="0" borderId="33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57" xfId="0" applyBorder="1" applyAlignment="1">
      <alignment wrapText="1"/>
    </xf>
    <xf numFmtId="2" fontId="17" fillId="0" borderId="36" xfId="2" applyNumberFormat="1" applyFont="1" applyFill="1" applyBorder="1" applyAlignment="1">
      <alignment horizontal="left"/>
    </xf>
    <xf numFmtId="2" fontId="17" fillId="0" borderId="45" xfId="2" applyNumberFormat="1" applyFont="1" applyFill="1" applyBorder="1" applyAlignment="1">
      <alignment horizontal="left"/>
    </xf>
    <xf numFmtId="2" fontId="17" fillId="0" borderId="24" xfId="2" applyNumberFormat="1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4" fillId="7" borderId="47" xfId="2" applyFont="1" applyFill="1" applyBorder="1" applyAlignment="1">
      <alignment horizontal="center" vertical="center" wrapText="1"/>
    </xf>
    <xf numFmtId="0" fontId="14" fillId="7" borderId="48" xfId="2" applyFont="1" applyFill="1" applyBorder="1" applyAlignment="1">
      <alignment horizontal="center" vertical="center" wrapText="1"/>
    </xf>
    <xf numFmtId="0" fontId="14" fillId="7" borderId="49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2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3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22" xfId="0" applyNumberFormat="1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21" fillId="7" borderId="32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9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wrapText="1"/>
    </xf>
    <xf numFmtId="0" fontId="15" fillId="6" borderId="44" xfId="2" applyFont="1" applyFill="1" applyBorder="1" applyAlignment="1">
      <alignment horizontal="center" wrapText="1"/>
    </xf>
    <xf numFmtId="0" fontId="11" fillId="6" borderId="47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1" fillId="6" borderId="33" xfId="2" applyFont="1" applyFill="1" applyBorder="1" applyAlignment="1">
      <alignment horizontal="center"/>
    </xf>
    <xf numFmtId="0" fontId="11" fillId="6" borderId="61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40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8" fillId="0" borderId="35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4"/>
  <sheetViews>
    <sheetView showGridLines="0" tabSelected="1" topLeftCell="A6" zoomScale="115" zoomScaleNormal="115" zoomScaleSheetLayoutView="160" workbookViewId="0">
      <selection activeCell="B17" sqref="B17:D17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2.8554687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 x14ac:dyDescent="0.3">
      <c r="B1" s="124" t="s">
        <v>0</v>
      </c>
      <c r="C1" s="124"/>
      <c r="D1" s="124"/>
      <c r="E1" s="124"/>
      <c r="F1" s="124"/>
      <c r="G1" s="124"/>
      <c r="H1" s="124"/>
      <c r="I1" s="124"/>
    </row>
    <row r="2" spans="2:9" ht="25.5" customHeight="1" x14ac:dyDescent="0.3">
      <c r="B2" s="125" t="s">
        <v>1</v>
      </c>
      <c r="C2" s="125"/>
      <c r="D2" s="125"/>
      <c r="E2" s="125"/>
      <c r="F2" s="125"/>
      <c r="G2" s="125"/>
      <c r="H2" s="125"/>
      <c r="I2" s="125"/>
    </row>
    <row r="3" spans="2:9" ht="15.75" thickBot="1" x14ac:dyDescent="0.3">
      <c r="B3" s="142"/>
      <c r="C3" s="142"/>
      <c r="D3" s="142"/>
      <c r="E3" s="142"/>
      <c r="F3" s="142"/>
    </row>
    <row r="4" spans="2:9" ht="45.75" customHeight="1" x14ac:dyDescent="0.25">
      <c r="B4" s="113" t="s">
        <v>93</v>
      </c>
      <c r="C4" s="114"/>
      <c r="D4" s="114"/>
      <c r="E4" s="114"/>
      <c r="F4" s="114"/>
      <c r="G4" s="114"/>
      <c r="H4" s="114"/>
      <c r="I4" s="115"/>
    </row>
    <row r="5" spans="2:9" s="14" customFormat="1" ht="15.75" thickBot="1" x14ac:dyDescent="0.3">
      <c r="B5" s="130"/>
      <c r="C5" s="131"/>
      <c r="D5" s="131"/>
      <c r="E5" s="131"/>
      <c r="F5" s="131"/>
      <c r="G5" s="131"/>
      <c r="H5" s="131"/>
      <c r="I5" s="131"/>
    </row>
    <row r="6" spans="2:9" ht="17.100000000000001" customHeight="1" x14ac:dyDescent="0.25">
      <c r="B6" s="136" t="s">
        <v>2</v>
      </c>
      <c r="C6" s="137"/>
      <c r="D6" s="137"/>
      <c r="E6" s="137"/>
      <c r="F6" s="132"/>
      <c r="G6" s="132"/>
      <c r="H6" s="132"/>
      <c r="I6" s="133"/>
    </row>
    <row r="7" spans="2:9" ht="17.100000000000001" customHeight="1" thickBot="1" x14ac:dyDescent="0.3">
      <c r="B7" s="138" t="s">
        <v>3</v>
      </c>
      <c r="C7" s="139"/>
      <c r="D7" s="139"/>
      <c r="E7" s="139"/>
      <c r="F7" s="140" t="s">
        <v>4</v>
      </c>
      <c r="G7" s="141"/>
      <c r="H7" s="134"/>
      <c r="I7" s="135"/>
    </row>
    <row r="8" spans="2:9" s="14" customFormat="1" ht="15.75" thickBot="1" x14ac:dyDescent="0.3">
      <c r="B8" s="88"/>
      <c r="C8" s="89"/>
      <c r="D8" s="89"/>
      <c r="E8" s="89"/>
      <c r="F8" s="89"/>
      <c r="G8" s="89"/>
      <c r="H8" s="89"/>
      <c r="I8" s="89"/>
    </row>
    <row r="9" spans="2:9" ht="30" customHeight="1" x14ac:dyDescent="0.25">
      <c r="B9" s="143" t="s">
        <v>5</v>
      </c>
      <c r="C9" s="144"/>
      <c r="D9" s="144"/>
      <c r="E9" s="144"/>
      <c r="F9" s="144"/>
      <c r="G9" s="144"/>
      <c r="H9" s="144"/>
      <c r="I9" s="145"/>
    </row>
    <row r="10" spans="2:9" ht="36.75" customHeight="1" x14ac:dyDescent="0.25">
      <c r="B10" s="50" t="s">
        <v>6</v>
      </c>
      <c r="C10" s="51"/>
      <c r="D10" s="51"/>
      <c r="E10" s="51"/>
      <c r="F10" s="51"/>
      <c r="G10" s="51"/>
      <c r="H10" s="52"/>
      <c r="I10" s="31"/>
    </row>
    <row r="11" spans="2:9" ht="45" customHeight="1" x14ac:dyDescent="0.25">
      <c r="B11" s="71" t="s">
        <v>7</v>
      </c>
      <c r="C11" s="72"/>
      <c r="D11" s="72"/>
      <c r="E11" s="72"/>
      <c r="F11" s="72"/>
      <c r="G11" s="72"/>
      <c r="H11" s="73"/>
      <c r="I11" s="12"/>
    </row>
    <row r="12" spans="2:9" ht="45" customHeight="1" x14ac:dyDescent="0.25">
      <c r="B12" s="77" t="s">
        <v>8</v>
      </c>
      <c r="C12" s="78"/>
      <c r="D12" s="78"/>
      <c r="E12" s="78"/>
      <c r="F12" s="78"/>
      <c r="G12" s="78"/>
      <c r="H12" s="79"/>
      <c r="I12" s="12"/>
    </row>
    <row r="13" spans="2:9" ht="45" customHeight="1" x14ac:dyDescent="0.25">
      <c r="B13" s="77" t="s">
        <v>9</v>
      </c>
      <c r="C13" s="78"/>
      <c r="D13" s="78"/>
      <c r="E13" s="78"/>
      <c r="F13" s="78"/>
      <c r="G13" s="78"/>
      <c r="H13" s="79"/>
      <c r="I13" s="12"/>
    </row>
    <row r="14" spans="2:9" ht="45" customHeight="1" thickBot="1" x14ac:dyDescent="0.3">
      <c r="B14" s="74" t="s">
        <v>10</v>
      </c>
      <c r="C14" s="75"/>
      <c r="D14" s="75"/>
      <c r="E14" s="75"/>
      <c r="F14" s="75"/>
      <c r="G14" s="75"/>
      <c r="H14" s="76"/>
      <c r="I14" s="13"/>
    </row>
    <row r="15" spans="2:9" s="14" customFormat="1" ht="15.75" thickBot="1" x14ac:dyDescent="0.3">
      <c r="B15" s="126"/>
      <c r="C15" s="127"/>
      <c r="D15" s="127"/>
      <c r="E15" s="127"/>
      <c r="F15" s="127"/>
      <c r="G15" s="127"/>
      <c r="H15" s="127"/>
      <c r="I15" s="127"/>
    </row>
    <row r="16" spans="2:9" ht="24" customHeight="1" x14ac:dyDescent="0.25">
      <c r="B16" s="68" t="s">
        <v>96</v>
      </c>
      <c r="C16" s="69"/>
      <c r="D16" s="69"/>
      <c r="E16" s="69"/>
      <c r="F16" s="69"/>
      <c r="G16" s="69"/>
      <c r="H16" s="69"/>
      <c r="I16" s="70"/>
    </row>
    <row r="17" spans="2:9" ht="15.6" customHeight="1" x14ac:dyDescent="0.25">
      <c r="B17" s="147" t="s">
        <v>11</v>
      </c>
      <c r="C17" s="148"/>
      <c r="D17" s="146"/>
      <c r="E17" s="20" t="s">
        <v>12</v>
      </c>
      <c r="F17" s="128" t="s">
        <v>13</v>
      </c>
      <c r="G17" s="146"/>
      <c r="H17" s="128" t="s">
        <v>14</v>
      </c>
      <c r="I17" s="129"/>
    </row>
    <row r="18" spans="2:9" ht="20.100000000000001" customHeight="1" thickBot="1" x14ac:dyDescent="0.3">
      <c r="B18" s="65" t="s">
        <v>15</v>
      </c>
      <c r="C18" s="66"/>
      <c r="D18" s="67"/>
      <c r="E18" s="17">
        <v>100</v>
      </c>
      <c r="F18" s="62" t="str">
        <f>IF(E18=100,"neuplatňuje sa","sem doplň minimum")</f>
        <v>neuplatňuje sa</v>
      </c>
      <c r="G18" s="63"/>
      <c r="H18" s="62" t="str">
        <f>IF(E18=100,"neuplatňuje sa","sem doplň maximum")</f>
        <v>neuplatňuje sa</v>
      </c>
      <c r="I18" s="64"/>
    </row>
    <row r="19" spans="2:9" ht="30.95" customHeight="1" thickBot="1" x14ac:dyDescent="0.3">
      <c r="B19" s="18" t="s">
        <v>16</v>
      </c>
      <c r="C19" s="82" t="s">
        <v>17</v>
      </c>
      <c r="D19" s="83"/>
      <c r="E19" s="84"/>
      <c r="F19" s="19" t="s">
        <v>18</v>
      </c>
      <c r="G19" s="19" t="s">
        <v>19</v>
      </c>
      <c r="H19" s="80" t="s">
        <v>20</v>
      </c>
      <c r="I19" s="81"/>
    </row>
    <row r="20" spans="2:9" ht="17.100000000000001" customHeight="1" thickBot="1" x14ac:dyDescent="0.3">
      <c r="B20" s="26" t="s">
        <v>21</v>
      </c>
      <c r="C20" s="53" t="s">
        <v>80</v>
      </c>
      <c r="D20" s="54" t="s">
        <v>80</v>
      </c>
      <c r="E20" s="55" t="s">
        <v>80</v>
      </c>
      <c r="F20" s="28">
        <v>5000</v>
      </c>
      <c r="G20" s="27"/>
      <c r="H20" s="48">
        <f t="shared" ref="H20:H31" si="0">G20*F20</f>
        <v>0</v>
      </c>
      <c r="I20" s="49"/>
    </row>
    <row r="21" spans="2:9" ht="17.100000000000001" customHeight="1" thickBot="1" x14ac:dyDescent="0.3">
      <c r="B21" s="26" t="s">
        <v>22</v>
      </c>
      <c r="C21" s="56" t="s">
        <v>81</v>
      </c>
      <c r="D21" s="57" t="s">
        <v>81</v>
      </c>
      <c r="E21" s="58" t="s">
        <v>81</v>
      </c>
      <c r="F21" s="29">
        <v>1000</v>
      </c>
      <c r="G21" s="27"/>
      <c r="H21" s="48">
        <f t="shared" si="0"/>
        <v>0</v>
      </c>
      <c r="I21" s="49"/>
    </row>
    <row r="22" spans="2:9" ht="17.100000000000001" customHeight="1" thickBot="1" x14ac:dyDescent="0.3">
      <c r="B22" s="26" t="s">
        <v>23</v>
      </c>
      <c r="C22" s="56" t="s">
        <v>82</v>
      </c>
      <c r="D22" s="57" t="s">
        <v>82</v>
      </c>
      <c r="E22" s="58" t="s">
        <v>82</v>
      </c>
      <c r="F22" s="29">
        <v>2000</v>
      </c>
      <c r="G22" s="27"/>
      <c r="H22" s="48">
        <f t="shared" si="0"/>
        <v>0</v>
      </c>
      <c r="I22" s="49"/>
    </row>
    <row r="23" spans="2:9" ht="17.100000000000001" customHeight="1" thickBot="1" x14ac:dyDescent="0.3">
      <c r="B23" s="26" t="s">
        <v>24</v>
      </c>
      <c r="C23" s="56" t="s">
        <v>83</v>
      </c>
      <c r="D23" s="57" t="s">
        <v>83</v>
      </c>
      <c r="E23" s="58" t="s">
        <v>83</v>
      </c>
      <c r="F23" s="29">
        <v>4000</v>
      </c>
      <c r="G23" s="27"/>
      <c r="H23" s="48">
        <f t="shared" si="0"/>
        <v>0</v>
      </c>
      <c r="I23" s="49"/>
    </row>
    <row r="24" spans="2:9" ht="17.100000000000001" customHeight="1" thickBot="1" x14ac:dyDescent="0.3">
      <c r="B24" s="26" t="s">
        <v>25</v>
      </c>
      <c r="C24" s="56" t="s">
        <v>84</v>
      </c>
      <c r="D24" s="57" t="s">
        <v>84</v>
      </c>
      <c r="E24" s="58" t="s">
        <v>84</v>
      </c>
      <c r="F24" s="29">
        <v>10000</v>
      </c>
      <c r="G24" s="27"/>
      <c r="H24" s="48">
        <f t="shared" si="0"/>
        <v>0</v>
      </c>
      <c r="I24" s="49"/>
    </row>
    <row r="25" spans="2:9" ht="17.100000000000001" customHeight="1" thickBot="1" x14ac:dyDescent="0.3">
      <c r="B25" s="26" t="s">
        <v>26</v>
      </c>
      <c r="C25" s="56" t="s">
        <v>85</v>
      </c>
      <c r="D25" s="57" t="s">
        <v>85</v>
      </c>
      <c r="E25" s="58" t="s">
        <v>85</v>
      </c>
      <c r="F25" s="29">
        <v>5000</v>
      </c>
      <c r="G25" s="27"/>
      <c r="H25" s="48">
        <f t="shared" si="0"/>
        <v>0</v>
      </c>
      <c r="I25" s="49"/>
    </row>
    <row r="26" spans="2:9" ht="17.100000000000001" customHeight="1" thickBot="1" x14ac:dyDescent="0.3">
      <c r="B26" s="26" t="s">
        <v>27</v>
      </c>
      <c r="C26" s="56" t="s">
        <v>86</v>
      </c>
      <c r="D26" s="57" t="s">
        <v>86</v>
      </c>
      <c r="E26" s="58" t="s">
        <v>86</v>
      </c>
      <c r="F26" s="29">
        <v>6000</v>
      </c>
      <c r="G26" s="27"/>
      <c r="H26" s="48">
        <f t="shared" si="0"/>
        <v>0</v>
      </c>
      <c r="I26" s="49"/>
    </row>
    <row r="27" spans="2:9" ht="17.100000000000001" customHeight="1" thickBot="1" x14ac:dyDescent="0.3">
      <c r="B27" s="26" t="s">
        <v>28</v>
      </c>
      <c r="C27" s="56" t="s">
        <v>87</v>
      </c>
      <c r="D27" s="57" t="s">
        <v>87</v>
      </c>
      <c r="E27" s="58" t="s">
        <v>87</v>
      </c>
      <c r="F27" s="29">
        <v>800</v>
      </c>
      <c r="G27" s="27"/>
      <c r="H27" s="48">
        <f t="shared" si="0"/>
        <v>0</v>
      </c>
      <c r="I27" s="49"/>
    </row>
    <row r="28" spans="2:9" ht="17.100000000000001" customHeight="1" thickBot="1" x14ac:dyDescent="0.3">
      <c r="B28" s="26" t="s">
        <v>29</v>
      </c>
      <c r="C28" s="56" t="s">
        <v>88</v>
      </c>
      <c r="D28" s="57" t="s">
        <v>88</v>
      </c>
      <c r="E28" s="58" t="s">
        <v>88</v>
      </c>
      <c r="F28" s="29">
        <v>4000</v>
      </c>
      <c r="G28" s="27"/>
      <c r="H28" s="48">
        <f t="shared" si="0"/>
        <v>0</v>
      </c>
      <c r="I28" s="49"/>
    </row>
    <row r="29" spans="2:9" ht="17.100000000000001" customHeight="1" thickBot="1" x14ac:dyDescent="0.3">
      <c r="B29" s="26" t="s">
        <v>30</v>
      </c>
      <c r="C29" s="56" t="s">
        <v>89</v>
      </c>
      <c r="D29" s="57" t="s">
        <v>89</v>
      </c>
      <c r="E29" s="58" t="s">
        <v>89</v>
      </c>
      <c r="F29" s="29">
        <v>600</v>
      </c>
      <c r="G29" s="27"/>
      <c r="H29" s="48">
        <f t="shared" si="0"/>
        <v>0</v>
      </c>
      <c r="I29" s="49"/>
    </row>
    <row r="30" spans="2:9" ht="17.100000000000001" customHeight="1" thickBot="1" x14ac:dyDescent="0.3">
      <c r="B30" s="26" t="s">
        <v>31</v>
      </c>
      <c r="C30" s="56" t="s">
        <v>90</v>
      </c>
      <c r="D30" s="57" t="s">
        <v>90</v>
      </c>
      <c r="E30" s="58" t="s">
        <v>90</v>
      </c>
      <c r="F30" s="29">
        <v>4000</v>
      </c>
      <c r="G30" s="27"/>
      <c r="H30" s="48">
        <f t="shared" si="0"/>
        <v>0</v>
      </c>
      <c r="I30" s="49"/>
    </row>
    <row r="31" spans="2:9" ht="18.75" customHeight="1" thickBot="1" x14ac:dyDescent="0.3">
      <c r="B31" s="26" t="s">
        <v>32</v>
      </c>
      <c r="C31" s="59" t="s">
        <v>91</v>
      </c>
      <c r="D31" s="60" t="s">
        <v>91</v>
      </c>
      <c r="E31" s="61" t="s">
        <v>91</v>
      </c>
      <c r="F31" s="30">
        <v>300</v>
      </c>
      <c r="G31" s="27"/>
      <c r="H31" s="48">
        <f t="shared" si="0"/>
        <v>0</v>
      </c>
      <c r="I31" s="49"/>
    </row>
    <row r="32" spans="2:9" ht="18.95" customHeight="1" thickBot="1" x14ac:dyDescent="0.3">
      <c r="B32" s="26" t="s">
        <v>33</v>
      </c>
      <c r="C32" s="56" t="s">
        <v>92</v>
      </c>
      <c r="D32" s="57"/>
      <c r="E32" s="58"/>
      <c r="F32" s="30">
        <v>50000</v>
      </c>
      <c r="G32" s="27"/>
      <c r="H32" s="48">
        <f t="shared" ref="H32" si="1">G32*F32</f>
        <v>0</v>
      </c>
      <c r="I32" s="49"/>
    </row>
    <row r="33" spans="2:9" ht="30.95" customHeight="1" thickBot="1" x14ac:dyDescent="0.3">
      <c r="B33" s="92" t="s">
        <v>34</v>
      </c>
      <c r="C33" s="93"/>
      <c r="D33" s="93"/>
      <c r="E33" s="93"/>
      <c r="F33" s="93"/>
      <c r="G33" s="93"/>
      <c r="H33" s="93"/>
      <c r="I33" s="25">
        <f>SUM(H20:I32)</f>
        <v>0</v>
      </c>
    </row>
    <row r="34" spans="2:9" ht="15.95" customHeight="1" thickBot="1" x14ac:dyDescent="0.3">
      <c r="B34" s="21" t="s">
        <v>35</v>
      </c>
      <c r="C34" s="22"/>
      <c r="D34" s="22"/>
      <c r="E34" s="22"/>
      <c r="F34" s="94" t="str">
        <f>IF(E18=100,"Toto je jediné kritérium a prepočet na body sa preto neuplatňuje",IF(B18="čím menej, tým lepšie",(E18*(H18-I33)/(H18-F18)),(E18*(I33-F18)/(H18-F18))))</f>
        <v>Toto je jediné kritérium a prepočet na body sa preto neuplatňuje</v>
      </c>
      <c r="G34" s="95"/>
      <c r="H34" s="95"/>
      <c r="I34" s="96"/>
    </row>
    <row r="35" spans="2:9" ht="15" customHeight="1" thickBot="1" x14ac:dyDescent="0.3">
      <c r="B35" s="88"/>
      <c r="C35" s="89"/>
      <c r="D35" s="89"/>
      <c r="E35" s="89"/>
      <c r="F35" s="89"/>
      <c r="G35" s="89"/>
      <c r="H35" s="89"/>
      <c r="I35" s="89"/>
    </row>
    <row r="36" spans="2:9" ht="23.1" customHeight="1" thickBot="1" x14ac:dyDescent="0.3">
      <c r="B36" s="113" t="s">
        <v>36</v>
      </c>
      <c r="C36" s="114"/>
      <c r="D36" s="114"/>
      <c r="E36" s="114"/>
      <c r="F36" s="114"/>
      <c r="G36" s="114"/>
      <c r="H36" s="114"/>
      <c r="I36" s="115"/>
    </row>
    <row r="37" spans="2:9" ht="20.45" customHeight="1" x14ac:dyDescent="0.25">
      <c r="B37" s="118" t="s">
        <v>37</v>
      </c>
      <c r="C37" s="119"/>
      <c r="D37" s="119"/>
      <c r="E37" s="119"/>
      <c r="F37" s="119"/>
      <c r="G37" s="120"/>
      <c r="H37" s="116" t="s">
        <v>38</v>
      </c>
      <c r="I37" s="117"/>
    </row>
    <row r="38" spans="2:9" ht="20.45" customHeight="1" x14ac:dyDescent="0.25">
      <c r="B38" s="43" t="s">
        <v>94</v>
      </c>
      <c r="C38" s="44"/>
      <c r="D38" s="44"/>
      <c r="E38" s="44"/>
      <c r="F38" s="44"/>
      <c r="G38" s="45"/>
      <c r="H38" s="90">
        <f>G20</f>
        <v>0</v>
      </c>
      <c r="I38" s="91"/>
    </row>
    <row r="39" spans="2:9" ht="20.45" customHeight="1" x14ac:dyDescent="0.25">
      <c r="B39" s="121" t="s">
        <v>39</v>
      </c>
      <c r="C39" s="122"/>
      <c r="D39" s="122"/>
      <c r="E39" s="122"/>
      <c r="F39" s="122"/>
      <c r="G39" s="123"/>
      <c r="H39" s="46"/>
      <c r="I39" s="47"/>
    </row>
    <row r="40" spans="2:9" s="16" customFormat="1" ht="26.25" customHeight="1" thickBot="1" x14ac:dyDescent="0.3">
      <c r="B40" s="85" t="s">
        <v>95</v>
      </c>
      <c r="C40" s="86"/>
      <c r="D40" s="86"/>
      <c r="E40" s="86"/>
      <c r="F40" s="86"/>
      <c r="G40" s="87"/>
      <c r="H40" s="90">
        <f>G32</f>
        <v>0</v>
      </c>
      <c r="I40" s="91"/>
    </row>
    <row r="41" spans="2:9" s="16" customFormat="1" ht="17.100000000000001" customHeight="1" x14ac:dyDescent="0.25">
      <c r="B41" s="41" t="s">
        <v>40</v>
      </c>
      <c r="C41" s="24"/>
      <c r="D41" s="24"/>
      <c r="E41" s="24"/>
      <c r="F41" s="24"/>
      <c r="G41" s="23"/>
      <c r="H41" s="23"/>
      <c r="I41" s="23"/>
    </row>
    <row r="42" spans="2:9" ht="15" customHeight="1" thickBot="1" x14ac:dyDescent="0.3">
      <c r="B42" s="42" t="s">
        <v>41</v>
      </c>
      <c r="C42" s="15"/>
      <c r="D42" s="15"/>
      <c r="E42" s="15"/>
      <c r="F42" s="15"/>
    </row>
    <row r="43" spans="2:9" ht="15.6" customHeight="1" x14ac:dyDescent="0.25">
      <c r="B43" s="103" t="s">
        <v>42</v>
      </c>
      <c r="C43" s="104"/>
      <c r="D43" s="105"/>
      <c r="E43" s="109" t="s">
        <v>43</v>
      </c>
      <c r="F43" s="110"/>
      <c r="G43" s="97" t="s">
        <v>44</v>
      </c>
      <c r="H43" s="98"/>
      <c r="I43" s="99"/>
    </row>
    <row r="44" spans="2:9" ht="11.45" customHeight="1" thickBot="1" x14ac:dyDescent="0.3">
      <c r="B44" s="106"/>
      <c r="C44" s="107"/>
      <c r="D44" s="108"/>
      <c r="E44" s="111"/>
      <c r="F44" s="112"/>
      <c r="G44" s="100"/>
      <c r="H44" s="101"/>
      <c r="I44" s="102"/>
    </row>
  </sheetData>
  <mergeCells count="66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43:I44"/>
    <mergeCell ref="B43:D44"/>
    <mergeCell ref="E43:F44"/>
    <mergeCell ref="B36:I36"/>
    <mergeCell ref="H37:I37"/>
    <mergeCell ref="B37:G37"/>
    <mergeCell ref="B39:G39"/>
    <mergeCell ref="H38:I38"/>
    <mergeCell ref="B12:H12"/>
    <mergeCell ref="C19:E19"/>
    <mergeCell ref="B40:G40"/>
    <mergeCell ref="B35:I35"/>
    <mergeCell ref="H40:I40"/>
    <mergeCell ref="C28:E28"/>
    <mergeCell ref="C29:E29"/>
    <mergeCell ref="C23:E23"/>
    <mergeCell ref="C24:E24"/>
    <mergeCell ref="C25:E25"/>
    <mergeCell ref="C26:E26"/>
    <mergeCell ref="C27:E27"/>
    <mergeCell ref="C21:E21"/>
    <mergeCell ref="C22:E22"/>
    <mergeCell ref="B33:H33"/>
    <mergeCell ref="F34:I34"/>
    <mergeCell ref="B10:H10"/>
    <mergeCell ref="C20:E20"/>
    <mergeCell ref="C30:E30"/>
    <mergeCell ref="C31:E31"/>
    <mergeCell ref="C32:E32"/>
    <mergeCell ref="F18:G18"/>
    <mergeCell ref="H18:I18"/>
    <mergeCell ref="B18:D18"/>
    <mergeCell ref="B16:I16"/>
    <mergeCell ref="B11:H11"/>
    <mergeCell ref="B14:H14"/>
    <mergeCell ref="B13:H1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33" t="s">
        <v>45</v>
      </c>
    </row>
    <row r="3" spans="2:2" x14ac:dyDescent="0.25">
      <c r="B3" s="34"/>
    </row>
    <row r="4" spans="2:2" x14ac:dyDescent="0.25">
      <c r="B4" s="35" t="s">
        <v>46</v>
      </c>
    </row>
    <row r="5" spans="2:2" x14ac:dyDescent="0.25">
      <c r="B5" s="36"/>
    </row>
    <row r="6" spans="2:2" x14ac:dyDescent="0.25">
      <c r="B6" s="37" t="s">
        <v>47</v>
      </c>
    </row>
    <row r="7" spans="2:2" x14ac:dyDescent="0.25">
      <c r="B7" s="35"/>
    </row>
    <row r="8" spans="2:2" ht="60.75" customHeight="1" x14ac:dyDescent="0.25">
      <c r="B8" s="38" t="s">
        <v>48</v>
      </c>
    </row>
    <row r="9" spans="2:2" x14ac:dyDescent="0.25">
      <c r="B9" s="38"/>
    </row>
    <row r="10" spans="2:2" x14ac:dyDescent="0.25">
      <c r="B10" s="39" t="s">
        <v>49</v>
      </c>
    </row>
    <row r="11" spans="2:2" x14ac:dyDescent="0.25">
      <c r="B11" s="39" t="s">
        <v>50</v>
      </c>
    </row>
    <row r="12" spans="2:2" x14ac:dyDescent="0.25">
      <c r="B12" s="39" t="s">
        <v>51</v>
      </c>
    </row>
    <row r="13" spans="2:2" x14ac:dyDescent="0.25">
      <c r="B13" s="39" t="s">
        <v>52</v>
      </c>
    </row>
    <row r="14" spans="2:2" x14ac:dyDescent="0.25">
      <c r="B14" s="35"/>
    </row>
    <row r="15" spans="2:2" ht="30" x14ac:dyDescent="0.25">
      <c r="B15" s="38" t="s">
        <v>53</v>
      </c>
    </row>
    <row r="16" spans="2:2" x14ac:dyDescent="0.25">
      <c r="B16" s="40"/>
    </row>
    <row r="17" spans="2:2" ht="30" x14ac:dyDescent="0.25">
      <c r="B17" s="35" t="s">
        <v>54</v>
      </c>
    </row>
    <row r="18" spans="2:2" ht="15.75" thickBot="1" x14ac:dyDescent="0.3">
      <c r="B18" s="32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55</v>
      </c>
    </row>
    <row r="3" spans="1:1" x14ac:dyDescent="0.25">
      <c r="A3" s="2"/>
    </row>
    <row r="4" spans="1:1" x14ac:dyDescent="0.25">
      <c r="A4" s="7" t="s">
        <v>46</v>
      </c>
    </row>
    <row r="5" spans="1:1" x14ac:dyDescent="0.25">
      <c r="A5" s="2"/>
    </row>
    <row r="6" spans="1:1" x14ac:dyDescent="0.25">
      <c r="A6" s="5" t="s">
        <v>47</v>
      </c>
    </row>
    <row r="7" spans="1:1" x14ac:dyDescent="0.25">
      <c r="A7" s="6"/>
    </row>
    <row r="8" spans="1:1" ht="60.75" customHeight="1" x14ac:dyDescent="0.25">
      <c r="A8" s="8" t="s">
        <v>56</v>
      </c>
    </row>
    <row r="9" spans="1:1" x14ac:dyDescent="0.25">
      <c r="A9" s="8"/>
    </row>
    <row r="10" spans="1:1" x14ac:dyDescent="0.25">
      <c r="A10" s="8" t="s">
        <v>57</v>
      </c>
    </row>
    <row r="11" spans="1:1" x14ac:dyDescent="0.25">
      <c r="A11" s="8" t="s">
        <v>58</v>
      </c>
    </row>
    <row r="12" spans="1:1" x14ac:dyDescent="0.25">
      <c r="A12" s="8" t="s">
        <v>59</v>
      </c>
    </row>
    <row r="13" spans="1:1" x14ac:dyDescent="0.25">
      <c r="A13" s="8" t="s">
        <v>60</v>
      </c>
    </row>
    <row r="14" spans="1:1" x14ac:dyDescent="0.25">
      <c r="A14" s="8" t="s">
        <v>61</v>
      </c>
    </row>
    <row r="15" spans="1:1" x14ac:dyDescent="0.25">
      <c r="A15" s="8" t="s">
        <v>62</v>
      </c>
    </row>
    <row r="16" spans="1:1" x14ac:dyDescent="0.25">
      <c r="A16" s="8" t="s">
        <v>63</v>
      </c>
    </row>
    <row r="17" spans="1:1" ht="30" x14ac:dyDescent="0.25">
      <c r="A17" s="8" t="s">
        <v>64</v>
      </c>
    </row>
    <row r="18" spans="1:1" x14ac:dyDescent="0.25">
      <c r="A18" s="8" t="s">
        <v>65</v>
      </c>
    </row>
    <row r="19" spans="1:1" x14ac:dyDescent="0.25">
      <c r="A19" s="8" t="s">
        <v>66</v>
      </c>
    </row>
    <row r="20" spans="1:1" x14ac:dyDescent="0.25">
      <c r="A20" s="8" t="s">
        <v>67</v>
      </c>
    </row>
    <row r="21" spans="1:1" ht="30" x14ac:dyDescent="0.25">
      <c r="A21" s="8" t="s">
        <v>68</v>
      </c>
    </row>
    <row r="22" spans="1:1" x14ac:dyDescent="0.25">
      <c r="A22" s="8" t="s">
        <v>69</v>
      </c>
    </row>
    <row r="23" spans="1:1" x14ac:dyDescent="0.25">
      <c r="A23" s="9"/>
    </row>
    <row r="24" spans="1:1" ht="60" x14ac:dyDescent="0.25">
      <c r="A24" s="8" t="s">
        <v>70</v>
      </c>
    </row>
    <row r="25" spans="1:1" ht="13.5" customHeight="1" x14ac:dyDescent="0.25">
      <c r="A25" s="8"/>
    </row>
    <row r="26" spans="1:1" ht="30" x14ac:dyDescent="0.25">
      <c r="A26" s="8" t="s">
        <v>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72</v>
      </c>
    </row>
    <row r="3" spans="1:1" x14ac:dyDescent="0.25">
      <c r="A3" s="2"/>
    </row>
    <row r="4" spans="1:1" x14ac:dyDescent="0.25">
      <c r="A4" s="8" t="s">
        <v>46</v>
      </c>
    </row>
    <row r="5" spans="1:1" x14ac:dyDescent="0.25">
      <c r="A5" s="9"/>
    </row>
    <row r="6" spans="1:1" x14ac:dyDescent="0.25">
      <c r="A6" s="11" t="s">
        <v>47</v>
      </c>
    </row>
    <row r="7" spans="1:1" x14ac:dyDescent="0.25">
      <c r="A7" s="8"/>
    </row>
    <row r="8" spans="1:1" ht="60.75" customHeight="1" x14ac:dyDescent="0.25">
      <c r="A8" s="8" t="s">
        <v>73</v>
      </c>
    </row>
    <row r="9" spans="1:1" x14ac:dyDescent="0.25">
      <c r="A9" s="8" t="s">
        <v>74</v>
      </c>
    </row>
    <row r="10" spans="1:1" x14ac:dyDescent="0.25">
      <c r="A10" s="10"/>
    </row>
    <row r="11" spans="1:1" ht="30" x14ac:dyDescent="0.25">
      <c r="A11" s="8" t="s">
        <v>75</v>
      </c>
    </row>
    <row r="12" spans="1:1" x14ac:dyDescent="0.25">
      <c r="A12" s="8"/>
    </row>
    <row r="13" spans="1:1" ht="45" x14ac:dyDescent="0.25">
      <c r="A13" s="8" t="s">
        <v>76</v>
      </c>
    </row>
    <row r="14" spans="1:1" x14ac:dyDescent="0.25">
      <c r="A14" s="8"/>
    </row>
    <row r="15" spans="1:1" ht="45" x14ac:dyDescent="0.25">
      <c r="A15" s="8" t="s">
        <v>77</v>
      </c>
    </row>
    <row r="16" spans="1:1" x14ac:dyDescent="0.25">
      <c r="A16" s="8"/>
    </row>
    <row r="17" spans="1:1" ht="60" x14ac:dyDescent="0.25">
      <c r="A17" s="8" t="s">
        <v>78</v>
      </c>
    </row>
    <row r="18" spans="1:1" x14ac:dyDescent="0.25">
      <c r="A18" s="8"/>
    </row>
    <row r="19" spans="1:1" ht="75" x14ac:dyDescent="0.25">
      <c r="A19" s="8" t="s">
        <v>79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2025-06-03T12:52:13Z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