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cs.svo/Zkazky/#85238550_Potraviny Starz/03 Súťažné podklady/SP č. 18 Nealko/"/>
    </mc:Choice>
  </mc:AlternateContent>
  <xr:revisionPtr revIDLastSave="332" documentId="8_{7282B60D-5402-4185-87C5-FC8F1BD8F77F}" xr6:coauthVersionLast="47" xr6:coauthVersionMax="47" xr10:uidLastSave="{78AB0CDD-594D-46EA-B73A-CBBBE0D04B7A}"/>
  <bookViews>
    <workbookView xWindow="22932" yWindow="-108" windowWidth="23256" windowHeight="12456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uchádzača'!$B$4:$J$69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6" l="1"/>
  <c r="I63" i="6"/>
  <c r="I20" i="6"/>
  <c r="I53" i="6" l="1"/>
  <c r="I54" i="6"/>
  <c r="I55" i="6"/>
  <c r="I56" i="6"/>
  <c r="I57" i="6"/>
  <c r="I52" i="6"/>
  <c r="I51" i="6"/>
  <c r="I50" i="6"/>
  <c r="I49" i="6"/>
  <c r="I48" i="6"/>
  <c r="I47" i="6"/>
  <c r="I46" i="6"/>
  <c r="I45" i="6"/>
  <c r="I44" i="6"/>
  <c r="I43" i="6"/>
  <c r="I42" i="6"/>
  <c r="I39" i="6"/>
  <c r="I40" i="6"/>
  <c r="I41" i="6"/>
  <c r="I34" i="6"/>
  <c r="I35" i="6"/>
  <c r="I36" i="6"/>
  <c r="I37" i="6"/>
  <c r="I38" i="6"/>
  <c r="I30" i="6"/>
  <c r="I31" i="6"/>
  <c r="I32" i="6"/>
  <c r="I33" i="6"/>
  <c r="I27" i="6"/>
  <c r="I28" i="6"/>
  <c r="I29" i="6"/>
  <c r="I24" i="6"/>
  <c r="I25" i="6"/>
  <c r="I26" i="6"/>
  <c r="I23" i="6"/>
  <c r="I22" i="6"/>
  <c r="I21" i="6"/>
  <c r="I18" i="6"/>
  <c r="B21" i="6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J58" i="6" l="1"/>
  <c r="G59" i="6"/>
  <c r="G18" i="6"/>
</calcChain>
</file>

<file path=xl/sharedStrings.xml><?xml version="1.0" encoding="utf-8"?>
<sst xmlns="http://schemas.openxmlformats.org/spreadsheetml/2006/main" count="191" uniqueCount="139">
  <si>
    <t>Dynamický nákupný systém "Nákup potravín, nápojov a príbuzných produktov"</t>
  </si>
  <si>
    <t>Uchádzač vypĺňa iba bunky v modrom podfarbení !!!</t>
  </si>
  <si>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</si>
  <si>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</si>
  <si>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</si>
  <si>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</si>
  <si>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</si>
  <si>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</si>
  <si>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</si>
  <si>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</si>
  <si>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</si>
  <si>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Logika kritéria</t>
  </si>
  <si>
    <t>Váha kritéria (%)</t>
  </si>
  <si>
    <t>Minimálna hodnota</t>
  </si>
  <si>
    <t>Maximálna hodnota</t>
  </si>
  <si>
    <t>čím menej, tým lepšie</t>
  </si>
  <si>
    <t>Por. č.</t>
  </si>
  <si>
    <t xml:space="preserve">Názov položky </t>
  </si>
  <si>
    <t xml:space="preserve">Celkové množstvo (v ks)* </t>
  </si>
  <si>
    <t>Jednotková cena   bez DPH</t>
  </si>
  <si>
    <t xml:space="preserve">Celková cena bez DPH </t>
  </si>
  <si>
    <t>Cena spolu:</t>
  </si>
  <si>
    <t>Počet bodov v danom kritériu:</t>
  </si>
  <si>
    <t>Pomocné kritérium na hodnotenie ponúk v prípade rovnosti ponúk</t>
  </si>
  <si>
    <t>Rozhodné kritérium č. 1</t>
  </si>
  <si>
    <t>Ponuka uchádzača</t>
  </si>
  <si>
    <t>Rozhodné kritérium č. 2</t>
  </si>
  <si>
    <r>
      <t>*</t>
    </r>
    <r>
      <rPr>
        <sz val="9"/>
        <rFont val="Calibri"/>
        <family val="2"/>
        <charset val="238"/>
        <scheme val="minor"/>
      </rPr>
      <t>Celkové množstvo predstavuje predpokladaný objem počas trvania rámcovej dohody, pričom skutočné množstvo sa môže líšiť, môže byť aj vyššie, nižšie alebo žiadne, pokiaľ sa nevyskytne potreba.</t>
    </r>
  </si>
  <si>
    <t>**Ponuková cena uchádzača musí byť konečná, nakoľko hodnotiacim kritériom je najnižšia celková cena bez DPH</t>
  </si>
  <si>
    <t>V ...</t>
  </si>
  <si>
    <t>Dátum:</t>
  </si>
  <si>
    <t>Podpis</t>
  </si>
  <si>
    <t>Čestné vyhlásenie podľa § 32 ods. 7 ZVO</t>
  </si>
  <si>
    <t xml:space="preserve">Ako uchádzač v tomto verejnom obstarávaní 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</si>
  <si>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</si>
  <si>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</si>
  <si>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</si>
  <si>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</si>
  <si>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</si>
  <si>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</si>
  <si>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</si>
  <si>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</si>
  <si>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</si>
  <si>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</si>
  <si>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</si>
  <si>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</si>
  <si>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</si>
  <si>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</si>
  <si>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</si>
  <si>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</si>
  <si>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</si>
  <si>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</si>
  <si>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</si>
  <si>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</si>
  <si>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</si>
  <si>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</si>
  <si>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</si>
  <si>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</si>
  <si>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</si>
  <si>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</si>
  <si>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</si>
  <si>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</si>
  <si>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</si>
  <si>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</si>
  <si>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</si>
  <si>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</si>
  <si>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</si>
  <si>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1</t>
  </si>
  <si>
    <t>Príloha č. 2 - Ponuka uchádzača vo výzve č. 18 "Nákup tovaru pre sezónu 2025/2026 - nealkoholické nápoje"</t>
  </si>
  <si>
    <t>Sýtený nealkoholický nápoj kolového typu
typická chuť charakteristická pre československý kolový nápoj so zreteľnou bylinnou arómou. Balený vo vratných 50 l sudoch.</t>
  </si>
  <si>
    <t>Sýtený nealkoholický nápoj kolového typu
typická chuť charakteristická pre československý kolový nápoj so zreteľnou bylinnou arómou. Balený vo vratných 20 l sudoch.</t>
  </si>
  <si>
    <t>Slovenský jemne sýtený nápoj s výraznou a charakteristickou chuťou bieleho hrozna s podielom minimálne 10% a kvetinovými tónmi. Neobsahuje alkohol, umelé farbivá ani umelé sladidlá. Balený vo vratných 20 l sudoch.</t>
  </si>
  <si>
    <t>Slovenská prírodná neperlivá pramenitá voda z chránenej oblasti Rajeckej doliny s nízkou mineralizáciou bez obsahu oxidu uhličitého. Voda je číra, bez chemických úprav vhodná na pitie pre deti a osoby s nízkosodíkovou diétou. Balená vo vratných 0,33 l pet fľašiach.</t>
  </si>
  <si>
    <t>Slovenská prírodná jemne perlivá voda z chránenej oblasti Rajeckej doliny s nízkou mineralizáciou, ktorá je jemne sýtená oxidom uhličitým s nízkym obsahom sodíka. Má vyváženú osviežujúcu chuť, je číra, vhodná na každodennú konzumáciu a spĺňa požiadavky na zdravotnú nezávadnosť podľa platnej legislatívy. Balená vo vratných 0,33 l pet fľašiach.</t>
  </si>
  <si>
    <t>Československý nealkoholický sýtený detský ovocný nápoj s príchuťou višne a coly. Je vyrábaný v súlade s platnými potravinárskymi normami EÚ. Nápoj má sladkú chuť, je číry a farebne zladený s charakterom príchute. Balený vo vratných 0,33 l pet fľašiach so športovým uzáverom.</t>
  </si>
  <si>
    <t>Československý nealkoholický sýtený detský ovocný nápoj s príchuťou jablka. Je vyrábaný v súlade s platnými potravinárskymi normami EÚ. Nápoj má sladkú chuť, je číry a farebne zladený s charakterom príchute. Balený vo vratných 0,33 l pet fľašiach so športovým uzáverom.</t>
  </si>
  <si>
    <t>Československý nealkoholický detský ovocný nápoj s príchuťou jablka a jahody. Je vyrábaný v súlade s platnými potravinárskymi normami EÚ. Nápoj má sladkú chuť, je číry a farebne zladený s charakterom príchute sladený bez umelých sladidiel. Balený vo vratných 0,33 l pet fľašiach so športovým uzáverom.</t>
  </si>
  <si>
    <t>Československý nealkoholický detský ovocný nápoj s príchuťou multivitamín. Je vyrábaný v súlade s platnými potravinárskymi normami EÚ. Nápoj má sladkú chuť, je číry a farebne zladený s charakterom príchute sladený bez umelých sladidiel. Balený vo vratných 0,33 l pet fľašiach so športovým uzáverom.</t>
  </si>
  <si>
    <t>Československý nealkoholický detský ovocný nápoj s príchuťou pomaranča. Je vyrábaný v súlade s platnými potravinárskymi normami EÚ. Nápoj má sladkú chuť, je číry a farebne zladený s charakterom príchute sladený bez umelých sladidiel. Balený vo vratných 0,33 l pet fľašiach so športovým uzáverom.</t>
  </si>
  <si>
    <t>Sýtený nealkoholický nápoj kolového typu s bylinným extraktom s typickou chuťou charakteristickou pre tradičný československý kolový nápoj so zreteľnou bylinnou arómou.  Balený vo vratných 0,5 l pet fľašiach.</t>
  </si>
  <si>
    <t>Sýtený nealkoholický nápoj kolového typu s bylinným extraktom s typickou chuťou charakteristickou pre tradičný československý kolový nápoj so zreteľnou bylinnou arómou.  Balený vo vratných 1 l pet fľašiach.</t>
  </si>
  <si>
    <t>Sýtený nealkoholický nápoj s výraznou pomarančovou príchuťou ktorý je sladený trstinovým cukrom a sýtený oxidom uhličitým. Balený v 0,33 l vratných plechovkách.</t>
  </si>
  <si>
    <t>Sýtený nealkoholický nápoj s výraznou citrónovou príchuťou, ktorý je sladený trstinovým cukrom a sýtený oxidom uhličitým. Balený v 0,33 l vratných.</t>
  </si>
  <si>
    <t>Sýtený nealkoholický nápoj s výraznou príchuťou marakuje a mandarínky, ktorý je sladený trstinovým cukrom a sýtený oxidom uhličitým. Balený v 0,33 l vratných plechovkách.</t>
  </si>
  <si>
    <t>Kvalitný sýtený nealkoholický nápoj typu tonic water s chynínom. Má horkastú, jemne citrusovú chuť typickú pre tonic. Balený v 0,33 l vratných plechovkách.</t>
  </si>
  <si>
    <t>Tradičný americký kolový nápoj sladený trstinovým cukrom bez náhradných sladidiel. Balená vo vratných 0,33 l plechovkách.</t>
  </si>
  <si>
    <t>Sýtený nealkoholický energetický nápoj bez taurínu je sladený cukrom a/alebo sladidlami (podľa zloženia výrobcu). Má výraznú, osviežujúcu chuť s bylinnými a ovocnými tónmi. Balený v 0,5 l plechovkách.</t>
  </si>
  <si>
    <t>Semtex Guarana &amp; Matcha je sýtený energetický nápoj bez taurínu je sladený cukrom a/alebo sladidlami (podľa zloženia výrobcu). Má výraznú, osviežujúcu chuť marakuje. Balený v 0,5 l vratných plechovkách.</t>
  </si>
  <si>
    <t>Semtex Guarana &amp; Matcha je sýtený energetický nápoj bez taurínu je sladený cukrom a/alebo sladidlami (podľa zloženia výrobcu). Má výraznú, osviežujúcu chuť mandarínky. Balený v 0,5 l vratných plechovkách.</t>
  </si>
  <si>
    <t>Sýtený nealkoholický energetický nápoj bez taurínu je sladený cukrom a/alebo sladidlami (podľa zloženia výrobcu). Má výraznú, osviežujúcu chuť s bylinnými a ovocnými tónmi. Balený v 0,25 l plechovkách.</t>
  </si>
  <si>
    <t>Semtex Guarana &amp; Matcha je sýtený energetický nápoj bez taurínu je sladený cukrom a/alebo sladidlami (podľa zloženia výrobcu). Má výraznú, osviežujúcu chuť marakuje. Balený v 0,25 l vratných plechovkách.</t>
  </si>
  <si>
    <t>Semtex Guarana &amp; Matcha je sýtený energetický nápoj bez taurínu je sladený cukrom a/alebo sladidlami (podľa zloženia výrobcu). Má výraznú, osviežujúcu chuť mandarínky. Balený v 0,25 l vratných plechovkách.</t>
  </si>
  <si>
    <t>Slovenská pramenitá voda obohatená o aktívny kyslík (cca 30 mg/l) z chránenej oblasti Rajeckej doliny. Voda je číra, bezfarebná, neobsahuje žiadne konzervačné látky ani umelé prísady. Balená vo vratných 0,75 l pet fľašiach.</t>
  </si>
  <si>
    <t>Slovenská prírodná neperlivá pramenitá voda z chránenej oblasti Rajeckej doliny s nízkou mineralizáciou bez obsahu oxidu uhličitého. Voda je číra, bez chemických úprav vhodná na pitie pre deti a osoby s nízkosodíkovou diétou. Balená vo vratných 0,75 l pet fľašiach so športovým uzáverom.</t>
  </si>
  <si>
    <t xml:space="preserve">Nealkoholický jemne ochutený nesýtený nápoj bez konzervačných látok na báze pramenitej vody obohatený o výťažky z púpavy lekárskej (Taraxacum officinale). Neobsahuje umelé farbivá. Balená vo vratných 1,5 l pet flašiach. </t>
  </si>
  <si>
    <t xml:space="preserve">Nealkoholický jemne ochutený nesýtený nápoj bez konzervačných látok na báze pramenitej vody obohatený o prírodnú arómu brusnice. Neobsahuje umelé farbivá. Balená vo vratných 1,5 l pet flašiach. </t>
  </si>
  <si>
    <t>Nealkoholický jemne ochutený nesýtený nápoj bez konzervačných látok na báze pramenitej vody obohatený o výťažky z materinej dúšky (Thymus serpyllum). Neobsahuje umelé farbivá.</t>
  </si>
  <si>
    <t>Slovenská prírodná perlivá voda z chránenej oblasti Rajeckej doliny s vyváženou mineralizáciou, ktorá je sýtená oxidom uhličitým. Má vyváženú osviežujúcu chuť, je číra, vhodná na každodennú konzumáciu a spĺňa požiadavky na zdravotnú nezávadnosť podľa platnej legislatívy. Balená vo vratných 1,5 l pet fľašiach.</t>
  </si>
  <si>
    <t>Slovenský jemne sýtený nápoj s výraznou a charakteristickou chuťou bieleho hrozna s podielom minimálne 10%. Neobsahuje alkohol, umelé farbivá ani umelé sladidlá. Balený vo vratných 0,5 l pet fľašiach.</t>
  </si>
  <si>
    <t>Slovenský jemne sýtený nápoj s výraznou a charakteristickou chuťou červeného hrozna s podielom minimálne 10%. Neobsahuje alkohol, umelé farbivá ani umelé sladidlá. Balený vo vratných 0,5 l pet fľašiach.</t>
  </si>
  <si>
    <t>Slovenský jemne sýtený nápoj s výraznou a charakteristickou chuťou bieleho hrozna s podielom minimálne 10%. Neobsahuje alkohol, umelé farbivá ani umelé sladidlá. Balený vo vratných 1,5 l pet fľašiach.</t>
  </si>
  <si>
    <t>Slovenský jemne sýtený nápoj s výraznou a charakteristickou chuťou červeného hrozna s podielom minimálne 10%. Neobsahuje alkohol, umelé farbivá ani umelé sladidlá. Balený vo vratných 1,5 l pet fľašiach.</t>
  </si>
  <si>
    <t>Osviežujúci nesýtený nealkoholický nápoj vyrobený z kvalitného výluhu zeleného čaju s prídavkom prírodnej arómy jazmínu. Špecifický je nižším obsahom cukru. Balený vo vratných 0,33 l plechovkách.</t>
  </si>
  <si>
    <t>Osviežujúci nesýtený nealkoholický nápoj vyrobený z kvalitného výluhu čierneho čaju s prídavkom prírodnej arómy broskyne. Špecifický je nižším obsahom cukru. Balený vo vratných 0,33 l plechovkách.</t>
  </si>
  <si>
    <t>Osviežujúci nesýtený nealkoholický nápoj vyrobený z kvalitného výluhu zeleného čaju s prídavkom prírodnej arómy jazmínu. Špecifický je nižším obsahom cukru. Balený vo vratných 0,5 l pet flašiach.</t>
  </si>
  <si>
    <t>Osviežujúci nesýtený nealkoholický nápoj vyrobený z kvalitného výluhu čierneho čaju s prídavkom prírodnej arómy broskyne. Špecifický je nižším obsahom cukru. Balený vo vratných 0,5l pet flašiach.</t>
  </si>
  <si>
    <r>
      <t xml:space="preserve">Sýtený nealkoholický nápoj kolového typu typická chuť charakteristická pre československý kolový nápoj so zreteľnou bylinnou arómou. </t>
    </r>
    <r>
      <rPr>
        <b/>
        <sz val="10"/>
        <color theme="1"/>
        <rFont val="Calibri"/>
        <family val="2"/>
        <charset val="238"/>
        <scheme val="minor"/>
      </rPr>
      <t>Balený vo vratných 50 l sudoch</t>
    </r>
    <r>
      <rPr>
        <sz val="10"/>
        <color theme="1"/>
        <rFont val="Calibri"/>
        <family val="2"/>
        <charset val="238"/>
        <scheme val="minor"/>
      </rPr>
      <t>.</t>
    </r>
  </si>
  <si>
    <r>
      <t xml:space="preserve">Sýtený nealkoholický nápoj kolového typu typická chuť charakteristická pre československý kolový nápoj so zreteľnou bylinnou arómou. </t>
    </r>
    <r>
      <rPr>
        <b/>
        <sz val="10"/>
        <color theme="1"/>
        <rFont val="Calibri"/>
        <family val="2"/>
        <charset val="238"/>
        <scheme val="minor"/>
      </rPr>
      <t>Balený vo vratných 20 l sudoch.</t>
    </r>
  </si>
  <si>
    <r>
      <t xml:space="preserve">Slovenský jemne sýtený nápoj s výraznou a charakteristickou chuťou bieleho hrozna s podielom minimálne 10% a kvetinovými tónmi. Neobsahuje alkohol, umelé farbivá ani umelé sladidlá. </t>
    </r>
    <r>
      <rPr>
        <b/>
        <sz val="10"/>
        <color theme="1"/>
        <rFont val="Calibri"/>
        <family val="2"/>
        <charset val="238"/>
        <scheme val="minor"/>
      </rPr>
      <t>Balený vo vratných 20 l sudoch.</t>
    </r>
  </si>
  <si>
    <r>
      <t xml:space="preserve">Slovenská prírodná neperlivá pramenitá voda z chránenej oblasti Rajeckej doliny s nízkou mineralizáciou bez obsahu oxidu uhličitého. Voda je číra, bez chemických úprav vhodná na pitie pre deti a osoby s nízkosodíkovou diétou. </t>
    </r>
    <r>
      <rPr>
        <b/>
        <sz val="10"/>
        <color theme="1"/>
        <rFont val="Calibri"/>
        <family val="2"/>
        <charset val="238"/>
        <scheme val="minor"/>
      </rPr>
      <t>Balená vo vratných 0,33 l pet fľašiach.</t>
    </r>
  </si>
  <si>
    <r>
      <t xml:space="preserve">Slovenská prírodná jemne perlivá voda z chránenej oblasti Rajeckej doliny s nízkou mineralizáciou, ktorá je jemne sýtená oxidom uhličitým s nízkym obsahom sodíka. Má vyváženú osviežujúcu chuť, je číra, vhodná na každodennú konzumáciu a spĺňa požiadavky na zdravotnú nezávadnosť podľa platnej legislatívy. </t>
    </r>
    <r>
      <rPr>
        <b/>
        <sz val="10"/>
        <color theme="1"/>
        <rFont val="Calibri"/>
        <family val="2"/>
        <charset val="238"/>
        <scheme val="minor"/>
      </rPr>
      <t>Balená vo vratných 0,33 l pet fľašiach.</t>
    </r>
  </si>
  <si>
    <r>
      <t xml:space="preserve">Československý nealkoholický sýtený detský ovocný nápoj s príchuťou višne a coly. Je vyrábaný v súlade s platnými potravinárskymi normami EÚ. Nápoj má sladkú chuť, je číry a farebne zladený s charakterom príchute. </t>
    </r>
    <r>
      <rPr>
        <b/>
        <sz val="10"/>
        <color theme="1"/>
        <rFont val="Calibri"/>
        <family val="2"/>
        <charset val="238"/>
        <scheme val="minor"/>
      </rPr>
      <t>Balený vo vratných 0,33 l pet fľašiach so športovým uzáverom.</t>
    </r>
  </si>
  <si>
    <r>
      <t xml:space="preserve">Československý nealkoholický detský ovocný nápoj s príchuťou jablka a jahody. Je vyrábaný v súlade s platnými potravinárskymi normami EÚ. Nápoj má sladkú chuť, je číry a farebne zladený s charakterom príchute sladený bez umelých sladidiel. </t>
    </r>
    <r>
      <rPr>
        <b/>
        <sz val="10"/>
        <color theme="1"/>
        <rFont val="Calibri"/>
        <family val="2"/>
        <charset val="238"/>
        <scheme val="minor"/>
      </rPr>
      <t>Balený vo vratných 0,33 l pet fľašiach so športovým uzáverom.</t>
    </r>
  </si>
  <si>
    <r>
      <t xml:space="preserve">Československý nealkoholický detský ovocný nápoj s príchuťou multivitamín. Je vyrábaný v súlade s platnými potravinárskymi normami EÚ. Nápoj má sladkú chuť, je číry a farebne zladený s charakterom príchute sladený bez umelých sladidiel. </t>
    </r>
    <r>
      <rPr>
        <b/>
        <sz val="10"/>
        <color theme="1"/>
        <rFont val="Calibri"/>
        <family val="2"/>
        <charset val="238"/>
        <scheme val="minor"/>
      </rPr>
      <t>Balený vo vratných 0,33 l pet fľašiach so športovým uzáverom.</t>
    </r>
  </si>
  <si>
    <r>
      <t xml:space="preserve">Československý nealkoholický detský ovocný nápoj s príchuťou pomaranča. Je vyrábaný v súlade s platnými potravinárskymi normami EÚ. Nápoj má sladkú chuť, je číry a farebne zladený s charakterom príchute sladený bez umelých sladidiel. </t>
    </r>
    <r>
      <rPr>
        <b/>
        <sz val="10"/>
        <color theme="1"/>
        <rFont val="Calibri"/>
        <family val="2"/>
        <charset val="238"/>
        <scheme val="minor"/>
      </rPr>
      <t>Balený vo vratných 0,33 l pet fľašiach so športovým uzáverom.</t>
    </r>
  </si>
  <si>
    <r>
      <t xml:space="preserve">Sýtený nealkoholický nápoj kolového typu s bylinným extraktom s typickou chuťou charakteristickou pre tradičný československý kolový nápoj so zreteľnou bylinnou arómou.  </t>
    </r>
    <r>
      <rPr>
        <b/>
        <sz val="10"/>
        <color theme="1"/>
        <rFont val="Calibri"/>
        <family val="2"/>
        <charset val="238"/>
        <scheme val="minor"/>
      </rPr>
      <t>Balený vo vratných 1 l pet fľašiach.</t>
    </r>
  </si>
  <si>
    <r>
      <t xml:space="preserve">Sýtený nealkoholický nápoj s výraznou pomarančovou príchuťou ktorý je sladený trstinovým cukrom a sýtený oxidom uhličitým. </t>
    </r>
    <r>
      <rPr>
        <b/>
        <sz val="10"/>
        <color theme="1"/>
        <rFont val="Calibri"/>
        <family val="2"/>
        <charset val="238"/>
        <scheme val="minor"/>
      </rPr>
      <t>Balený v 0,33 l vratných plechovkách.</t>
    </r>
  </si>
  <si>
    <r>
      <t xml:space="preserve">Sýtený nealkoholický nápoj s výraznou citrónovou príchuťou, ktorý je sladený trstinovým cukrom a sýtený oxidom uhličitým. </t>
    </r>
    <r>
      <rPr>
        <b/>
        <sz val="10"/>
        <color theme="1"/>
        <rFont val="Calibri"/>
        <family val="2"/>
        <charset val="238"/>
        <scheme val="minor"/>
      </rPr>
      <t>Balený v 0,33 l vratných plechovkách</t>
    </r>
    <r>
      <rPr>
        <sz val="10"/>
        <color theme="1"/>
        <rFont val="Calibri"/>
        <family val="2"/>
        <charset val="238"/>
        <scheme val="minor"/>
      </rPr>
      <t>.</t>
    </r>
  </si>
  <si>
    <r>
      <t xml:space="preserve">Sýtený nealkoholický nápoj s výraznou príchuťou marakuje a mandarínky, ktorý je sladený trstinovým cukrom a sýtený oxidom uhličitým. </t>
    </r>
    <r>
      <rPr>
        <b/>
        <sz val="10"/>
        <color theme="1"/>
        <rFont val="Calibri"/>
        <family val="2"/>
        <charset val="238"/>
        <scheme val="minor"/>
      </rPr>
      <t>Balený v 0,33 l vratných plechovkách.</t>
    </r>
  </si>
  <si>
    <r>
      <t xml:space="preserve">Kvalitný sýtený nealkoholický nápoj typu tonic water s chynínom. Má horkastú, jemne citrusovú chuť typickú pre tonic. </t>
    </r>
    <r>
      <rPr>
        <b/>
        <sz val="10"/>
        <color theme="1"/>
        <rFont val="Calibri"/>
        <family val="2"/>
        <charset val="238"/>
        <scheme val="minor"/>
      </rPr>
      <t>Balený v 0,33 l vratných plechovkách.</t>
    </r>
  </si>
  <si>
    <r>
      <t xml:space="preserve">Tradičný americký kolový nápoj sladený trstinovým cukrom bez náhradných sladidiel. </t>
    </r>
    <r>
      <rPr>
        <b/>
        <sz val="10"/>
        <color theme="1"/>
        <rFont val="Calibri"/>
        <family val="2"/>
        <charset val="238"/>
        <scheme val="minor"/>
      </rPr>
      <t>Balená vo vratných 0,33 l plechovkách.</t>
    </r>
  </si>
  <si>
    <r>
      <t xml:space="preserve">Sýtený nealkoholický energetický nápoj bez taurínu je sladený cukrom a/alebo sladidlami (podľa zloženia výrobcu). Má výraznú, osviežujúcu chuť s bylinnými a ovocnými tónmi. </t>
    </r>
    <r>
      <rPr>
        <b/>
        <sz val="10"/>
        <color theme="1"/>
        <rFont val="Calibri"/>
        <family val="2"/>
        <charset val="238"/>
        <scheme val="minor"/>
      </rPr>
      <t>Balený v 0,5 l plechovkách.</t>
    </r>
  </si>
  <si>
    <r>
      <t xml:space="preserve">Semtex Guarana &amp; Matcha je sýtený energetický nápoj bez taurínu je sladený cukrom a/alebo sladidlami (podľa zloženia výrobcu). Má výraznú, osviežujúcu chuť mandarínky. </t>
    </r>
    <r>
      <rPr>
        <b/>
        <sz val="10"/>
        <color theme="1"/>
        <rFont val="Calibri"/>
        <family val="2"/>
        <charset val="238"/>
        <scheme val="minor"/>
      </rPr>
      <t>Balený v 0,5 l vratných plechovkách.</t>
    </r>
  </si>
  <si>
    <r>
      <t>Semtex Guarana &amp; Matcha je sýtený energetický nápoj bez taurínu je sladený cukrom a/alebo sladidlami (podľa zloženia výrobcu). Má výraznú, osviežujúcu chuť marakuje.</t>
    </r>
    <r>
      <rPr>
        <b/>
        <sz val="10"/>
        <color theme="1"/>
        <rFont val="Calibri"/>
        <family val="2"/>
        <charset val="238"/>
        <scheme val="minor"/>
      </rPr>
      <t xml:space="preserve"> Balený v 0,25 l vratných plechovkách.</t>
    </r>
  </si>
  <si>
    <r>
      <t xml:space="preserve">Semtex Guarana &amp; Matcha je sýtený energetický nápoj bez taurínu je sladený cukrom a/alebo sladidlami (podľa zloženia výrobcu). Má výraznú, osviežujúcu chuť mandarínky. </t>
    </r>
    <r>
      <rPr>
        <b/>
        <sz val="10"/>
        <color theme="1"/>
        <rFont val="Calibri"/>
        <family val="2"/>
        <charset val="238"/>
        <scheme val="minor"/>
      </rPr>
      <t>Balený v 0,25 l vratných plechovkách.</t>
    </r>
  </si>
  <si>
    <r>
      <t xml:space="preserve">Slovenská prírodná neperlivá pramenitá voda z chránenej oblasti Rajeckej doliny s nízkou mineralizáciou bez obsahu oxidu uhličitého. Voda je číra, bez chemických úprav vhodná na pitie pre deti a osoby s nízkosodíkovou diétou. </t>
    </r>
    <r>
      <rPr>
        <b/>
        <sz val="10"/>
        <color theme="1"/>
        <rFont val="Calibri"/>
        <family val="2"/>
        <charset val="238"/>
        <scheme val="minor"/>
      </rPr>
      <t>Balená vo vratných 0,75 l pet fľašiach so športovým uzáverom.</t>
    </r>
  </si>
  <si>
    <r>
      <t xml:space="preserve">Nealkoholický jemne ochutený nesýtený nápoj bez konzervačných látok na báze pramenitej vody obohatený o výťažky z púpavy lekárskej (Taraxacum officinale). Neobsahuje umelé farbivá. </t>
    </r>
    <r>
      <rPr>
        <b/>
        <sz val="10"/>
        <color theme="1"/>
        <rFont val="Calibri"/>
        <family val="2"/>
        <charset val="238"/>
        <scheme val="minor"/>
      </rPr>
      <t xml:space="preserve">Balená vo vratných 1,5 l pet flašiach. </t>
    </r>
  </si>
  <si>
    <r>
      <t xml:space="preserve">Nealkoholický jemne ochutený nesýtený nápoj bez konzervačných látok na báze pramenitej vody obohatený o prírodnú arómu brusnice. Neobsahuje umelé farbivá. </t>
    </r>
    <r>
      <rPr>
        <b/>
        <sz val="10"/>
        <color theme="1"/>
        <rFont val="Calibri"/>
        <family val="2"/>
        <charset val="238"/>
        <scheme val="minor"/>
      </rPr>
      <t xml:space="preserve">Balená vo vratných 1,5 l pet flašiach. </t>
    </r>
  </si>
  <si>
    <r>
      <t xml:space="preserve">Slovenská prírodná perlivá voda z chránenej oblasti Rajeckej doliny s vyváženou mineralizáciou, ktorá je sýtená oxidom uhličitým. Má vyváženú osviežujúcu chuť, je číra, vhodná na každodennú konzumáciu a spĺňa požiadavky na zdravotnú nezávadnosť podľa platnej legislatívy. </t>
    </r>
    <r>
      <rPr>
        <b/>
        <sz val="10"/>
        <color theme="1"/>
        <rFont val="Calibri"/>
        <family val="2"/>
        <charset val="238"/>
        <scheme val="minor"/>
      </rPr>
      <t>Balená vo vratných 1,5 l pet fľašiach.</t>
    </r>
  </si>
  <si>
    <r>
      <t xml:space="preserve">Slovenský jemne sýtený nápoj s výraznou a charakteristickou chuťou bieleho hrozna s podielom minimálne 10%. Neobsahuje alkohol, umelé farbivá ani umelé sladidlá. </t>
    </r>
    <r>
      <rPr>
        <b/>
        <sz val="10"/>
        <color theme="1"/>
        <rFont val="Calibri"/>
        <family val="2"/>
        <charset val="238"/>
        <scheme val="minor"/>
      </rPr>
      <t>Balený vo vratných 0,5 l pet fľašiach.</t>
    </r>
  </si>
  <si>
    <r>
      <t xml:space="preserve">Slovenský jemne sýtený nápoj s výraznou a charakteristickou chuťou červeného hrozna s podielom minimálne 10%. Neobsahuje alkohol, umelé farbivá ani umelé sladidlá. </t>
    </r>
    <r>
      <rPr>
        <b/>
        <sz val="10"/>
        <color theme="1"/>
        <rFont val="Calibri"/>
        <family val="2"/>
        <charset val="238"/>
        <scheme val="minor"/>
      </rPr>
      <t>Balený vo vratných 0,5 l pet fľašiach.</t>
    </r>
  </si>
  <si>
    <r>
      <t xml:space="preserve">Slovenský jemne sýtený nápoj s výraznou a charakteristickou chuťou červeného hrozna s podielom minimálne 10%. Neobsahuje alkohol, umelé farbivá ani umelé sladidlá. </t>
    </r>
    <r>
      <rPr>
        <b/>
        <sz val="10"/>
        <color theme="1"/>
        <rFont val="Calibri"/>
        <family val="2"/>
        <charset val="238"/>
        <scheme val="minor"/>
      </rPr>
      <t>Balený vo vratných 1,5 l pet fľašiach.</t>
    </r>
  </si>
  <si>
    <r>
      <t xml:space="preserve">Osviežujúci nesýtený nealkoholický nápoj vyrobený z kvalitného výluhu čierneho čaju s prídavkom prírodnej arómy broskyne. Špecifický je nižším obsahom cukru. </t>
    </r>
    <r>
      <rPr>
        <b/>
        <sz val="10"/>
        <color theme="1"/>
        <rFont val="Calibri"/>
        <family val="2"/>
        <charset val="238"/>
        <scheme val="minor"/>
      </rPr>
      <t>Balený vo vratných 0,33 l plechovkách.</t>
    </r>
  </si>
  <si>
    <r>
      <t xml:space="preserve">Osviežujúci nesýtený nealkoholický nápoj vyrobený z kvalitného výluhu zeleného čaju s prídavkom prírodnej arómy jazmínu. Špecifický je nižším obsahom cukru. </t>
    </r>
    <r>
      <rPr>
        <b/>
        <sz val="10"/>
        <color theme="1"/>
        <rFont val="Calibri"/>
        <family val="2"/>
        <charset val="238"/>
        <scheme val="minor"/>
      </rPr>
      <t>Balený vo vratných 0,5 l pet flašiach</t>
    </r>
    <r>
      <rPr>
        <sz val="10"/>
        <color theme="1"/>
        <rFont val="Calibri"/>
        <family val="2"/>
        <charset val="238"/>
        <scheme val="minor"/>
      </rPr>
      <t>.</t>
    </r>
  </si>
  <si>
    <r>
      <t xml:space="preserve">Osviežujúci nesýtený nealkoholický nápoj vyrobený z kvalitného výluhu čierneho čaju s prídavkom prírodnej arómy broskyne. Špecifický je nižším obsahom cukru. </t>
    </r>
    <r>
      <rPr>
        <b/>
        <sz val="10"/>
        <color theme="1"/>
        <rFont val="Calibri"/>
        <family val="2"/>
        <charset val="238"/>
        <scheme val="minor"/>
      </rPr>
      <t>Balený vo vratných 0,5l pet flašiach.</t>
    </r>
  </si>
  <si>
    <t xml:space="preserve">Cena v Eur bez DPH za položku č. 1                                                                                                                                                                                                                        </t>
  </si>
  <si>
    <t>Cena v Eur bez DPH za položku č. 3</t>
  </si>
  <si>
    <t>Obchodný názov ponúkaného výrobku</t>
  </si>
  <si>
    <t>Kritérium č. 1: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</si>
</sst>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5.5"/>
      <color theme="4" tint="-0.249977111117893"/>
      <name val="Calibri Light"/>
      <family val="2"/>
      <charset val="238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61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47" xfId="2" applyFont="1" applyFill="1" applyBorder="1" applyAlignment="1">
      <alignment horizontal="center" wrapText="1"/>
    </xf>
    <xf numFmtId="0" fontId="18" fillId="0" borderId="32" xfId="2" applyFont="1" applyFill="1" applyBorder="1" applyAlignment="1">
      <alignment horizontal="left"/>
    </xf>
    <xf numFmtId="0" fontId="19" fillId="0" borderId="17" xfId="2" applyFont="1" applyFill="1" applyBorder="1"/>
    <xf numFmtId="0" fontId="17" fillId="0" borderId="0" xfId="0" applyFont="1" applyAlignment="1">
      <alignment wrapText="1"/>
    </xf>
    <xf numFmtId="0" fontId="20" fillId="0" borderId="0" xfId="2" applyFont="1" applyFill="1" applyBorder="1" applyAlignment="1">
      <alignment vertical="center"/>
    </xf>
    <xf numFmtId="166" fontId="21" fillId="7" borderId="50" xfId="2" applyNumberFormat="1" applyFont="1" applyFill="1" applyBorder="1" applyAlignment="1">
      <alignment vertical="center"/>
    </xf>
    <xf numFmtId="0" fontId="10" fillId="0" borderId="53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3" fillId="5" borderId="55" xfId="2" applyFont="1" applyFill="1" applyBorder="1" applyProtection="1">
      <protection hidden="1"/>
    </xf>
    <xf numFmtId="0" fontId="6" fillId="0" borderId="50" xfId="0" applyFont="1" applyBorder="1" applyAlignment="1">
      <alignment vertical="center"/>
    </xf>
    <xf numFmtId="0" fontId="5" fillId="6" borderId="56" xfId="0" applyFont="1" applyFill="1" applyBorder="1" applyAlignment="1">
      <alignment horizontal="center" vertical="center"/>
    </xf>
    <xf numFmtId="0" fontId="6" fillId="6" borderId="57" xfId="0" applyFont="1" applyFill="1" applyBorder="1" applyAlignment="1">
      <alignment horizontal="justify" vertical="center"/>
    </xf>
    <xf numFmtId="0" fontId="0" fillId="6" borderId="57" xfId="0" applyFill="1" applyBorder="1" applyAlignment="1">
      <alignment horizontal="left" vertical="center" wrapText="1" indent="1"/>
    </xf>
    <xf numFmtId="0" fontId="6" fillId="6" borderId="57" xfId="0" applyFont="1" applyFill="1" applyBorder="1" applyAlignment="1">
      <alignment horizontal="left" vertical="center" wrapText="1" indent="1"/>
    </xf>
    <xf numFmtId="0" fontId="2" fillId="6" borderId="57" xfId="0" applyFont="1" applyFill="1" applyBorder="1" applyAlignment="1">
      <alignment horizontal="center" vertical="center" wrapText="1"/>
    </xf>
    <xf numFmtId="0" fontId="23" fillId="6" borderId="57" xfId="4" applyFill="1" applyBorder="1" applyAlignment="1">
      <alignment horizontal="left" vertical="center" wrapText="1" indent="1"/>
    </xf>
    <xf numFmtId="0" fontId="0" fillId="6" borderId="57" xfId="0" applyFill="1" applyBorder="1" applyAlignment="1" applyProtection="1">
      <alignment horizontal="left" vertical="center" wrapText="1" indent="1"/>
      <protection locked="0"/>
    </xf>
    <xf numFmtId="0" fontId="0" fillId="6" borderId="57" xfId="0" applyFill="1" applyBorder="1" applyAlignment="1">
      <alignment horizontal="left" wrapText="1" indent="1"/>
    </xf>
    <xf numFmtId="0" fontId="11" fillId="6" borderId="58" xfId="2" applyFont="1" applyFill="1" applyBorder="1" applyAlignment="1"/>
    <xf numFmtId="0" fontId="11" fillId="6" borderId="54" xfId="2" applyFont="1" applyFill="1" applyBorder="1" applyAlignment="1"/>
    <xf numFmtId="165" fontId="0" fillId="5" borderId="31" xfId="0" applyNumberFormat="1" applyFill="1" applyBorder="1" applyAlignment="1">
      <alignment horizontal="center" wrapText="1"/>
    </xf>
    <xf numFmtId="0" fontId="0" fillId="5" borderId="54" xfId="0" applyFill="1" applyBorder="1" applyAlignment="1">
      <alignment horizontal="center" wrapText="1"/>
    </xf>
    <xf numFmtId="1" fontId="18" fillId="0" borderId="3" xfId="2" applyNumberFormat="1" applyFont="1" applyFill="1" applyBorder="1" applyAlignment="1">
      <alignment horizontal="left" wrapText="1"/>
    </xf>
    <xf numFmtId="1" fontId="0" fillId="6" borderId="51" xfId="0" applyNumberFormat="1" applyFill="1" applyBorder="1" applyAlignment="1">
      <alignment horizontal="left"/>
    </xf>
    <xf numFmtId="1" fontId="19" fillId="0" borderId="16" xfId="2" applyNumberFormat="1" applyFont="1" applyFill="1" applyBorder="1"/>
    <xf numFmtId="1" fontId="11" fillId="6" borderId="31" xfId="2" applyNumberFormat="1" applyFont="1" applyFill="1" applyBorder="1" applyAlignment="1"/>
    <xf numFmtId="1" fontId="24" fillId="0" borderId="0" xfId="2" applyNumberFormat="1" applyFont="1" applyFill="1" applyBorder="1" applyAlignment="1">
      <alignment vertical="center"/>
    </xf>
    <xf numFmtId="1" fontId="22" fillId="6" borderId="0" xfId="2" applyNumberFormat="1" applyFont="1" applyFill="1" applyBorder="1" applyAlignment="1">
      <alignment horizontal="left"/>
    </xf>
    <xf numFmtId="1" fontId="0" fillId="6" borderId="0" xfId="0" applyNumberFormat="1" applyFill="1"/>
    <xf numFmtId="0" fontId="10" fillId="6" borderId="28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18" fillId="0" borderId="38" xfId="2" applyFont="1" applyFill="1" applyBorder="1" applyAlignment="1">
      <alignment horizontal="left"/>
    </xf>
    <xf numFmtId="0" fontId="18" fillId="0" borderId="21" xfId="2" applyFont="1" applyFill="1" applyBorder="1" applyAlignment="1">
      <alignment wrapText="1"/>
    </xf>
    <xf numFmtId="0" fontId="17" fillId="0" borderId="34" xfId="2" applyFont="1" applyFill="1" applyBorder="1" applyAlignment="1"/>
    <xf numFmtId="0" fontId="0" fillId="5" borderId="48" xfId="0" applyFill="1" applyBorder="1"/>
    <xf numFmtId="0" fontId="0" fillId="5" borderId="33" xfId="0" applyFill="1" applyBorder="1"/>
    <xf numFmtId="165" fontId="0" fillId="5" borderId="53" xfId="2" applyNumberFormat="1" applyFont="1" applyFill="1" applyBorder="1" applyAlignment="1">
      <alignment horizontal="center"/>
    </xf>
    <xf numFmtId="0" fontId="17" fillId="0" borderId="43" xfId="0" applyFont="1" applyBorder="1" applyAlignment="1">
      <alignment wrapText="1"/>
    </xf>
    <xf numFmtId="0" fontId="17" fillId="0" borderId="19" xfId="0" applyFont="1" applyBorder="1" applyAlignment="1">
      <alignment wrapText="1"/>
    </xf>
    <xf numFmtId="0" fontId="17" fillId="0" borderId="21" xfId="0" applyFont="1" applyBorder="1" applyAlignment="1">
      <alignment wrapText="1"/>
    </xf>
    <xf numFmtId="0" fontId="17" fillId="0" borderId="31" xfId="0" applyFont="1" applyBorder="1" applyAlignment="1">
      <alignment wrapText="1"/>
    </xf>
    <xf numFmtId="0" fontId="17" fillId="0" borderId="58" xfId="0" applyFont="1" applyBorder="1" applyAlignment="1">
      <alignment wrapText="1"/>
    </xf>
    <xf numFmtId="0" fontId="17" fillId="0" borderId="54" xfId="0" applyFont="1" applyBorder="1" applyAlignment="1">
      <alignment wrapText="1"/>
    </xf>
    <xf numFmtId="0" fontId="17" fillId="0" borderId="52" xfId="0" applyFont="1" applyBorder="1" applyAlignment="1">
      <alignment wrapText="1"/>
    </xf>
    <xf numFmtId="0" fontId="17" fillId="0" borderId="45" xfId="0" applyFont="1" applyBorder="1" applyAlignment="1">
      <alignment wrapText="1"/>
    </xf>
    <xf numFmtId="0" fontId="17" fillId="0" borderId="48" xfId="0" applyFont="1" applyBorder="1" applyAlignment="1">
      <alignment wrapText="1"/>
    </xf>
    <xf numFmtId="166" fontId="0" fillId="0" borderId="43" xfId="2" applyNumberFormat="1" applyFont="1" applyFill="1" applyBorder="1" applyAlignment="1">
      <alignment horizontal="right"/>
    </xf>
    <xf numFmtId="166" fontId="0" fillId="0" borderId="20" xfId="2" applyNumberFormat="1" applyFont="1" applyFill="1" applyBorder="1" applyAlignment="1">
      <alignment horizontal="right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2" fontId="17" fillId="0" borderId="34" xfId="2" applyNumberFormat="1" applyFont="1" applyFill="1" applyBorder="1" applyAlignment="1">
      <alignment horizontal="left"/>
    </xf>
    <xf numFmtId="2" fontId="17" fillId="0" borderId="42" xfId="2" applyNumberFormat="1" applyFont="1" applyFill="1" applyBorder="1" applyAlignment="1">
      <alignment horizontal="left"/>
    </xf>
    <xf numFmtId="2" fontId="17" fillId="0" borderId="59" xfId="2" applyNumberFormat="1" applyFont="1" applyFill="1" applyBorder="1" applyAlignment="1">
      <alignment horizontal="left"/>
    </xf>
    <xf numFmtId="2" fontId="17" fillId="0" borderId="60" xfId="2" applyNumberFormat="1" applyFont="1" applyFill="1" applyBorder="1" applyAlignment="1">
      <alignment horizontal="left"/>
    </xf>
    <xf numFmtId="0" fontId="17" fillId="0" borderId="24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2" xfId="2" applyFont="1" applyFill="1" applyBorder="1" applyAlignment="1">
      <alignment horizontal="left"/>
    </xf>
    <xf numFmtId="0" fontId="14" fillId="7" borderId="44" xfId="2" applyFont="1" applyFill="1" applyBorder="1" applyAlignment="1">
      <alignment horizontal="center" vertical="center" wrapText="1"/>
    </xf>
    <xf numFmtId="0" fontId="14" fillId="7" borderId="45" xfId="2" applyFont="1" applyFill="1" applyBorder="1" applyAlignment="1">
      <alignment horizontal="center" vertical="center" wrapText="1"/>
    </xf>
    <xf numFmtId="0" fontId="14" fillId="7" borderId="46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3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center" vertical="center" wrapText="1"/>
    </xf>
    <xf numFmtId="0" fontId="18" fillId="0" borderId="43" xfId="2" applyFont="1" applyFill="1" applyBorder="1" applyAlignment="1">
      <alignment horizontal="center" vertical="center" wrapText="1"/>
    </xf>
    <xf numFmtId="0" fontId="18" fillId="0" borderId="20" xfId="2" applyFont="1" applyFill="1" applyBorder="1" applyAlignment="1">
      <alignment horizontal="center" vertical="center" wrapText="1"/>
    </xf>
    <xf numFmtId="0" fontId="18" fillId="0" borderId="43" xfId="2" applyFont="1" applyFill="1" applyBorder="1" applyAlignment="1">
      <alignment wrapText="1"/>
    </xf>
    <xf numFmtId="0" fontId="18" fillId="0" borderId="19" xfId="2" applyFont="1" applyFill="1" applyBorder="1" applyAlignment="1">
      <alignment wrapText="1"/>
    </xf>
    <xf numFmtId="0" fontId="18" fillId="0" borderId="21" xfId="2" applyFont="1" applyFill="1" applyBorder="1" applyAlignment="1">
      <alignment wrapText="1"/>
    </xf>
    <xf numFmtId="0" fontId="11" fillId="6" borderId="30" xfId="2" applyFont="1" applyFill="1" applyBorder="1" applyAlignment="1">
      <alignment horizontal="left" vertical="center" wrapText="1"/>
    </xf>
    <xf numFmtId="0" fontId="11" fillId="6" borderId="17" xfId="2" applyFont="1" applyFill="1" applyBorder="1" applyAlignment="1">
      <alignment horizontal="left" vertical="center" wrapText="1"/>
    </xf>
    <xf numFmtId="0" fontId="11" fillId="6" borderId="22" xfId="2" applyFont="1" applyFill="1" applyBorder="1" applyAlignment="1">
      <alignment horizontal="left" vertical="center" wrapText="1"/>
    </xf>
    <xf numFmtId="0" fontId="3" fillId="6" borderId="37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165" fontId="0" fillId="5" borderId="31" xfId="0" applyNumberFormat="1" applyFill="1" applyBorder="1" applyAlignment="1">
      <alignment horizontal="center" wrapText="1"/>
    </xf>
    <xf numFmtId="165" fontId="0" fillId="5" borderId="54" xfId="0" applyNumberFormat="1" applyFill="1" applyBorder="1" applyAlignment="1">
      <alignment horizontal="center" wrapText="1"/>
    </xf>
    <xf numFmtId="0" fontId="21" fillId="7" borderId="30" xfId="2" applyFont="1" applyFill="1" applyBorder="1" applyAlignment="1">
      <alignment horizontal="left" vertical="center"/>
    </xf>
    <xf numFmtId="0" fontId="21" fillId="7" borderId="17" xfId="2" applyFont="1" applyFill="1" applyBorder="1" applyAlignment="1">
      <alignment horizontal="left" vertical="center"/>
    </xf>
    <xf numFmtId="164" fontId="22" fillId="0" borderId="37" xfId="2" applyNumberFormat="1" applyFont="1" applyFill="1" applyBorder="1" applyAlignment="1">
      <alignment horizontal="right"/>
    </xf>
    <xf numFmtId="164" fontId="22" fillId="0" borderId="19" xfId="2" applyNumberFormat="1" applyFont="1" applyFill="1" applyBorder="1" applyAlignment="1">
      <alignment horizontal="right"/>
    </xf>
    <xf numFmtId="164" fontId="22" fillId="0" borderId="20" xfId="2" applyNumberFormat="1" applyFont="1" applyFill="1" applyBorder="1" applyAlignment="1">
      <alignment horizontal="right"/>
    </xf>
    <xf numFmtId="0" fontId="10" fillId="5" borderId="39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39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0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49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5" fillId="6" borderId="52" xfId="2" applyFont="1" applyFill="1" applyBorder="1" applyAlignment="1">
      <alignment horizontal="center" wrapText="1"/>
    </xf>
    <xf numFmtId="0" fontId="15" fillId="6" borderId="46" xfId="2" applyFont="1" applyFill="1" applyBorder="1" applyAlignment="1">
      <alignment horizontal="center" wrapText="1"/>
    </xf>
    <xf numFmtId="0" fontId="11" fillId="6" borderId="44" xfId="2" applyFont="1" applyFill="1" applyBorder="1" applyAlignment="1">
      <alignment horizontal="center"/>
    </xf>
    <xf numFmtId="0" fontId="11" fillId="6" borderId="45" xfId="2" applyFont="1" applyFill="1" applyBorder="1" applyAlignment="1">
      <alignment horizontal="center"/>
    </xf>
    <xf numFmtId="0" fontId="11" fillId="6" borderId="48" xfId="2" applyFont="1" applyFill="1" applyBorder="1" applyAlignment="1">
      <alignment horizontal="center"/>
    </xf>
    <xf numFmtId="0" fontId="11" fillId="6" borderId="31" xfId="2" applyFont="1" applyFill="1" applyBorder="1" applyAlignment="1">
      <alignment horizontal="center"/>
    </xf>
    <xf numFmtId="0" fontId="11" fillId="6" borderId="58" xfId="2" applyFont="1" applyFill="1" applyBorder="1" applyAlignment="1">
      <alignment horizontal="center"/>
    </xf>
    <xf numFmtId="0" fontId="11" fillId="6" borderId="54" xfId="2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31" xfId="2" applyFont="1" applyFill="1" applyBorder="1" applyAlignment="1">
      <alignment horizontal="left"/>
    </xf>
    <xf numFmtId="0" fontId="18" fillId="0" borderId="61" xfId="2" applyFont="1" applyFill="1" applyBorder="1" applyAlignment="1">
      <alignment horizontal="left"/>
    </xf>
    <xf numFmtId="0" fontId="26" fillId="6" borderId="18" xfId="2" applyFont="1" applyFill="1" applyBorder="1" applyAlignment="1">
      <alignment horizontal="center" vertical="center" wrapText="1"/>
    </xf>
    <xf numFmtId="0" fontId="26" fillId="6" borderId="19" xfId="2" applyFont="1" applyFill="1" applyBorder="1" applyAlignment="1">
      <alignment horizontal="center" vertical="center" wrapText="1"/>
    </xf>
    <xf numFmtId="0" fontId="26" fillId="6" borderId="20" xfId="2" applyFont="1" applyFill="1" applyBorder="1" applyAlignment="1">
      <alignment horizontal="center" vertical="center" wrapText="1"/>
    </xf>
    <xf numFmtId="0" fontId="3" fillId="6" borderId="34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8" xfId="2" applyFont="1" applyFill="1" applyBorder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18" fillId="0" borderId="38" xfId="2" applyFont="1" applyFill="1" applyBorder="1" applyAlignment="1">
      <alignment horizontal="left"/>
    </xf>
    <xf numFmtId="0" fontId="18" fillId="0" borderId="33" xfId="2" applyFont="1" applyFill="1" applyBorder="1" applyAlignment="1">
      <alignment horizontal="left"/>
    </xf>
    <xf numFmtId="0" fontId="18" fillId="0" borderId="41" xfId="2" applyFont="1" applyFill="1" applyBorder="1" applyAlignment="1">
      <alignment horizontal="left"/>
    </xf>
    <xf numFmtId="0" fontId="18" fillId="0" borderId="40" xfId="2" applyFont="1" applyFill="1" applyBorder="1" applyAlignment="1">
      <alignment horizontal="left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EE1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11</xdr:col>
          <xdr:colOff>47625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11</xdr:col>
          <xdr:colOff>47625</xdr:colOff>
          <xdr:row>11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13</xdr:row>
          <xdr:rowOff>0</xdr:rowOff>
        </xdr:from>
        <xdr:to>
          <xdr:col>11</xdr:col>
          <xdr:colOff>47625</xdr:colOff>
          <xdr:row>13</xdr:row>
          <xdr:rowOff>561975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1933575</xdr:colOff>
          <xdr:row>13</xdr:row>
          <xdr:rowOff>0</xdr:rowOff>
        </xdr:from>
        <xdr:to>
          <xdr:col>11</xdr:col>
          <xdr:colOff>161925</xdr:colOff>
          <xdr:row>13</xdr:row>
          <xdr:rowOff>561975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12</xdr:row>
          <xdr:rowOff>0</xdr:rowOff>
        </xdr:from>
        <xdr:to>
          <xdr:col>11</xdr:col>
          <xdr:colOff>47625</xdr:colOff>
          <xdr:row>12</xdr:row>
          <xdr:rowOff>561975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11</xdr:col>
          <xdr:colOff>0</xdr:colOff>
          <xdr:row>10</xdr:row>
          <xdr:rowOff>104775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J69"/>
  <sheetViews>
    <sheetView showGridLines="0" tabSelected="1" topLeftCell="A14" zoomScaleNormal="100" zoomScaleSheetLayoutView="160" workbookViewId="0">
      <selection activeCell="B16" sqref="B16:J16"/>
    </sheetView>
  </sheetViews>
  <sheetFormatPr defaultRowHeight="15" x14ac:dyDescent="0.25"/>
  <cols>
    <col min="1" max="1" width="3.140625" customWidth="1"/>
    <col min="2" max="2" width="5.7109375" style="46" customWidth="1"/>
    <col min="3" max="3" width="10.5703125" style="14" customWidth="1"/>
    <col min="4" max="4" width="5.85546875" style="14" customWidth="1"/>
    <col min="5" max="5" width="62" style="14" customWidth="1"/>
    <col min="6" max="6" width="49.42578125" style="14" customWidth="1"/>
    <col min="7" max="7" width="14" customWidth="1"/>
    <col min="8" max="8" width="14.5703125" customWidth="1"/>
    <col min="9" max="9" width="4.140625" customWidth="1"/>
    <col min="10" max="10" width="19.28515625" customWidth="1"/>
  </cols>
  <sheetData>
    <row r="1" spans="2:10" ht="25.5" customHeight="1" x14ac:dyDescent="0.3">
      <c r="B1" s="132" t="s">
        <v>0</v>
      </c>
      <c r="C1" s="132"/>
      <c r="D1" s="132"/>
      <c r="E1" s="132"/>
      <c r="F1" s="132"/>
      <c r="G1" s="132"/>
      <c r="H1" s="132"/>
      <c r="I1" s="132"/>
      <c r="J1" s="132"/>
    </row>
    <row r="2" spans="2:10" ht="25.5" customHeight="1" x14ac:dyDescent="0.3">
      <c r="B2" s="133" t="s">
        <v>1</v>
      </c>
      <c r="C2" s="133"/>
      <c r="D2" s="133"/>
      <c r="E2" s="133"/>
      <c r="F2" s="133"/>
      <c r="G2" s="133"/>
      <c r="H2" s="133"/>
      <c r="I2" s="133"/>
      <c r="J2" s="133"/>
    </row>
    <row r="3" spans="2:10" ht="15.75" thickBot="1" x14ac:dyDescent="0.3">
      <c r="B3" s="153"/>
      <c r="C3" s="153"/>
      <c r="D3" s="153"/>
      <c r="E3" s="153"/>
      <c r="F3" s="153"/>
      <c r="G3" s="153"/>
    </row>
    <row r="4" spans="2:10" ht="45.75" customHeight="1" thickBot="1" x14ac:dyDescent="0.3">
      <c r="B4" s="138" t="s">
        <v>68</v>
      </c>
      <c r="C4" s="139"/>
      <c r="D4" s="139"/>
      <c r="E4" s="139"/>
      <c r="F4" s="139"/>
      <c r="G4" s="139"/>
      <c r="H4" s="139"/>
      <c r="I4" s="139"/>
      <c r="J4" s="140"/>
    </row>
    <row r="5" spans="2:10" s="14" customFormat="1" ht="15.75" thickBot="1" x14ac:dyDescent="0.3">
      <c r="B5" s="141"/>
      <c r="C5" s="142"/>
      <c r="D5" s="142"/>
      <c r="E5" s="142"/>
      <c r="F5" s="142"/>
      <c r="G5" s="142"/>
      <c r="H5" s="142"/>
      <c r="I5" s="142"/>
      <c r="J5" s="142"/>
    </row>
    <row r="6" spans="2:10" ht="17.100000000000001" customHeight="1" x14ac:dyDescent="0.25">
      <c r="B6" s="147" t="s">
        <v>2</v>
      </c>
      <c r="C6" s="148"/>
      <c r="D6" s="148"/>
      <c r="E6" s="148"/>
      <c r="F6" s="47"/>
      <c r="G6" s="143"/>
      <c r="H6" s="143"/>
      <c r="I6" s="143"/>
      <c r="J6" s="144"/>
    </row>
    <row r="7" spans="2:10" ht="17.100000000000001" customHeight="1" thickBot="1" x14ac:dyDescent="0.3">
      <c r="B7" s="149" t="s">
        <v>3</v>
      </c>
      <c r="C7" s="150"/>
      <c r="D7" s="150"/>
      <c r="E7" s="150"/>
      <c r="F7" s="48"/>
      <c r="G7" s="151" t="s">
        <v>4</v>
      </c>
      <c r="H7" s="152"/>
      <c r="I7" s="145"/>
      <c r="J7" s="146"/>
    </row>
    <row r="8" spans="2:10" s="14" customFormat="1" ht="15.75" thickBot="1" x14ac:dyDescent="0.3">
      <c r="B8" s="96"/>
      <c r="C8" s="97"/>
      <c r="D8" s="97"/>
      <c r="E8" s="97"/>
      <c r="F8" s="97"/>
      <c r="G8" s="97"/>
      <c r="H8" s="97"/>
      <c r="I8" s="97"/>
      <c r="J8" s="97"/>
    </row>
    <row r="9" spans="2:10" ht="30" customHeight="1" x14ac:dyDescent="0.25">
      <c r="B9" s="154" t="s">
        <v>5</v>
      </c>
      <c r="C9" s="155"/>
      <c r="D9" s="155"/>
      <c r="E9" s="155"/>
      <c r="F9" s="155"/>
      <c r="G9" s="155"/>
      <c r="H9" s="155"/>
      <c r="I9" s="155"/>
      <c r="J9" s="156"/>
    </row>
    <row r="10" spans="2:10" ht="36.75" customHeight="1" x14ac:dyDescent="0.25">
      <c r="B10" s="66" t="s">
        <v>6</v>
      </c>
      <c r="C10" s="67"/>
      <c r="D10" s="67"/>
      <c r="E10" s="67"/>
      <c r="F10" s="67"/>
      <c r="G10" s="67"/>
      <c r="H10" s="67"/>
      <c r="I10" s="68"/>
      <c r="J10" s="26"/>
    </row>
    <row r="11" spans="2:10" ht="45" customHeight="1" x14ac:dyDescent="0.25">
      <c r="B11" s="79" t="s">
        <v>7</v>
      </c>
      <c r="C11" s="80"/>
      <c r="D11" s="80"/>
      <c r="E11" s="80"/>
      <c r="F11" s="80"/>
      <c r="G11" s="80"/>
      <c r="H11" s="80"/>
      <c r="I11" s="81"/>
      <c r="J11" s="12"/>
    </row>
    <row r="12" spans="2:10" ht="45" customHeight="1" x14ac:dyDescent="0.25">
      <c r="B12" s="85" t="s">
        <v>8</v>
      </c>
      <c r="C12" s="86"/>
      <c r="D12" s="86"/>
      <c r="E12" s="86"/>
      <c r="F12" s="86"/>
      <c r="G12" s="86"/>
      <c r="H12" s="86"/>
      <c r="I12" s="87"/>
      <c r="J12" s="12"/>
    </row>
    <row r="13" spans="2:10" ht="45" customHeight="1" x14ac:dyDescent="0.25">
      <c r="B13" s="85" t="s">
        <v>9</v>
      </c>
      <c r="C13" s="86"/>
      <c r="D13" s="86"/>
      <c r="E13" s="86"/>
      <c r="F13" s="86"/>
      <c r="G13" s="86"/>
      <c r="H13" s="86"/>
      <c r="I13" s="87"/>
      <c r="J13" s="12"/>
    </row>
    <row r="14" spans="2:10" ht="45" customHeight="1" thickBot="1" x14ac:dyDescent="0.3">
      <c r="B14" s="82" t="s">
        <v>10</v>
      </c>
      <c r="C14" s="83"/>
      <c r="D14" s="83"/>
      <c r="E14" s="83"/>
      <c r="F14" s="83"/>
      <c r="G14" s="83"/>
      <c r="H14" s="83"/>
      <c r="I14" s="84"/>
      <c r="J14" s="13"/>
    </row>
    <row r="15" spans="2:10" s="14" customFormat="1" ht="15.75" thickBot="1" x14ac:dyDescent="0.3">
      <c r="B15" s="134"/>
      <c r="C15" s="135"/>
      <c r="D15" s="135"/>
      <c r="E15" s="135"/>
      <c r="F15" s="135"/>
      <c r="G15" s="135"/>
      <c r="H15" s="135"/>
      <c r="I15" s="135"/>
      <c r="J15" s="135"/>
    </row>
    <row r="16" spans="2:10" ht="24" customHeight="1" x14ac:dyDescent="0.25">
      <c r="B16" s="76" t="s">
        <v>138</v>
      </c>
      <c r="C16" s="77"/>
      <c r="D16" s="77"/>
      <c r="E16" s="77"/>
      <c r="F16" s="77"/>
      <c r="G16" s="77"/>
      <c r="H16" s="77"/>
      <c r="I16" s="77"/>
      <c r="J16" s="78"/>
    </row>
    <row r="17" spans="2:10" ht="15.6" customHeight="1" x14ac:dyDescent="0.25">
      <c r="B17" s="159" t="s">
        <v>11</v>
      </c>
      <c r="C17" s="160"/>
      <c r="D17" s="158"/>
      <c r="E17" s="19" t="s">
        <v>12</v>
      </c>
      <c r="F17" s="49"/>
      <c r="G17" s="157" t="s">
        <v>13</v>
      </c>
      <c r="H17" s="158"/>
      <c r="I17" s="136" t="s">
        <v>14</v>
      </c>
      <c r="J17" s="137"/>
    </row>
    <row r="18" spans="2:10" ht="20.100000000000001" customHeight="1" thickBot="1" x14ac:dyDescent="0.3">
      <c r="B18" s="73" t="s">
        <v>15</v>
      </c>
      <c r="C18" s="74"/>
      <c r="D18" s="75"/>
      <c r="E18" s="17">
        <v>100</v>
      </c>
      <c r="F18" s="51"/>
      <c r="G18" s="69" t="str">
        <f>IF(E18=100,"neuplatňuje sa","sem doplň minimum")</f>
        <v>neuplatňuje sa</v>
      </c>
      <c r="H18" s="70"/>
      <c r="I18" s="71" t="str">
        <f>IF(E18=100,"neuplatňuje sa","sem doplň maximum")</f>
        <v>neuplatňuje sa</v>
      </c>
      <c r="J18" s="72"/>
    </row>
    <row r="19" spans="2:10" ht="30.95" customHeight="1" thickBot="1" x14ac:dyDescent="0.3">
      <c r="B19" s="40" t="s">
        <v>16</v>
      </c>
      <c r="C19" s="90" t="s">
        <v>17</v>
      </c>
      <c r="D19" s="91"/>
      <c r="E19" s="92"/>
      <c r="F19" s="50" t="s">
        <v>137</v>
      </c>
      <c r="G19" s="18" t="s">
        <v>18</v>
      </c>
      <c r="H19" s="18" t="s">
        <v>19</v>
      </c>
      <c r="I19" s="88" t="s">
        <v>20</v>
      </c>
      <c r="J19" s="89"/>
    </row>
    <row r="20" spans="2:10" ht="38.1" customHeight="1" thickBot="1" x14ac:dyDescent="0.3">
      <c r="B20" s="41" t="s">
        <v>67</v>
      </c>
      <c r="C20" s="55" t="s">
        <v>106</v>
      </c>
      <c r="D20" s="56" t="s">
        <v>69</v>
      </c>
      <c r="E20" s="57" t="s">
        <v>69</v>
      </c>
      <c r="F20" s="52"/>
      <c r="G20" s="24">
        <v>1400</v>
      </c>
      <c r="H20" s="54"/>
      <c r="I20" s="64">
        <f t="shared" ref="I20" si="0">H20*G20</f>
        <v>0</v>
      </c>
      <c r="J20" s="65"/>
    </row>
    <row r="21" spans="2:10" ht="38.1" customHeight="1" thickBot="1" x14ac:dyDescent="0.3">
      <c r="B21" s="41">
        <f>B20+1</f>
        <v>2</v>
      </c>
      <c r="C21" s="55" t="s">
        <v>107</v>
      </c>
      <c r="D21" s="56" t="s">
        <v>70</v>
      </c>
      <c r="E21" s="57" t="s">
        <v>70</v>
      </c>
      <c r="F21" s="53"/>
      <c r="G21" s="25">
        <v>300</v>
      </c>
      <c r="H21" s="54"/>
      <c r="I21" s="64">
        <f t="shared" ref="I21:I24" si="1">H21*G21</f>
        <v>0</v>
      </c>
      <c r="J21" s="65"/>
    </row>
    <row r="22" spans="2:10" ht="38.1" customHeight="1" thickBot="1" x14ac:dyDescent="0.3">
      <c r="B22" s="41">
        <f t="shared" ref="B22:B57" si="2">B21+1</f>
        <v>3</v>
      </c>
      <c r="C22" s="55" t="s">
        <v>108</v>
      </c>
      <c r="D22" s="56" t="s">
        <v>71</v>
      </c>
      <c r="E22" s="57" t="s">
        <v>71</v>
      </c>
      <c r="F22" s="53"/>
      <c r="G22" s="25">
        <v>800</v>
      </c>
      <c r="H22" s="54"/>
      <c r="I22" s="64">
        <f t="shared" si="1"/>
        <v>0</v>
      </c>
      <c r="J22" s="65"/>
    </row>
    <row r="23" spans="2:10" ht="38.1" customHeight="1" thickBot="1" x14ac:dyDescent="0.3">
      <c r="B23" s="41">
        <f t="shared" si="2"/>
        <v>4</v>
      </c>
      <c r="C23" s="55" t="s">
        <v>109</v>
      </c>
      <c r="D23" s="56" t="s">
        <v>72</v>
      </c>
      <c r="E23" s="57" t="s">
        <v>72</v>
      </c>
      <c r="F23" s="53"/>
      <c r="G23" s="25">
        <v>13540</v>
      </c>
      <c r="H23" s="54"/>
      <c r="I23" s="64">
        <f t="shared" si="1"/>
        <v>0</v>
      </c>
      <c r="J23" s="65"/>
    </row>
    <row r="24" spans="2:10" ht="51.75" customHeight="1" thickBot="1" x14ac:dyDescent="0.3">
      <c r="B24" s="41">
        <f t="shared" si="2"/>
        <v>5</v>
      </c>
      <c r="C24" s="55" t="s">
        <v>110</v>
      </c>
      <c r="D24" s="56" t="s">
        <v>73</v>
      </c>
      <c r="E24" s="57" t="s">
        <v>73</v>
      </c>
      <c r="F24" s="53"/>
      <c r="G24" s="25">
        <v>10540</v>
      </c>
      <c r="H24" s="54"/>
      <c r="I24" s="64">
        <f t="shared" si="1"/>
        <v>0</v>
      </c>
      <c r="J24" s="65"/>
    </row>
    <row r="25" spans="2:10" ht="38.1" customHeight="1" thickBot="1" x14ac:dyDescent="0.3">
      <c r="B25" s="41">
        <f t="shared" si="2"/>
        <v>6</v>
      </c>
      <c r="C25" s="55" t="s">
        <v>111</v>
      </c>
      <c r="D25" s="56" t="s">
        <v>74</v>
      </c>
      <c r="E25" s="57" t="s">
        <v>74</v>
      </c>
      <c r="F25" s="53"/>
      <c r="G25" s="25">
        <v>7000</v>
      </c>
      <c r="H25" s="54"/>
      <c r="I25" s="64">
        <f t="shared" ref="I25:I52" si="3">H25*G25</f>
        <v>0</v>
      </c>
      <c r="J25" s="65"/>
    </row>
    <row r="26" spans="2:10" ht="38.1" customHeight="1" thickBot="1" x14ac:dyDescent="0.3">
      <c r="B26" s="41">
        <f t="shared" si="2"/>
        <v>7</v>
      </c>
      <c r="C26" s="55" t="s">
        <v>75</v>
      </c>
      <c r="D26" s="56" t="s">
        <v>75</v>
      </c>
      <c r="E26" s="57" t="s">
        <v>75</v>
      </c>
      <c r="F26" s="53"/>
      <c r="G26" s="25">
        <v>7000</v>
      </c>
      <c r="H26" s="54"/>
      <c r="I26" s="64">
        <f t="shared" si="3"/>
        <v>0</v>
      </c>
      <c r="J26" s="65"/>
    </row>
    <row r="27" spans="2:10" ht="53.25" customHeight="1" thickBot="1" x14ac:dyDescent="0.3">
      <c r="B27" s="41">
        <f t="shared" si="2"/>
        <v>8</v>
      </c>
      <c r="C27" s="55" t="s">
        <v>112</v>
      </c>
      <c r="D27" s="56" t="s">
        <v>76</v>
      </c>
      <c r="E27" s="57" t="s">
        <v>76</v>
      </c>
      <c r="F27" s="53"/>
      <c r="G27" s="25">
        <v>7000</v>
      </c>
      <c r="H27" s="54"/>
      <c r="I27" s="64">
        <f t="shared" si="3"/>
        <v>0</v>
      </c>
      <c r="J27" s="65"/>
    </row>
    <row r="28" spans="2:10" ht="53.25" customHeight="1" thickBot="1" x14ac:dyDescent="0.3">
      <c r="B28" s="41">
        <f t="shared" si="2"/>
        <v>9</v>
      </c>
      <c r="C28" s="55" t="s">
        <v>113</v>
      </c>
      <c r="D28" s="56" t="s">
        <v>77</v>
      </c>
      <c r="E28" s="57" t="s">
        <v>77</v>
      </c>
      <c r="F28" s="53"/>
      <c r="G28" s="25">
        <v>7000</v>
      </c>
      <c r="H28" s="54"/>
      <c r="I28" s="64">
        <f t="shared" si="3"/>
        <v>0</v>
      </c>
      <c r="J28" s="65"/>
    </row>
    <row r="29" spans="2:10" ht="50.25" customHeight="1" thickBot="1" x14ac:dyDescent="0.3">
      <c r="B29" s="41">
        <f t="shared" si="2"/>
        <v>10</v>
      </c>
      <c r="C29" s="55" t="s">
        <v>114</v>
      </c>
      <c r="D29" s="56" t="s">
        <v>78</v>
      </c>
      <c r="E29" s="57" t="s">
        <v>78</v>
      </c>
      <c r="F29" s="53"/>
      <c r="G29" s="25">
        <v>7000</v>
      </c>
      <c r="H29" s="54"/>
      <c r="I29" s="64">
        <f t="shared" si="3"/>
        <v>0</v>
      </c>
      <c r="J29" s="65"/>
    </row>
    <row r="30" spans="2:10" ht="42.75" customHeight="1" thickBot="1" x14ac:dyDescent="0.3">
      <c r="B30" s="41">
        <f t="shared" si="2"/>
        <v>11</v>
      </c>
      <c r="C30" s="55" t="s">
        <v>79</v>
      </c>
      <c r="D30" s="56" t="s">
        <v>79</v>
      </c>
      <c r="E30" s="57" t="s">
        <v>79</v>
      </c>
      <c r="F30" s="53"/>
      <c r="G30" s="25">
        <v>400</v>
      </c>
      <c r="H30" s="54"/>
      <c r="I30" s="64">
        <f t="shared" si="3"/>
        <v>0</v>
      </c>
      <c r="J30" s="65"/>
    </row>
    <row r="31" spans="2:10" ht="42" customHeight="1" thickBot="1" x14ac:dyDescent="0.3">
      <c r="B31" s="41">
        <f t="shared" si="2"/>
        <v>12</v>
      </c>
      <c r="C31" s="55" t="s">
        <v>115</v>
      </c>
      <c r="D31" s="56" t="s">
        <v>80</v>
      </c>
      <c r="E31" s="57" t="s">
        <v>80</v>
      </c>
      <c r="F31" s="53"/>
      <c r="G31" s="25">
        <v>1000</v>
      </c>
      <c r="H31" s="54"/>
      <c r="I31" s="64">
        <f t="shared" si="3"/>
        <v>0</v>
      </c>
      <c r="J31" s="65"/>
    </row>
    <row r="32" spans="2:10" ht="31.5" customHeight="1" thickBot="1" x14ac:dyDescent="0.3">
      <c r="B32" s="41">
        <f t="shared" si="2"/>
        <v>13</v>
      </c>
      <c r="C32" s="55" t="s">
        <v>116</v>
      </c>
      <c r="D32" s="56" t="s">
        <v>81</v>
      </c>
      <c r="E32" s="57" t="s">
        <v>81</v>
      </c>
      <c r="F32" s="53"/>
      <c r="G32" s="25">
        <v>7000</v>
      </c>
      <c r="H32" s="54"/>
      <c r="I32" s="64">
        <f t="shared" si="3"/>
        <v>0</v>
      </c>
      <c r="J32" s="65"/>
    </row>
    <row r="33" spans="2:10" ht="38.1" customHeight="1" thickBot="1" x14ac:dyDescent="0.3">
      <c r="B33" s="41">
        <f t="shared" si="2"/>
        <v>14</v>
      </c>
      <c r="C33" s="55" t="s">
        <v>117</v>
      </c>
      <c r="D33" s="56" t="s">
        <v>82</v>
      </c>
      <c r="E33" s="57" t="s">
        <v>82</v>
      </c>
      <c r="F33" s="53"/>
      <c r="G33" s="25">
        <v>7000</v>
      </c>
      <c r="H33" s="54"/>
      <c r="I33" s="64">
        <f t="shared" si="3"/>
        <v>0</v>
      </c>
      <c r="J33" s="65"/>
    </row>
    <row r="34" spans="2:10" ht="28.5" customHeight="1" thickBot="1" x14ac:dyDescent="0.3">
      <c r="B34" s="41">
        <f t="shared" si="2"/>
        <v>15</v>
      </c>
      <c r="C34" s="55" t="s">
        <v>118</v>
      </c>
      <c r="D34" s="56" t="s">
        <v>83</v>
      </c>
      <c r="E34" s="57" t="s">
        <v>83</v>
      </c>
      <c r="F34" s="53"/>
      <c r="G34" s="25">
        <v>7000</v>
      </c>
      <c r="H34" s="54"/>
      <c r="I34" s="64">
        <f t="shared" si="3"/>
        <v>0</v>
      </c>
      <c r="J34" s="65"/>
    </row>
    <row r="35" spans="2:10" ht="30.75" customHeight="1" thickBot="1" x14ac:dyDescent="0.3">
      <c r="B35" s="41">
        <f t="shared" si="2"/>
        <v>16</v>
      </c>
      <c r="C35" s="55" t="s">
        <v>119</v>
      </c>
      <c r="D35" s="56" t="s">
        <v>84</v>
      </c>
      <c r="E35" s="57" t="s">
        <v>84</v>
      </c>
      <c r="F35" s="53"/>
      <c r="G35" s="25">
        <v>7000</v>
      </c>
      <c r="H35" s="54"/>
      <c r="I35" s="64">
        <f t="shared" si="3"/>
        <v>0</v>
      </c>
      <c r="J35" s="65"/>
    </row>
    <row r="36" spans="2:10" ht="27.75" customHeight="1" thickBot="1" x14ac:dyDescent="0.3">
      <c r="B36" s="41">
        <f t="shared" si="2"/>
        <v>17</v>
      </c>
      <c r="C36" s="55" t="s">
        <v>120</v>
      </c>
      <c r="D36" s="56" t="s">
        <v>85</v>
      </c>
      <c r="E36" s="57" t="s">
        <v>85</v>
      </c>
      <c r="F36" s="53"/>
      <c r="G36" s="25">
        <v>5000</v>
      </c>
      <c r="H36" s="54"/>
      <c r="I36" s="64">
        <f t="shared" si="3"/>
        <v>0</v>
      </c>
      <c r="J36" s="65"/>
    </row>
    <row r="37" spans="2:10" ht="38.1" customHeight="1" thickBot="1" x14ac:dyDescent="0.3">
      <c r="B37" s="41">
        <f t="shared" si="2"/>
        <v>18</v>
      </c>
      <c r="C37" s="55" t="s">
        <v>121</v>
      </c>
      <c r="D37" s="56" t="s">
        <v>86</v>
      </c>
      <c r="E37" s="57" t="s">
        <v>86</v>
      </c>
      <c r="F37" s="53"/>
      <c r="G37" s="25">
        <v>5000</v>
      </c>
      <c r="H37" s="54"/>
      <c r="I37" s="64">
        <f t="shared" si="3"/>
        <v>0</v>
      </c>
      <c r="J37" s="65"/>
    </row>
    <row r="38" spans="2:10" ht="38.1" customHeight="1" thickBot="1" x14ac:dyDescent="0.3">
      <c r="B38" s="41">
        <f t="shared" si="2"/>
        <v>19</v>
      </c>
      <c r="C38" s="55" t="s">
        <v>87</v>
      </c>
      <c r="D38" s="56" t="s">
        <v>87</v>
      </c>
      <c r="E38" s="57" t="s">
        <v>87</v>
      </c>
      <c r="F38" s="53"/>
      <c r="G38" s="25">
        <v>5000</v>
      </c>
      <c r="H38" s="54"/>
      <c r="I38" s="64">
        <f t="shared" si="3"/>
        <v>0</v>
      </c>
      <c r="J38" s="65"/>
    </row>
    <row r="39" spans="2:10" ht="38.1" customHeight="1" thickBot="1" x14ac:dyDescent="0.3">
      <c r="B39" s="41">
        <f t="shared" si="2"/>
        <v>20</v>
      </c>
      <c r="C39" s="55" t="s">
        <v>122</v>
      </c>
      <c r="D39" s="56" t="s">
        <v>88</v>
      </c>
      <c r="E39" s="57" t="s">
        <v>88</v>
      </c>
      <c r="F39" s="53"/>
      <c r="G39" s="25">
        <v>5000</v>
      </c>
      <c r="H39" s="54"/>
      <c r="I39" s="64">
        <f t="shared" si="3"/>
        <v>0</v>
      </c>
      <c r="J39" s="65"/>
    </row>
    <row r="40" spans="2:10" ht="38.1" customHeight="1" thickBot="1" x14ac:dyDescent="0.3">
      <c r="B40" s="41">
        <f t="shared" si="2"/>
        <v>21</v>
      </c>
      <c r="C40" s="55" t="s">
        <v>89</v>
      </c>
      <c r="D40" s="56" t="s">
        <v>89</v>
      </c>
      <c r="E40" s="57" t="s">
        <v>89</v>
      </c>
      <c r="F40" s="53"/>
      <c r="G40" s="25">
        <v>5000</v>
      </c>
      <c r="H40" s="54"/>
      <c r="I40" s="64">
        <f t="shared" si="3"/>
        <v>0</v>
      </c>
      <c r="J40" s="65"/>
    </row>
    <row r="41" spans="2:10" ht="39.75" customHeight="1" thickBot="1" x14ac:dyDescent="0.3">
      <c r="B41" s="41">
        <f t="shared" si="2"/>
        <v>22</v>
      </c>
      <c r="C41" s="55" t="s">
        <v>123</v>
      </c>
      <c r="D41" s="56" t="s">
        <v>90</v>
      </c>
      <c r="E41" s="57" t="s">
        <v>90</v>
      </c>
      <c r="F41" s="53"/>
      <c r="G41" s="25">
        <v>5000</v>
      </c>
      <c r="H41" s="54"/>
      <c r="I41" s="64">
        <f t="shared" si="3"/>
        <v>0</v>
      </c>
      <c r="J41" s="65"/>
    </row>
    <row r="42" spans="2:10" ht="38.1" customHeight="1" thickBot="1" x14ac:dyDescent="0.3">
      <c r="B42" s="41">
        <f t="shared" si="2"/>
        <v>23</v>
      </c>
      <c r="C42" s="61" t="s">
        <v>124</v>
      </c>
      <c r="D42" s="62" t="s">
        <v>91</v>
      </c>
      <c r="E42" s="63" t="s">
        <v>91</v>
      </c>
      <c r="F42" s="53"/>
      <c r="G42" s="25">
        <v>5000</v>
      </c>
      <c r="H42" s="54"/>
      <c r="I42" s="64">
        <f t="shared" si="3"/>
        <v>0</v>
      </c>
      <c r="J42" s="65"/>
    </row>
    <row r="43" spans="2:10" ht="38.1" customHeight="1" thickBot="1" x14ac:dyDescent="0.3">
      <c r="B43" s="41">
        <f t="shared" si="2"/>
        <v>24</v>
      </c>
      <c r="C43" s="58" t="s">
        <v>92</v>
      </c>
      <c r="D43" s="59" t="s">
        <v>92</v>
      </c>
      <c r="E43" s="60" t="s">
        <v>92</v>
      </c>
      <c r="F43" s="53"/>
      <c r="G43" s="25">
        <v>2150</v>
      </c>
      <c r="H43" s="54"/>
      <c r="I43" s="64">
        <f t="shared" si="3"/>
        <v>0</v>
      </c>
      <c r="J43" s="65"/>
    </row>
    <row r="44" spans="2:10" ht="38.1" customHeight="1" thickBot="1" x14ac:dyDescent="0.3">
      <c r="B44" s="41">
        <f t="shared" si="2"/>
        <v>25</v>
      </c>
      <c r="C44" s="58" t="s">
        <v>125</v>
      </c>
      <c r="D44" s="59" t="s">
        <v>93</v>
      </c>
      <c r="E44" s="60" t="s">
        <v>93</v>
      </c>
      <c r="F44" s="53"/>
      <c r="G44" s="25">
        <v>3150</v>
      </c>
      <c r="H44" s="54"/>
      <c r="I44" s="64">
        <f t="shared" si="3"/>
        <v>0</v>
      </c>
      <c r="J44" s="65"/>
    </row>
    <row r="45" spans="2:10" ht="38.1" customHeight="1" thickBot="1" x14ac:dyDescent="0.3">
      <c r="B45" s="41">
        <f t="shared" si="2"/>
        <v>26</v>
      </c>
      <c r="C45" s="58" t="s">
        <v>126</v>
      </c>
      <c r="D45" s="59" t="s">
        <v>94</v>
      </c>
      <c r="E45" s="60" t="s">
        <v>94</v>
      </c>
      <c r="F45" s="53"/>
      <c r="G45" s="25">
        <v>200</v>
      </c>
      <c r="H45" s="54"/>
      <c r="I45" s="64">
        <f t="shared" si="3"/>
        <v>0</v>
      </c>
      <c r="J45" s="65"/>
    </row>
    <row r="46" spans="2:10" ht="38.1" customHeight="1" thickBot="1" x14ac:dyDescent="0.3">
      <c r="B46" s="41">
        <f t="shared" si="2"/>
        <v>27</v>
      </c>
      <c r="C46" s="58" t="s">
        <v>127</v>
      </c>
      <c r="D46" s="59" t="s">
        <v>95</v>
      </c>
      <c r="E46" s="60" t="s">
        <v>95</v>
      </c>
      <c r="F46" s="53"/>
      <c r="G46" s="25">
        <v>200</v>
      </c>
      <c r="H46" s="54"/>
      <c r="I46" s="64">
        <f t="shared" si="3"/>
        <v>0</v>
      </c>
      <c r="J46" s="65"/>
    </row>
    <row r="47" spans="2:10" ht="26.25" customHeight="1" thickBot="1" x14ac:dyDescent="0.3">
      <c r="B47" s="41">
        <f t="shared" si="2"/>
        <v>28</v>
      </c>
      <c r="C47" s="58" t="s">
        <v>96</v>
      </c>
      <c r="D47" s="59" t="s">
        <v>96</v>
      </c>
      <c r="E47" s="60" t="s">
        <v>96</v>
      </c>
      <c r="F47" s="53"/>
      <c r="G47" s="25">
        <v>200</v>
      </c>
      <c r="H47" s="54"/>
      <c r="I47" s="64">
        <f t="shared" si="3"/>
        <v>0</v>
      </c>
      <c r="J47" s="65"/>
    </row>
    <row r="48" spans="2:10" ht="38.1" customHeight="1" thickBot="1" x14ac:dyDescent="0.3">
      <c r="B48" s="41">
        <f t="shared" si="2"/>
        <v>29</v>
      </c>
      <c r="C48" s="58" t="s">
        <v>109</v>
      </c>
      <c r="D48" s="59" t="s">
        <v>72</v>
      </c>
      <c r="E48" s="60" t="s">
        <v>72</v>
      </c>
      <c r="F48" s="53"/>
      <c r="G48" s="25">
        <v>1000</v>
      </c>
      <c r="H48" s="54"/>
      <c r="I48" s="64">
        <f t="shared" si="3"/>
        <v>0</v>
      </c>
      <c r="J48" s="65"/>
    </row>
    <row r="49" spans="2:10" ht="53.25" customHeight="1" thickBot="1" x14ac:dyDescent="0.3">
      <c r="B49" s="41">
        <f t="shared" si="2"/>
        <v>30</v>
      </c>
      <c r="C49" s="58" t="s">
        <v>128</v>
      </c>
      <c r="D49" s="59" t="s">
        <v>97</v>
      </c>
      <c r="E49" s="60" t="s">
        <v>97</v>
      </c>
      <c r="F49" s="53"/>
      <c r="G49" s="25">
        <v>1000</v>
      </c>
      <c r="H49" s="54"/>
      <c r="I49" s="64">
        <f t="shared" si="3"/>
        <v>0</v>
      </c>
      <c r="J49" s="65"/>
    </row>
    <row r="50" spans="2:10" ht="38.1" customHeight="1" thickBot="1" x14ac:dyDescent="0.3">
      <c r="B50" s="41">
        <f t="shared" si="2"/>
        <v>31</v>
      </c>
      <c r="C50" s="58" t="s">
        <v>129</v>
      </c>
      <c r="D50" s="59" t="s">
        <v>98</v>
      </c>
      <c r="E50" s="60" t="s">
        <v>98</v>
      </c>
      <c r="F50" s="53"/>
      <c r="G50" s="25">
        <v>1250</v>
      </c>
      <c r="H50" s="54"/>
      <c r="I50" s="64">
        <f t="shared" si="3"/>
        <v>0</v>
      </c>
      <c r="J50" s="65"/>
    </row>
    <row r="51" spans="2:10" ht="38.1" customHeight="1" thickBot="1" x14ac:dyDescent="0.3">
      <c r="B51" s="41">
        <f t="shared" si="2"/>
        <v>32</v>
      </c>
      <c r="C51" s="58" t="s">
        <v>130</v>
      </c>
      <c r="D51" s="59" t="s">
        <v>99</v>
      </c>
      <c r="E51" s="60" t="s">
        <v>99</v>
      </c>
      <c r="F51" s="53"/>
      <c r="G51" s="25">
        <v>1250</v>
      </c>
      <c r="H51" s="54"/>
      <c r="I51" s="64">
        <f t="shared" si="3"/>
        <v>0</v>
      </c>
      <c r="J51" s="65"/>
    </row>
    <row r="52" spans="2:10" ht="38.1" customHeight="1" thickBot="1" x14ac:dyDescent="0.3">
      <c r="B52" s="41">
        <f t="shared" si="2"/>
        <v>33</v>
      </c>
      <c r="C52" s="58" t="s">
        <v>100</v>
      </c>
      <c r="D52" s="59" t="s">
        <v>100</v>
      </c>
      <c r="E52" s="60" t="s">
        <v>100</v>
      </c>
      <c r="F52" s="53"/>
      <c r="G52" s="25">
        <v>500</v>
      </c>
      <c r="H52" s="54"/>
      <c r="I52" s="64">
        <f t="shared" si="3"/>
        <v>0</v>
      </c>
      <c r="J52" s="65"/>
    </row>
    <row r="53" spans="2:10" ht="38.1" customHeight="1" thickBot="1" x14ac:dyDescent="0.3">
      <c r="B53" s="41">
        <f t="shared" si="2"/>
        <v>34</v>
      </c>
      <c r="C53" s="58" t="s">
        <v>131</v>
      </c>
      <c r="D53" s="59" t="s">
        <v>101</v>
      </c>
      <c r="E53" s="60" t="s">
        <v>101</v>
      </c>
      <c r="F53" s="53"/>
      <c r="G53" s="25">
        <v>500</v>
      </c>
      <c r="H53" s="54"/>
      <c r="I53" s="64">
        <f t="shared" ref="I53:I57" si="4">H53*G53</f>
        <v>0</v>
      </c>
      <c r="J53" s="65"/>
    </row>
    <row r="54" spans="2:10" ht="38.1" customHeight="1" thickBot="1" x14ac:dyDescent="0.3">
      <c r="B54" s="41">
        <f t="shared" si="2"/>
        <v>35</v>
      </c>
      <c r="C54" s="58" t="s">
        <v>102</v>
      </c>
      <c r="D54" s="59" t="s">
        <v>102</v>
      </c>
      <c r="E54" s="60" t="s">
        <v>102</v>
      </c>
      <c r="F54" s="53"/>
      <c r="G54" s="25">
        <v>500</v>
      </c>
      <c r="H54" s="54"/>
      <c r="I54" s="64">
        <f t="shared" si="4"/>
        <v>0</v>
      </c>
      <c r="J54" s="65"/>
    </row>
    <row r="55" spans="2:10" ht="38.1" customHeight="1" thickBot="1" x14ac:dyDescent="0.3">
      <c r="B55" s="41">
        <f t="shared" si="2"/>
        <v>36</v>
      </c>
      <c r="C55" s="58" t="s">
        <v>132</v>
      </c>
      <c r="D55" s="59" t="s">
        <v>103</v>
      </c>
      <c r="E55" s="60" t="s">
        <v>103</v>
      </c>
      <c r="F55" s="53"/>
      <c r="G55" s="25">
        <v>500</v>
      </c>
      <c r="H55" s="54"/>
      <c r="I55" s="64">
        <f t="shared" si="4"/>
        <v>0</v>
      </c>
      <c r="J55" s="65"/>
    </row>
    <row r="56" spans="2:10" ht="27.75" customHeight="1" thickBot="1" x14ac:dyDescent="0.3">
      <c r="B56" s="41">
        <f t="shared" si="2"/>
        <v>37</v>
      </c>
      <c r="C56" s="58" t="s">
        <v>133</v>
      </c>
      <c r="D56" s="59" t="s">
        <v>104</v>
      </c>
      <c r="E56" s="60" t="s">
        <v>104</v>
      </c>
      <c r="F56" s="53"/>
      <c r="G56" s="25">
        <v>3000</v>
      </c>
      <c r="H56" s="54"/>
      <c r="I56" s="64">
        <f t="shared" si="4"/>
        <v>0</v>
      </c>
      <c r="J56" s="65"/>
    </row>
    <row r="57" spans="2:10" ht="38.1" customHeight="1" thickBot="1" x14ac:dyDescent="0.3">
      <c r="B57" s="41">
        <f t="shared" si="2"/>
        <v>38</v>
      </c>
      <c r="C57" s="58" t="s">
        <v>134</v>
      </c>
      <c r="D57" s="59" t="s">
        <v>105</v>
      </c>
      <c r="E57" s="60" t="s">
        <v>105</v>
      </c>
      <c r="F57" s="53"/>
      <c r="G57" s="25">
        <v>8000</v>
      </c>
      <c r="H57" s="54"/>
      <c r="I57" s="64">
        <f t="shared" si="4"/>
        <v>0</v>
      </c>
      <c r="J57" s="65"/>
    </row>
    <row r="58" spans="2:10" ht="30.95" customHeight="1" thickBot="1" x14ac:dyDescent="0.3">
      <c r="B58" s="100" t="s">
        <v>21</v>
      </c>
      <c r="C58" s="101"/>
      <c r="D58" s="101"/>
      <c r="E58" s="101"/>
      <c r="F58" s="101"/>
      <c r="G58" s="101"/>
      <c r="H58" s="101"/>
      <c r="I58" s="101"/>
      <c r="J58" s="23">
        <f>SUM(I20:J57)</f>
        <v>0</v>
      </c>
    </row>
    <row r="59" spans="2:10" ht="15.95" customHeight="1" thickBot="1" x14ac:dyDescent="0.3">
      <c r="B59" s="42" t="s">
        <v>22</v>
      </c>
      <c r="C59" s="20"/>
      <c r="D59" s="20"/>
      <c r="E59" s="20"/>
      <c r="F59" s="20"/>
      <c r="G59" s="102" t="str">
        <f>IF(E18=100,"Toto je jediné kritérium a prepočet na body sa preto neuplatňuje",IF(B18="čím menej, tým lepšie",(E18*(I18-J58)/(I18-G18)),(E18*(J58-G18)/(I18-G18))))</f>
        <v>Toto je jediné kritérium a prepočet na body sa preto neuplatňuje</v>
      </c>
      <c r="H59" s="103"/>
      <c r="I59" s="103"/>
      <c r="J59" s="104"/>
    </row>
    <row r="60" spans="2:10" ht="15" customHeight="1" thickBot="1" x14ac:dyDescent="0.3">
      <c r="B60" s="96"/>
      <c r="C60" s="97"/>
      <c r="D60" s="97"/>
      <c r="E60" s="97"/>
      <c r="F60" s="97"/>
      <c r="G60" s="97"/>
      <c r="H60" s="97"/>
      <c r="I60" s="97"/>
      <c r="J60" s="97"/>
    </row>
    <row r="61" spans="2:10" ht="23.1" customHeight="1" thickBot="1" x14ac:dyDescent="0.3">
      <c r="B61" s="121" t="s">
        <v>23</v>
      </c>
      <c r="C61" s="122"/>
      <c r="D61" s="122"/>
      <c r="E61" s="122"/>
      <c r="F61" s="122"/>
      <c r="G61" s="122"/>
      <c r="H61" s="122"/>
      <c r="I61" s="122"/>
      <c r="J61" s="123"/>
    </row>
    <row r="62" spans="2:10" ht="20.45" customHeight="1" x14ac:dyDescent="0.25">
      <c r="B62" s="126" t="s">
        <v>24</v>
      </c>
      <c r="C62" s="127"/>
      <c r="D62" s="127"/>
      <c r="E62" s="127"/>
      <c r="F62" s="127"/>
      <c r="G62" s="127"/>
      <c r="H62" s="128"/>
      <c r="I62" s="124" t="s">
        <v>25</v>
      </c>
      <c r="J62" s="125"/>
    </row>
    <row r="63" spans="2:10" ht="20.45" customHeight="1" x14ac:dyDescent="0.25">
      <c r="B63" s="43" t="s">
        <v>135</v>
      </c>
      <c r="C63" s="36"/>
      <c r="D63" s="36"/>
      <c r="E63" s="36"/>
      <c r="F63" s="36"/>
      <c r="G63" s="36"/>
      <c r="H63" s="37"/>
      <c r="I63" s="98">
        <f>H20</f>
        <v>0</v>
      </c>
      <c r="J63" s="99"/>
    </row>
    <row r="64" spans="2:10" ht="20.45" customHeight="1" x14ac:dyDescent="0.25">
      <c r="B64" s="129" t="s">
        <v>26</v>
      </c>
      <c r="C64" s="130"/>
      <c r="D64" s="130"/>
      <c r="E64" s="130"/>
      <c r="F64" s="130"/>
      <c r="G64" s="130"/>
      <c r="H64" s="131"/>
      <c r="I64" s="38"/>
      <c r="J64" s="39"/>
    </row>
    <row r="65" spans="2:10" s="16" customFormat="1" ht="26.25" customHeight="1" thickBot="1" x14ac:dyDescent="0.3">
      <c r="B65" s="93" t="s">
        <v>136</v>
      </c>
      <c r="C65" s="94"/>
      <c r="D65" s="94"/>
      <c r="E65" s="94"/>
      <c r="F65" s="94"/>
      <c r="G65" s="94"/>
      <c r="H65" s="95"/>
      <c r="I65" s="98">
        <f>H22</f>
        <v>0</v>
      </c>
      <c r="J65" s="99"/>
    </row>
    <row r="66" spans="2:10" s="16" customFormat="1" ht="17.100000000000001" customHeight="1" x14ac:dyDescent="0.25">
      <c r="B66" s="44" t="s">
        <v>27</v>
      </c>
      <c r="C66" s="22"/>
      <c r="D66" s="22"/>
      <c r="E66" s="22"/>
      <c r="F66" s="22"/>
      <c r="G66" s="22"/>
      <c r="H66" s="21"/>
      <c r="I66" s="21"/>
      <c r="J66" s="21"/>
    </row>
    <row r="67" spans="2:10" ht="15" customHeight="1" thickBot="1" x14ac:dyDescent="0.3">
      <c r="B67" s="45" t="s">
        <v>28</v>
      </c>
      <c r="C67" s="15"/>
      <c r="D67" s="15"/>
      <c r="E67" s="15"/>
      <c r="F67" s="15"/>
      <c r="G67" s="15"/>
    </row>
    <row r="68" spans="2:10" ht="15.6" customHeight="1" x14ac:dyDescent="0.25">
      <c r="B68" s="111" t="s">
        <v>29</v>
      </c>
      <c r="C68" s="112"/>
      <c r="D68" s="113"/>
      <c r="E68" s="117" t="s">
        <v>30</v>
      </c>
      <c r="F68" s="112"/>
      <c r="G68" s="118"/>
      <c r="H68" s="105" t="s">
        <v>31</v>
      </c>
      <c r="I68" s="106"/>
      <c r="J68" s="107"/>
    </row>
    <row r="69" spans="2:10" ht="11.45" customHeight="1" thickBot="1" x14ac:dyDescent="0.3">
      <c r="B69" s="114"/>
      <c r="C69" s="115"/>
      <c r="D69" s="116"/>
      <c r="E69" s="119"/>
      <c r="F69" s="115"/>
      <c r="G69" s="120"/>
      <c r="H69" s="108"/>
      <c r="I69" s="109"/>
      <c r="J69" s="110"/>
    </row>
  </sheetData>
  <mergeCells count="116">
    <mergeCell ref="I42:J42"/>
    <mergeCell ref="I57:J57"/>
    <mergeCell ref="I37:J37"/>
    <mergeCell ref="I38:J38"/>
    <mergeCell ref="I39:J39"/>
    <mergeCell ref="I40:J40"/>
    <mergeCell ref="I41:J41"/>
    <mergeCell ref="I50:J50"/>
    <mergeCell ref="I51:J51"/>
    <mergeCell ref="I52:J52"/>
    <mergeCell ref="H68:J69"/>
    <mergeCell ref="B68:D69"/>
    <mergeCell ref="E68:G69"/>
    <mergeCell ref="B61:J61"/>
    <mergeCell ref="I62:J62"/>
    <mergeCell ref="B62:H62"/>
    <mergeCell ref="B64:H64"/>
    <mergeCell ref="I63:J63"/>
    <mergeCell ref="B1:J1"/>
    <mergeCell ref="B2:J2"/>
    <mergeCell ref="B15:J15"/>
    <mergeCell ref="I17:J17"/>
    <mergeCell ref="B4:J4"/>
    <mergeCell ref="B5:J5"/>
    <mergeCell ref="G6:J6"/>
    <mergeCell ref="I7:J7"/>
    <mergeCell ref="B6:E6"/>
    <mergeCell ref="B7:E7"/>
    <mergeCell ref="G7:H7"/>
    <mergeCell ref="B8:J8"/>
    <mergeCell ref="B3:G3"/>
    <mergeCell ref="B9:J9"/>
    <mergeCell ref="G17:H17"/>
    <mergeCell ref="B17:D17"/>
    <mergeCell ref="B65:H65"/>
    <mergeCell ref="B60:J60"/>
    <mergeCell ref="I65:J65"/>
    <mergeCell ref="C50:E50"/>
    <mergeCell ref="C51:E51"/>
    <mergeCell ref="C45:E45"/>
    <mergeCell ref="C46:E46"/>
    <mergeCell ref="C47:E47"/>
    <mergeCell ref="C48:E48"/>
    <mergeCell ref="C49:E49"/>
    <mergeCell ref="B58:I58"/>
    <mergeCell ref="G59:J59"/>
    <mergeCell ref="I49:J49"/>
    <mergeCell ref="I53:J53"/>
    <mergeCell ref="I54:J54"/>
    <mergeCell ref="I55:J55"/>
    <mergeCell ref="I56:J56"/>
    <mergeCell ref="I45:J45"/>
    <mergeCell ref="I46:J46"/>
    <mergeCell ref="I47:J47"/>
    <mergeCell ref="I48:J48"/>
    <mergeCell ref="B10:I10"/>
    <mergeCell ref="C20:E20"/>
    <mergeCell ref="C52:E52"/>
    <mergeCell ref="G18:H18"/>
    <mergeCell ref="I18:J18"/>
    <mergeCell ref="B18:D18"/>
    <mergeCell ref="B16:J16"/>
    <mergeCell ref="B11:I11"/>
    <mergeCell ref="B14:I14"/>
    <mergeCell ref="B13:I13"/>
    <mergeCell ref="I19:J19"/>
    <mergeCell ref="I20:J20"/>
    <mergeCell ref="I43:J43"/>
    <mergeCell ref="I44:J44"/>
    <mergeCell ref="B12:I12"/>
    <mergeCell ref="C19:E19"/>
    <mergeCell ref="C43:E43"/>
    <mergeCell ref="C44:E44"/>
    <mergeCell ref="I21:J21"/>
    <mergeCell ref="C21:E21"/>
    <mergeCell ref="C22:E22"/>
    <mergeCell ref="C23:E23"/>
    <mergeCell ref="C24:E24"/>
    <mergeCell ref="C25:E25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C31:E31"/>
    <mergeCell ref="C32:E32"/>
    <mergeCell ref="C33:E33"/>
    <mergeCell ref="C34:E34"/>
    <mergeCell ref="C35:E35"/>
    <mergeCell ref="C26:E26"/>
    <mergeCell ref="C27:E27"/>
    <mergeCell ref="C28:E28"/>
    <mergeCell ref="C29:E29"/>
    <mergeCell ref="C30:E30"/>
    <mergeCell ref="C56:E56"/>
    <mergeCell ref="C57:E57"/>
    <mergeCell ref="C41:E41"/>
    <mergeCell ref="C42:E42"/>
    <mergeCell ref="C53:E53"/>
    <mergeCell ref="C54:E54"/>
    <mergeCell ref="C55:E55"/>
    <mergeCell ref="C36:E36"/>
    <mergeCell ref="C37:E37"/>
    <mergeCell ref="C38:E38"/>
    <mergeCell ref="C39:E39"/>
    <mergeCell ref="C40:E40"/>
  </mergeCells>
  <phoneticPr fontId="25" type="noConversion"/>
  <dataValidations count="2">
    <dataValidation type="list" allowBlank="1" showInputMessage="1" showErrorMessage="1" sqref="G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11</xdr:col>
                    <xdr:colOff>47625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11</xdr:col>
                    <xdr:colOff>47625</xdr:colOff>
                    <xdr:row>11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13</xdr:row>
                    <xdr:rowOff>0</xdr:rowOff>
                  </from>
                  <to>
                    <xdr:col>11</xdr:col>
                    <xdr:colOff>47625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8</xdr:col>
                    <xdr:colOff>1933575</xdr:colOff>
                    <xdr:row>13</xdr:row>
                    <xdr:rowOff>0</xdr:rowOff>
                  </from>
                  <to>
                    <xdr:col>11</xdr:col>
                    <xdr:colOff>161925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12</xdr:row>
                    <xdr:rowOff>0</xdr:rowOff>
                  </from>
                  <to>
                    <xdr:col>11</xdr:col>
                    <xdr:colOff>47625</xdr:colOff>
                    <xdr:row>12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11</xdr:col>
                    <xdr:colOff>0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5" sqref="B5"/>
    </sheetView>
  </sheetViews>
  <sheetFormatPr defaultRowHeight="15" x14ac:dyDescent="0.25"/>
  <cols>
    <col min="1" max="1" width="3.85546875" style="14" customWidth="1"/>
    <col min="2" max="2" width="98.5703125" customWidth="1"/>
    <col min="3" max="54" width="9.140625" style="14"/>
  </cols>
  <sheetData>
    <row r="1" spans="2:2" ht="15.75" thickBot="1" x14ac:dyDescent="0.3"/>
    <row r="2" spans="2:2" ht="42.75" customHeight="1" x14ac:dyDescent="0.25">
      <c r="B2" s="28" t="s">
        <v>32</v>
      </c>
    </row>
    <row r="3" spans="2:2" x14ac:dyDescent="0.25">
      <c r="B3" s="29"/>
    </row>
    <row r="4" spans="2:2" x14ac:dyDescent="0.25">
      <c r="B4" s="30" t="s">
        <v>33</v>
      </c>
    </row>
    <row r="5" spans="2:2" x14ac:dyDescent="0.25">
      <c r="B5" s="31"/>
    </row>
    <row r="6" spans="2:2" x14ac:dyDescent="0.25">
      <c r="B6" s="32" t="s">
        <v>34</v>
      </c>
    </row>
    <row r="7" spans="2:2" x14ac:dyDescent="0.25">
      <c r="B7" s="30"/>
    </row>
    <row r="8" spans="2:2" ht="60.75" customHeight="1" x14ac:dyDescent="0.25">
      <c r="B8" s="33" t="s">
        <v>35</v>
      </c>
    </row>
    <row r="9" spans="2:2" x14ac:dyDescent="0.25">
      <c r="B9" s="33"/>
    </row>
    <row r="10" spans="2:2" x14ac:dyDescent="0.25">
      <c r="B10" s="34" t="s">
        <v>36</v>
      </c>
    </row>
    <row r="11" spans="2:2" x14ac:dyDescent="0.25">
      <c r="B11" s="34" t="s">
        <v>37</v>
      </c>
    </row>
    <row r="12" spans="2:2" x14ac:dyDescent="0.25">
      <c r="B12" s="34" t="s">
        <v>38</v>
      </c>
    </row>
    <row r="13" spans="2:2" x14ac:dyDescent="0.25">
      <c r="B13" s="34" t="s">
        <v>39</v>
      </c>
    </row>
    <row r="14" spans="2:2" x14ac:dyDescent="0.25">
      <c r="B14" s="30"/>
    </row>
    <row r="15" spans="2:2" ht="30" x14ac:dyDescent="0.25">
      <c r="B15" s="33" t="s">
        <v>40</v>
      </c>
    </row>
    <row r="16" spans="2:2" x14ac:dyDescent="0.25">
      <c r="B16" s="35"/>
    </row>
    <row r="17" spans="2:2" ht="30" x14ac:dyDescent="0.25">
      <c r="B17" s="30" t="s">
        <v>41</v>
      </c>
    </row>
    <row r="18" spans="2:2" ht="15.75" thickBot="1" x14ac:dyDescent="0.3">
      <c r="B18" s="27"/>
    </row>
    <row r="19" spans="2:2" s="14" customFormat="1" x14ac:dyDescent="0.25"/>
    <row r="20" spans="2:2" s="14" customFormat="1" x14ac:dyDescent="0.25"/>
    <row r="21" spans="2:2" s="14" customFormat="1" x14ac:dyDescent="0.25"/>
    <row r="22" spans="2:2" s="14" customFormat="1" x14ac:dyDescent="0.25"/>
    <row r="23" spans="2:2" s="14" customFormat="1" x14ac:dyDescent="0.25"/>
    <row r="24" spans="2:2" s="14" customFormat="1" x14ac:dyDescent="0.25"/>
    <row r="25" spans="2:2" s="14" customFormat="1" x14ac:dyDescent="0.25"/>
    <row r="26" spans="2:2" s="14" customFormat="1" x14ac:dyDescent="0.25"/>
    <row r="27" spans="2:2" s="14" customFormat="1" x14ac:dyDescent="0.25"/>
    <row r="28" spans="2:2" s="14" customFormat="1" x14ac:dyDescent="0.25"/>
    <row r="29" spans="2:2" s="14" customFormat="1" x14ac:dyDescent="0.25"/>
    <row r="30" spans="2:2" s="14" customFormat="1" x14ac:dyDescent="0.25"/>
    <row r="31" spans="2:2" s="14" customFormat="1" x14ac:dyDescent="0.25"/>
    <row r="32" spans="2:2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  <row r="342" s="14" customFormat="1" x14ac:dyDescent="0.25"/>
    <row r="343" s="14" customFormat="1" x14ac:dyDescent="0.25"/>
    <row r="344" s="14" customFormat="1" x14ac:dyDescent="0.25"/>
    <row r="345" s="14" customFormat="1" x14ac:dyDescent="0.25"/>
    <row r="346" s="14" customFormat="1" x14ac:dyDescent="0.25"/>
    <row r="347" s="14" customFormat="1" x14ac:dyDescent="0.25"/>
    <row r="348" s="14" customFormat="1" x14ac:dyDescent="0.25"/>
    <row r="349" s="14" customFormat="1" x14ac:dyDescent="0.25"/>
    <row r="350" s="14" customFormat="1" x14ac:dyDescent="0.25"/>
    <row r="351" s="14" customFormat="1" x14ac:dyDescent="0.25"/>
    <row r="352" s="14" customFormat="1" x14ac:dyDescent="0.25"/>
    <row r="353" s="14" customFormat="1" x14ac:dyDescent="0.25"/>
    <row r="354" s="14" customFormat="1" x14ac:dyDescent="0.25"/>
    <row r="355" s="14" customFormat="1" x14ac:dyDescent="0.25"/>
    <row r="356" s="14" customFormat="1" x14ac:dyDescent="0.25"/>
    <row r="357" s="14" customFormat="1" x14ac:dyDescent="0.25"/>
    <row r="358" s="14" customFormat="1" x14ac:dyDescent="0.25"/>
    <row r="359" s="14" customFormat="1" x14ac:dyDescent="0.25"/>
    <row r="360" s="14" customFormat="1" x14ac:dyDescent="0.25"/>
    <row r="361" s="14" customFormat="1" x14ac:dyDescent="0.25"/>
    <row r="362" s="14" customFormat="1" x14ac:dyDescent="0.25"/>
    <row r="363" s="14" customFormat="1" x14ac:dyDescent="0.25"/>
    <row r="364" s="14" customFormat="1" x14ac:dyDescent="0.25"/>
    <row r="365" s="14" customFormat="1" x14ac:dyDescent="0.25"/>
    <row r="366" s="14" customFormat="1" x14ac:dyDescent="0.25"/>
    <row r="367" s="14" customFormat="1" x14ac:dyDescent="0.25"/>
    <row r="368" s="14" customFormat="1" x14ac:dyDescent="0.25"/>
    <row r="369" s="14" customFormat="1" x14ac:dyDescent="0.25"/>
    <row r="370" s="14" customFormat="1" x14ac:dyDescent="0.25"/>
    <row r="371" s="14" customFormat="1" x14ac:dyDescent="0.25"/>
    <row r="372" s="14" customFormat="1" x14ac:dyDescent="0.25"/>
    <row r="373" s="14" customFormat="1" x14ac:dyDescent="0.25"/>
    <row r="374" s="14" customFormat="1" x14ac:dyDescent="0.25"/>
    <row r="375" s="14" customFormat="1" x14ac:dyDescent="0.25"/>
    <row r="376" s="14" customFormat="1" x14ac:dyDescent="0.25"/>
    <row r="377" s="14" customFormat="1" x14ac:dyDescent="0.25"/>
    <row r="378" s="14" customFormat="1" x14ac:dyDescent="0.25"/>
    <row r="379" s="14" customFormat="1" x14ac:dyDescent="0.25"/>
    <row r="380" s="14" customFormat="1" x14ac:dyDescent="0.25"/>
    <row r="381" s="14" customFormat="1" x14ac:dyDescent="0.25"/>
    <row r="382" s="14" customFormat="1" x14ac:dyDescent="0.25"/>
    <row r="383" s="14" customFormat="1" x14ac:dyDescent="0.25"/>
    <row r="384" s="14" customFormat="1" x14ac:dyDescent="0.25"/>
    <row r="385" s="14" customFormat="1" x14ac:dyDescent="0.25"/>
    <row r="386" s="14" customFormat="1" x14ac:dyDescent="0.25"/>
    <row r="387" s="14" customFormat="1" x14ac:dyDescent="0.25"/>
    <row r="388" s="14" customFormat="1" x14ac:dyDescent="0.25"/>
    <row r="389" s="14" customFormat="1" x14ac:dyDescent="0.25"/>
    <row r="390" s="14" customFormat="1" x14ac:dyDescent="0.25"/>
    <row r="391" s="14" customFormat="1" x14ac:dyDescent="0.25"/>
    <row r="392" s="14" customFormat="1" x14ac:dyDescent="0.25"/>
    <row r="393" s="14" customFormat="1" x14ac:dyDescent="0.25"/>
    <row r="394" s="14" customFormat="1" x14ac:dyDescent="0.25"/>
    <row r="395" s="14" customFormat="1" x14ac:dyDescent="0.25"/>
    <row r="396" s="14" customFormat="1" x14ac:dyDescent="0.25"/>
    <row r="397" s="14" customFormat="1" x14ac:dyDescent="0.25"/>
    <row r="398" s="14" customFormat="1" x14ac:dyDescent="0.25"/>
    <row r="399" s="14" customFormat="1" x14ac:dyDescent="0.25"/>
    <row r="400" s="14" customFormat="1" x14ac:dyDescent="0.25"/>
    <row r="401" s="14" customFormat="1" x14ac:dyDescent="0.25"/>
    <row r="402" s="14" customFormat="1" x14ac:dyDescent="0.25"/>
    <row r="403" s="14" customFormat="1" x14ac:dyDescent="0.25"/>
    <row r="404" s="14" customFormat="1" x14ac:dyDescent="0.25"/>
    <row r="405" s="14" customFormat="1" x14ac:dyDescent="0.25"/>
    <row r="406" s="14" customFormat="1" x14ac:dyDescent="0.25"/>
    <row r="407" s="14" customFormat="1" x14ac:dyDescent="0.25"/>
    <row r="408" s="14" customFormat="1" x14ac:dyDescent="0.25"/>
    <row r="409" s="14" customFormat="1" x14ac:dyDescent="0.25"/>
    <row r="410" s="14" customFormat="1" x14ac:dyDescent="0.25"/>
    <row r="411" s="14" customFormat="1" x14ac:dyDescent="0.25"/>
    <row r="412" s="14" customFormat="1" x14ac:dyDescent="0.25"/>
    <row r="413" s="14" customFormat="1" x14ac:dyDescent="0.25"/>
    <row r="414" s="14" customFormat="1" x14ac:dyDescent="0.25"/>
    <row r="415" s="14" customFormat="1" x14ac:dyDescent="0.25"/>
    <row r="416" s="14" customFormat="1" x14ac:dyDescent="0.25"/>
    <row r="417" s="14" customFormat="1" x14ac:dyDescent="0.25"/>
    <row r="418" s="14" customFormat="1" x14ac:dyDescent="0.25"/>
    <row r="419" s="14" customFormat="1" x14ac:dyDescent="0.25"/>
    <row r="420" s="14" customFormat="1" x14ac:dyDescent="0.25"/>
    <row r="421" s="14" customFormat="1" x14ac:dyDescent="0.25"/>
    <row r="422" s="14" customFormat="1" x14ac:dyDescent="0.25"/>
    <row r="423" s="14" customFormat="1" x14ac:dyDescent="0.25"/>
    <row r="424" s="14" customFormat="1" x14ac:dyDescent="0.25"/>
    <row r="425" s="14" customFormat="1" x14ac:dyDescent="0.25"/>
    <row r="426" s="14" customFormat="1" x14ac:dyDescent="0.25"/>
    <row r="427" s="14" customFormat="1" x14ac:dyDescent="0.25"/>
    <row r="428" s="14" customFormat="1" x14ac:dyDescent="0.25"/>
    <row r="429" s="14" customFormat="1" x14ac:dyDescent="0.25"/>
    <row r="430" s="14" customFormat="1" x14ac:dyDescent="0.25"/>
    <row r="431" s="14" customFormat="1" x14ac:dyDescent="0.25"/>
    <row r="432" s="14" customFormat="1" x14ac:dyDescent="0.25"/>
    <row r="433" s="14" customFormat="1" x14ac:dyDescent="0.25"/>
    <row r="434" s="14" customFormat="1" x14ac:dyDescent="0.25"/>
    <row r="435" s="14" customFormat="1" x14ac:dyDescent="0.25"/>
    <row r="436" s="14" customFormat="1" x14ac:dyDescent="0.25"/>
    <row r="437" s="14" customFormat="1" x14ac:dyDescent="0.25"/>
    <row r="438" s="14" customFormat="1" x14ac:dyDescent="0.25"/>
    <row r="439" s="14" customFormat="1" x14ac:dyDescent="0.25"/>
    <row r="440" s="14" customFormat="1" x14ac:dyDescent="0.25"/>
    <row r="441" s="14" customFormat="1" x14ac:dyDescent="0.25"/>
    <row r="442" s="14" customFormat="1" x14ac:dyDescent="0.25"/>
    <row r="443" s="14" customFormat="1" x14ac:dyDescent="0.25"/>
    <row r="444" s="14" customFormat="1" x14ac:dyDescent="0.25"/>
    <row r="445" s="14" customFormat="1" x14ac:dyDescent="0.25"/>
    <row r="446" s="14" customFormat="1" x14ac:dyDescent="0.25"/>
    <row r="447" s="14" customFormat="1" x14ac:dyDescent="0.25"/>
    <row r="448" s="14" customFormat="1" x14ac:dyDescent="0.25"/>
    <row r="449" s="14" customFormat="1" x14ac:dyDescent="0.25"/>
    <row r="450" s="14" customFormat="1" x14ac:dyDescent="0.25"/>
    <row r="451" s="14" customFormat="1" x14ac:dyDescent="0.25"/>
    <row r="452" s="14" customFormat="1" x14ac:dyDescent="0.25"/>
    <row r="453" s="14" customFormat="1" x14ac:dyDescent="0.25"/>
    <row r="454" s="14" customFormat="1" x14ac:dyDescent="0.25"/>
    <row r="455" s="14" customFormat="1" x14ac:dyDescent="0.25"/>
    <row r="456" s="14" customFormat="1" x14ac:dyDescent="0.25"/>
    <row r="457" s="14" customFormat="1" x14ac:dyDescent="0.25"/>
    <row r="458" s="14" customFormat="1" x14ac:dyDescent="0.25"/>
    <row r="459" s="14" customFormat="1" x14ac:dyDescent="0.25"/>
    <row r="460" s="14" customFormat="1" x14ac:dyDescent="0.25"/>
    <row r="461" s="14" customFormat="1" x14ac:dyDescent="0.2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42</v>
      </c>
    </row>
    <row r="3" spans="1:1" x14ac:dyDescent="0.25">
      <c r="A3" s="2"/>
    </row>
    <row r="4" spans="1:1" x14ac:dyDescent="0.25">
      <c r="A4" s="7" t="s">
        <v>33</v>
      </c>
    </row>
    <row r="5" spans="1:1" x14ac:dyDescent="0.25">
      <c r="A5" s="2"/>
    </row>
    <row r="6" spans="1:1" x14ac:dyDescent="0.25">
      <c r="A6" s="5" t="s">
        <v>34</v>
      </c>
    </row>
    <row r="7" spans="1:1" x14ac:dyDescent="0.25">
      <c r="A7" s="6"/>
    </row>
    <row r="8" spans="1:1" ht="60.75" customHeight="1" x14ac:dyDescent="0.25">
      <c r="A8" s="8" t="s">
        <v>43</v>
      </c>
    </row>
    <row r="9" spans="1:1" x14ac:dyDescent="0.25">
      <c r="A9" s="8"/>
    </row>
    <row r="10" spans="1:1" x14ac:dyDescent="0.25">
      <c r="A10" s="8" t="s">
        <v>44</v>
      </c>
    </row>
    <row r="11" spans="1:1" x14ac:dyDescent="0.25">
      <c r="A11" s="8" t="s">
        <v>45</v>
      </c>
    </row>
    <row r="12" spans="1:1" x14ac:dyDescent="0.25">
      <c r="A12" s="8" t="s">
        <v>46</v>
      </c>
    </row>
    <row r="13" spans="1:1" x14ac:dyDescent="0.25">
      <c r="A13" s="8" t="s">
        <v>47</v>
      </c>
    </row>
    <row r="14" spans="1:1" x14ac:dyDescent="0.25">
      <c r="A14" s="8" t="s">
        <v>48</v>
      </c>
    </row>
    <row r="15" spans="1:1" x14ac:dyDescent="0.25">
      <c r="A15" s="8" t="s">
        <v>49</v>
      </c>
    </row>
    <row r="16" spans="1:1" x14ac:dyDescent="0.25">
      <c r="A16" s="8" t="s">
        <v>50</v>
      </c>
    </row>
    <row r="17" spans="1:1" ht="30" x14ac:dyDescent="0.25">
      <c r="A17" s="8" t="s">
        <v>51</v>
      </c>
    </row>
    <row r="18" spans="1:1" x14ac:dyDescent="0.25">
      <c r="A18" s="8" t="s">
        <v>52</v>
      </c>
    </row>
    <row r="19" spans="1:1" x14ac:dyDescent="0.25">
      <c r="A19" s="8" t="s">
        <v>53</v>
      </c>
    </row>
    <row r="20" spans="1:1" x14ac:dyDescent="0.25">
      <c r="A20" s="8" t="s">
        <v>54</v>
      </c>
    </row>
    <row r="21" spans="1:1" ht="30" x14ac:dyDescent="0.25">
      <c r="A21" s="8" t="s">
        <v>55</v>
      </c>
    </row>
    <row r="22" spans="1:1" x14ac:dyDescent="0.25">
      <c r="A22" s="8" t="s">
        <v>56</v>
      </c>
    </row>
    <row r="23" spans="1:1" x14ac:dyDescent="0.25">
      <c r="A23" s="9"/>
    </row>
    <row r="24" spans="1:1" ht="60" x14ac:dyDescent="0.25">
      <c r="A24" s="8" t="s">
        <v>57</v>
      </c>
    </row>
    <row r="25" spans="1:1" ht="13.5" customHeight="1" x14ac:dyDescent="0.25">
      <c r="A25" s="8"/>
    </row>
    <row r="26" spans="1:1" ht="30" x14ac:dyDescent="0.25">
      <c r="A26" s="8" t="s">
        <v>58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11" zoomScaleNormal="100" zoomScaleSheetLayoutView="100" workbookViewId="0">
      <selection activeCell="A10" sqref="A10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59</v>
      </c>
    </row>
    <row r="3" spans="1:1" x14ac:dyDescent="0.25">
      <c r="A3" s="2"/>
    </row>
    <row r="4" spans="1:1" x14ac:dyDescent="0.25">
      <c r="A4" s="8" t="s">
        <v>33</v>
      </c>
    </row>
    <row r="5" spans="1:1" x14ac:dyDescent="0.25">
      <c r="A5" s="9"/>
    </row>
    <row r="6" spans="1:1" x14ac:dyDescent="0.25">
      <c r="A6" s="11" t="s">
        <v>34</v>
      </c>
    </row>
    <row r="7" spans="1:1" x14ac:dyDescent="0.25">
      <c r="A7" s="8"/>
    </row>
    <row r="8" spans="1:1" ht="60.75" customHeight="1" x14ac:dyDescent="0.25">
      <c r="A8" s="8" t="s">
        <v>60</v>
      </c>
    </row>
    <row r="9" spans="1:1" x14ac:dyDescent="0.25">
      <c r="A9" s="8" t="s">
        <v>61</v>
      </c>
    </row>
    <row r="10" spans="1:1" x14ac:dyDescent="0.25">
      <c r="A10" s="10"/>
    </row>
    <row r="11" spans="1:1" ht="30" x14ac:dyDescent="0.25">
      <c r="A11" s="8" t="s">
        <v>62</v>
      </c>
    </row>
    <row r="12" spans="1:1" x14ac:dyDescent="0.25">
      <c r="A12" s="8"/>
    </row>
    <row r="13" spans="1:1" ht="45" x14ac:dyDescent="0.25">
      <c r="A13" s="8" t="s">
        <v>63</v>
      </c>
    </row>
    <row r="14" spans="1:1" x14ac:dyDescent="0.25">
      <c r="A14" s="8"/>
    </row>
    <row r="15" spans="1:1" ht="45" x14ac:dyDescent="0.25">
      <c r="A15" s="8" t="s">
        <v>64</v>
      </c>
    </row>
    <row r="16" spans="1:1" x14ac:dyDescent="0.25">
      <c r="A16" s="8"/>
    </row>
    <row r="17" spans="1:1" ht="60" x14ac:dyDescent="0.25">
      <c r="A17" s="8" t="s">
        <v>65</v>
      </c>
    </row>
    <row r="18" spans="1:1" x14ac:dyDescent="0.25">
      <c r="A18" s="8"/>
    </row>
    <row r="19" spans="1:1" ht="75" x14ac:dyDescent="0.25">
      <c r="A19" s="8" t="s">
        <v>66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1a2337-edf0-44f9-b8d5-662660621587">
      <Terms xmlns="http://schemas.microsoft.com/office/infopath/2007/PartnerControls"/>
    </lcf76f155ced4ddcb4097134ff3c332f>
    <TaxCatchAll xmlns="00a517a2-c277-45b3-aa58-bae3ab78131b" xsi:nil="true"/>
    <Organiz_x00e1_cia xmlns="d21a2337-edf0-44f9-b8d5-662660621587" xsi:nil="true"/>
    <Stavpo_x017e_iadavky xmlns="d21a2337-edf0-44f9-b8d5-662660621587" xsi:nil="true"/>
    <Technik xmlns="d21a2337-edf0-44f9-b8d5-662660621587" xsi:nil="true"/>
    <Finan_x010d_n_x00fd_limit xmlns="d21a2337-edf0-44f9-b8d5-662660621587" xsi:nil="true"/>
    <N_x00e1_zovz_x00e1_kazky xmlns="d21a2337-edf0-44f9-b8d5-662660621587" xsi:nil="true"/>
    <Rework xmlns="d21a2337-edf0-44f9-b8d5-6626606215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9892F696E374469C3A221B1E9AB70F" ma:contentTypeVersion="19" ma:contentTypeDescription="Umožňuje vytvoriť nový dokument." ma:contentTypeScope="" ma:versionID="d1df728c39d730c2cfccd6173255b683">
  <xsd:schema xmlns:xsd="http://www.w3.org/2001/XMLSchema" xmlns:xs="http://www.w3.org/2001/XMLSchema" xmlns:p="http://schemas.microsoft.com/office/2006/metadata/properties" xmlns:ns2="d21a2337-edf0-44f9-b8d5-662660621587" xmlns:ns3="00a517a2-c277-45b3-aa58-bae3ab78131b" targetNamespace="http://schemas.microsoft.com/office/2006/metadata/properties" ma:root="true" ma:fieldsID="a3cabce40994be7f1167385ddae523ae" ns2:_="" ns3:_="">
    <xsd:import namespace="d21a2337-edf0-44f9-b8d5-662660621587"/>
    <xsd:import namespace="00a517a2-c277-45b3-aa58-bae3ab78131b"/>
    <xsd:element name="properties">
      <xsd:complexType>
        <xsd:sequence>
          <xsd:element name="documentManagement">
            <xsd:complexType>
              <xsd:all>
                <xsd:element ref="ns2:Stavpo_x017e_iadavk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rganiz_x00e1_cia" minOccurs="0"/>
                <xsd:element ref="ns2:N_x00e1_zovz_x00e1_kazky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nan_x010d_n_x00fd_limit" minOccurs="0"/>
                <xsd:element ref="ns2:Technik" minOccurs="0"/>
                <xsd:element ref="ns2:MediaServiceLocation" minOccurs="0"/>
                <xsd:element ref="ns2:MediaLengthInSeconds" minOccurs="0"/>
                <xsd:element ref="ns2:R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a2337-edf0-44f9-b8d5-662660621587" elementFormDefault="qualified">
    <xsd:import namespace="http://schemas.microsoft.com/office/2006/documentManagement/types"/>
    <xsd:import namespace="http://schemas.microsoft.com/office/infopath/2007/PartnerControls"/>
    <xsd:element name="Stavpo_x017e_iadavky" ma:index="8" nillable="true" ma:displayName="Stav požiadavky" ma:format="Dropdown" ma:internalName="Stavpo_x017e_iadavky">
      <xsd:simpleType>
        <xsd:restriction base="dms:Choice">
          <xsd:enumeration value="otvorená"/>
          <xsd:enumeration value="uzavretá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rganiz_x00e1_cia" ma:index="13" nillable="true" ma:displayName="Organizácia" ma:format="Dropdown" ma:internalName="Organiz_x00e1_cia">
      <xsd:simpleType>
        <xsd:restriction base="dms:Choice">
          <xsd:enumeration value="STARZ"/>
          <xsd:enumeration value="ZOO"/>
          <xsd:enumeration value="MLBA"/>
          <xsd:enumeration value="MMB"/>
          <xsd:enumeration value="GMB"/>
          <xsd:enumeration value="MIB"/>
          <xsd:enumeration value="BKIS"/>
          <xsd:enumeration value="DTV"/>
          <xsd:enumeration value="PDS"/>
          <xsd:enumeration value="BCS"/>
          <xsd:enumeration value="MKB"/>
          <xsd:enumeration value="DSL"/>
          <xsd:enumeration value="DPK"/>
          <xsd:enumeration value="Gerium"/>
          <xsd:enumeration value="Retest"/>
          <xsd:enumeration value="CVČ"/>
          <xsd:enumeration value="KPB"/>
          <xsd:enumeration value="DJŽ"/>
          <xsd:enumeration value="DSA"/>
        </xsd:restriction>
      </xsd:simpleType>
    </xsd:element>
    <xsd:element name="N_x00e1_zovz_x00e1_kazky" ma:index="14" nillable="true" ma:displayName="Názov zákazky" ma:format="Dropdown" ma:internalName="N_x00e1_zovz_x00e1_kazky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nan_x010d_n_x00fd_limit" ma:index="22" nillable="true" ma:displayName="Finančný limit" ma:format="Dropdown" ma:internalName="Finan_x010d_n_x00fd_limit">
      <xsd:simpleType>
        <xsd:restriction base="dms:Text">
          <xsd:maxLength value="255"/>
        </xsd:restriction>
      </xsd:simpleType>
    </xsd:element>
    <xsd:element name="Technik" ma:index="23" nillable="true" ma:displayName="Technik" ma:format="Dropdown" ma:internalName="Technik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Rework" ma:index="26" nillable="true" ma:displayName="Rework" ma:format="Dropdown" ma:internalName="R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517a2-c277-45b3-aa58-bae3ab7813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869761-9bab-4048-8408-f76a2c97ba34}" ma:internalName="TaxCatchAll" ma:showField="CatchAllData" ma:web="00a517a2-c277-45b3-aa58-bae3ab781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  <ds:schemaRef ds:uri="d21a2337-edf0-44f9-b8d5-662660621587"/>
    <ds:schemaRef ds:uri="00a517a2-c277-45b3-aa58-bae3ab78131b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1D6E51-820D-4C55-B031-30F59DB26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a2337-edf0-44f9-b8d5-662660621587"/>
    <ds:schemaRef ds:uri="00a517a2-c277-45b3-aa58-bae3ab781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Monika Košútová</cp:lastModifiedBy>
  <cp:revision/>
  <dcterms:created xsi:type="dcterms:W3CDTF">2022-09-22T09:41:16Z</dcterms:created>
  <dcterms:modified xsi:type="dcterms:W3CDTF">2025-06-03T12:51:11Z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0x010100609892F696E374469C3A221B1E9AB70F</vt:lpwstr>
  </property>
  <property fmtid="{D5CDD505-2E9C-101B-9397-08002B2CF9AE}" pid="3" name="MediaServiceImageTags">
    <vt:lpwstr/>
  </property>
</Properties>
</file>