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22 Nebezpečný odpad\05. JOSEPHINE\"/>
    </mc:Choice>
  </mc:AlternateContent>
  <bookViews>
    <workbookView xWindow="0" yWindow="0" windowWidth="13500" windowHeight="10380" tabRatio="742" activeTab="7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35" r:id="rId5"/>
    <sheet name="Príloha č.6" sheetId="26" r:id="rId6"/>
    <sheet name="Príloha č.7" sheetId="15" r:id="rId7"/>
    <sheet name="Príloha č.8" sheetId="36" r:id="rId8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č.5'!$A$1:$I$61</definedName>
    <definedName name="_xlnm.Print_Area" localSheetId="5">'Príloha č.6'!$A$1:$O$30</definedName>
    <definedName name="_xlnm.Print_Area" localSheetId="6">'Príloha č.7'!$A$1:$I$34</definedName>
    <definedName name="_xlnm.Print_Area" localSheetId="7">'Príloha č.8'!$A$1:$I$31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6" l="1"/>
  <c r="L10" i="26"/>
  <c r="L11" i="26"/>
  <c r="L13" i="26"/>
  <c r="L14" i="26"/>
  <c r="L15" i="26"/>
  <c r="K9" i="26"/>
  <c r="K10" i="26"/>
  <c r="K11" i="26"/>
  <c r="K12" i="26"/>
  <c r="L12" i="26" s="1"/>
  <c r="K13" i="26"/>
  <c r="K14" i="26"/>
  <c r="K15" i="26"/>
  <c r="L8" i="26"/>
  <c r="L16" i="26" s="1"/>
  <c r="K8" i="26"/>
  <c r="H9" i="26"/>
  <c r="H13" i="26"/>
  <c r="G9" i="26"/>
  <c r="G10" i="26"/>
  <c r="H10" i="26" s="1"/>
  <c r="G11" i="26"/>
  <c r="H11" i="26" s="1"/>
  <c r="G12" i="26"/>
  <c r="H12" i="26" s="1"/>
  <c r="G13" i="26"/>
  <c r="G14" i="26"/>
  <c r="H14" i="26" s="1"/>
  <c r="G15" i="26"/>
  <c r="H15" i="26" s="1"/>
  <c r="G8" i="26" l="1"/>
  <c r="H8" i="26" s="1"/>
  <c r="E29" i="26" l="1"/>
  <c r="B26" i="36" l="1"/>
  <c r="B25" i="36"/>
  <c r="E28" i="36"/>
  <c r="D23" i="36"/>
  <c r="D22" i="36"/>
  <c r="D21" i="36"/>
  <c r="D20" i="36"/>
  <c r="A2" i="36"/>
  <c r="F59" i="35" l="1"/>
  <c r="B58" i="35"/>
  <c r="B57" i="35"/>
  <c r="C52" i="35"/>
  <c r="C51" i="35"/>
  <c r="C50" i="35"/>
  <c r="C49" i="35"/>
  <c r="A2" i="35" l="1"/>
  <c r="A2" i="26"/>
  <c r="A2" i="6" l="1"/>
  <c r="A2" i="15" l="1"/>
  <c r="B27" i="26" l="1"/>
  <c r="B26" i="26"/>
  <c r="D23" i="26"/>
  <c r="D22" i="26"/>
  <c r="D21" i="26"/>
  <c r="D20" i="26"/>
  <c r="C6" i="6" l="1"/>
  <c r="E31" i="15"/>
  <c r="D19" i="21" l="1"/>
  <c r="B16" i="21"/>
  <c r="C6" i="21"/>
  <c r="D21" i="18" l="1"/>
  <c r="B15" i="18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B29" i="15" l="1"/>
  <c r="B28" i="15"/>
  <c r="C26" i="15"/>
  <c r="C25" i="15"/>
  <c r="C24" i="15"/>
  <c r="C23" i="15"/>
  <c r="D97" i="5" l="1"/>
</calcChain>
</file>

<file path=xl/sharedStrings.xml><?xml version="1.0" encoding="utf-8"?>
<sst xmlns="http://schemas.openxmlformats.org/spreadsheetml/2006/main" count="288" uniqueCount="159">
  <si>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</si>
  <si>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</si>
  <si>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</si>
  <si>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</si>
  <si>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</si>
  <si>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</si>
  <si>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</si>
  <si>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</si>
  <si>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</si>
  <si>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</si>
  <si>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</si>
  <si>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</si>
  <si>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</si>
  <si>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</si>
  <si>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</si>
  <si>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</si>
  <si>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</si>
  <si>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</si>
  <si>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</si>
  <si>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</si>
  <si>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</si>
  <si>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</si>
  <si>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</si>
  <si>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</si>
  <si>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</si>
  <si>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</si>
  <si>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</si>
  <si>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</si>
  <si>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7.</t>
  </si>
  <si>
    <t>Por. č.</t>
  </si>
  <si>
    <t>VYHLÁSENIE UCHÁDZAČA O SÚHLASE 
S OBSAHOM NÁVRHU ZMLUVNÝCH PODMIENOK</t>
  </si>
  <si>
    <t>ŠPECIFIKÁCIA PREDMETU ZÁKAZKY</t>
  </si>
  <si>
    <t>Týmto potvrdzujem, že všetky uvedené informácie sú pravdivé.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</si>
  <si>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</si>
  <si>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</si>
  <si>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</si>
  <si>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</si>
  <si>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</si>
  <si>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</si>
  <si>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</si>
  <si>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</si>
  <si>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</si>
  <si>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</si>
  <si>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 xml:space="preserve">VYHLÁSENIE UCHÁDZAČA KU KONFLIKTOM ZÁUJMOV </t>
  </si>
  <si>
    <t>Množstvo</t>
  </si>
  <si>
    <t xml:space="preserve">Jednotková cena v EUR </t>
  </si>
  <si>
    <t>Celková cena za požadovaný počet MJ v EUR</t>
  </si>
  <si>
    <t>bez DPH</t>
  </si>
  <si>
    <t>sadzba DPH
v %</t>
  </si>
  <si>
    <t>s DPH</t>
  </si>
  <si>
    <t>výška DPH 
v EUR</t>
  </si>
  <si>
    <t>- kritérium</t>
  </si>
  <si>
    <t>ZOZNAM ZNÁMYCH SUBDODÁVATEĹOV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</si>
  <si>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</si>
  <si>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</si>
  <si>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</si>
  <si>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</si>
  <si>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 xml:space="preserve">I. Na realizácii predmetu zmluvy </t>
  </si>
  <si>
    <t>sa budú podieľať nasledovní subdodávatelia: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</si>
  <si>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</si>
  <si>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</si>
  <si>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</si>
  <si>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xxx</t>
  </si>
  <si>
    <t>výška DPH
v EUR</t>
  </si>
  <si>
    <t>Ponúkaná hodnota</t>
  </si>
  <si>
    <t>Podiel plnenia zmluvy
v EUR 
bez DPH</t>
  </si>
  <si>
    <t>Podiel plnenia zmluvy
v %</t>
  </si>
  <si>
    <t>ČESTNÉ VYHLÁSENIE UCHÁDZAČA</t>
  </si>
  <si>
    <t>Ako uchádzač v tomto verejnom obstarávaní čestne vyhlasujem, že</t>
  </si>
  <si>
    <t>nie je mi známa iná osoba podľa § 32 odseku 7 ZVO, ktorá zároveň musí spĺňať podmienky účasti podľa § 32 odseku 1 písm. a) ZVO.</t>
  </si>
  <si>
    <t>sú mi známe iné osoby podľa § 32 odseku 7 ZVO, ktoré zároveň musia spĺňať podmienky účasti podľa § 32 odseku 1 písm. a) ZVO:</t>
  </si>
  <si>
    <t xml:space="preserve">I. </t>
  </si>
  <si>
    <t>II.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</si>
  <si>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</si>
  <si>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</si>
  <si>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</si>
  <si>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t>Kontaktná osoba uchádzača</t>
  </si>
  <si>
    <t>Zber zhodnotenie alebo zneškodnenie vybraných odpadov v kategórii nebezpečný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</si>
  <si>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</si>
  <si>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</si>
  <si>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</si>
  <si>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Predmet zákazky vrátane dopravných nákladov pozostáva z týchto položiek:</t>
  </si>
  <si>
    <t>Požadovaná hodnota</t>
  </si>
  <si>
    <t>Položka č. 1 - Zber a zhodnotenie alebo zneškodnenie vybraných odpadov v kategórií nebezpečný</t>
  </si>
  <si>
    <t>Odber, preprava a nakladanie - (zhodnotenie, resp. zneškodnenie) odpadov v kategórii “nebezpečný odpad“, ktorý vzniká zo zdravotnej starostlivosti a celkovej prevádzky verejného obstarávateľa. Odpad je zaradený podľa Katalógu odpadov v súlade so zákonom č. 79/2015 Z. z. o odpadoch a o zmene a doplnení niektorých zákonov (ďalej len "zákon o odpadoch"). Odpady sú zaradené v zmysle vyhlášky Ministerstva životného prostredia SR č. 365/2015 Z.z. v aktuálnom znení, ktorou sa ustanovuje Katalóg odpadov (zhodnotenie alebo zneškodnenie odpadov).</t>
  </si>
  <si>
    <t>1.1</t>
  </si>
  <si>
    <t>Odber odpadov a zabezpečenie jeho zneškodnenia, alebo zhodnotenia, manipulácia s odpadmi pozostávajúca z naloženia, prepravy,  zhodnotenia, resp. zneškodnenia odpadov.</t>
  </si>
  <si>
    <t>1.2</t>
  </si>
  <si>
    <t>Uchádzač predloží Registráciu – povolenie v súlade s §98 zákona o odpadoch a dotknuté vydané Rozhodnutia v súlade s právnymi predpismi v odpadovom hospodárstve, vydané v zmysle zákona o odpadoch .</t>
  </si>
  <si>
    <t>1.3</t>
  </si>
  <si>
    <t>Dodržiavať povinnosti držiteľa §14 zákona o odpadoch.</t>
  </si>
  <si>
    <t>1.3.1</t>
  </si>
  <si>
    <t>Dodržiavať povinnosti  vyplývajúce z Dohody ADR.</t>
  </si>
  <si>
    <t>1.4</t>
  </si>
  <si>
    <t>Pri odbere odberateľ vystaví pre prevzaté nebezpečné odpady SPRIEVODNÝ LIST NEBEZPEĆNÉHO ODPADU (ďalej len SLNO) podľa Prílohy č. 12 k vyhláške č. 366/2015 Z. z. o evidenčnej povinnosti. Za plnenie požiadaviek Dohody  ADR zodpovedá odberateľ - dopravca.</t>
  </si>
  <si>
    <t>1.5</t>
  </si>
  <si>
    <t>Cenu požadujeme stanoviť za odber 1 tony odpadu, v ktorej bude zahrnutá  manipulácia, poskytnutie kontajnerov, preprava a zneškodnenie/zhodnotenie.</t>
  </si>
  <si>
    <t>1.6</t>
  </si>
  <si>
    <t>Kontinuálne vznikajúce odpady 18 01 03, 15 01 10:</t>
  </si>
  <si>
    <t>1.6.1</t>
  </si>
  <si>
    <t>Odpady sú zhromažďované vo vyčlenených priestoroch spoločnosti, zabalené tak, aby nedochádzalo k nežiaducemu úniku znečisťujúcich látok do okolitého prostredia.</t>
  </si>
  <si>
    <t>1.6.2</t>
  </si>
  <si>
    <t>Vývoz odpadu bude realizovaný na základe dohodnutého harmonogramu. V prípade sviatkov a dní voľna bude vývoz dohodnutý individuálne a to tak, aby bol zabezpečený kontinuálny vývoz odpadov z areálu verejného obstarávateľa.</t>
  </si>
  <si>
    <t>1.6.3</t>
  </si>
  <si>
    <t>V prípade produkcie väčšieho množstva odpadov je možné požadovať zo strany verejného obstarávateľa aj vývoz na základe telefonickej objednávky naviac, oproti stanovenému harmonogramu.</t>
  </si>
  <si>
    <t>1.7</t>
  </si>
  <si>
    <t>Odpady vznikajúce v nepravidelných cykloch - 06 04 04, 08 03 17,  15 01 11, 15 02 02, 16 06 01, 18 01 06 a 18 01 08 budú zhromažďované vo vyčlenených priestoroch verejného obstarávateľa:</t>
  </si>
  <si>
    <t>1.7.1</t>
  </si>
  <si>
    <t>Vývoz sa nepožaduje v pravidelných cykloch, predpokladá sa v intervale 1-2x ročne.</t>
  </si>
  <si>
    <t>1.7.1.1</t>
  </si>
  <si>
    <t>Dohodnutý bude individuálne, vrátane zadefinovania KČO, množstva a podmienok vývozu, a to telefonicky, e-mailom alebo na osobnom stretnutí  podľa aktuálneho výskytu odpadov.</t>
  </si>
  <si>
    <t>1.7.2</t>
  </si>
  <si>
    <t>Patria tu odpady, ktoré vznikajú:</t>
  </si>
  <si>
    <t>1.7.2.1</t>
  </si>
  <si>
    <t>v malých množstvách, ktoré sú priebežne zhromažďované v priestoroch verejného obstarávateľa.</t>
  </si>
  <si>
    <t>1.7.2.2</t>
  </si>
  <si>
    <t>nárazovo, napr.: pri vyradení majetku verejného obstarávateľa.</t>
  </si>
  <si>
    <t>1.7.2.3</t>
  </si>
  <si>
    <t>mimoriadnou činnosťou verejného obstarávateľa, napr.: stavebné odpady pri opravách.</t>
  </si>
  <si>
    <t>Úkony, ktoré má uchádzač zabezpečiť v rámci ceny:</t>
  </si>
  <si>
    <t>Počet kontajnerov poskytnutých verejnému obstarávateľovi a frekvencia vývozu:</t>
  </si>
  <si>
    <t>P. č.</t>
  </si>
  <si>
    <t>Druh odpadu (Katalógové číslo a názov odpadu)</t>
  </si>
  <si>
    <t>Frekvencia vývozu</t>
  </si>
  <si>
    <t>2.1</t>
  </si>
  <si>
    <t>06 04 04 - odpady obsahujúce ortuť</t>
  </si>
  <si>
    <t>v nepravidelných cykloch</t>
  </si>
  <si>
    <t>2.2</t>
  </si>
  <si>
    <t>08 03 17 - odpadový toner do tlačiarne obsahujúci nebezpečné látky</t>
  </si>
  <si>
    <t>2.3</t>
  </si>
  <si>
    <t>15 01 10 - obaly obsahujúce zvyšky NL alebo kontaminované NL</t>
  </si>
  <si>
    <t>1 x mesačne</t>
  </si>
  <si>
    <t>2.4</t>
  </si>
  <si>
    <t>15 01 11 - kovové obaly obsahujúce nebezpečný tuhý pórovitý základný materiál (napríklad azbest) vrátane prázdnych tlakových nádob</t>
  </si>
  <si>
    <t>1-2 x ročne</t>
  </si>
  <si>
    <t>2.5</t>
  </si>
  <si>
    <t>15 02 02 - absorbenty filtračné materiály vrátane olejových filtrov inak nešpecifikovaných, handry na čistenie, ochranné odevy kontaminované NL</t>
  </si>
  <si>
    <t>2.6</t>
  </si>
  <si>
    <t>18 01 03 - odpady, ktorých zber a zneškodňovanie podliehajú osobitným požiadavkám z hľadiska prevencie nákazy</t>
  </si>
  <si>
    <t>2 x týždenne
(utorok, štvrtok)</t>
  </si>
  <si>
    <t>2.7</t>
  </si>
  <si>
    <t>18 01 06 - chemikálie pozostávajúce z nebezpečných látok alebo obsahujúce nebezpečné látky</t>
  </si>
  <si>
    <t>2.8</t>
  </si>
  <si>
    <t>18 01 08 - cytotoxické a cytostatické liečivá</t>
  </si>
  <si>
    <t>Požiadavky na dodržanie legislatívnych noriem:</t>
  </si>
  <si>
    <t>3.1</t>
  </si>
  <si>
    <t>3.2</t>
  </si>
  <si>
    <t>3.3</t>
  </si>
  <si>
    <t>3.4</t>
  </si>
  <si>
    <t>3.5</t>
  </si>
  <si>
    <t>3.6</t>
  </si>
  <si>
    <t>Zákon č.79/2015 Z.z. o odpadoch v platnom znení.</t>
  </si>
  <si>
    <t>Vyhláška MŽP SR č.365/2015 Z. z., ktorou sa ustanovuje Katalóg odpadov, v platnom znení.</t>
  </si>
  <si>
    <t>Vyhláška MŽP SR č.366/2015 Z. z. o evidenčnej povinnosti a ohlasovacej povinnosti, v platnom znení.</t>
  </si>
  <si>
    <t>Vyhláška MŽP SR č.371/2015 Z. z., ktorou sa vykonávajú niektoré ustanovenia zákona o odpadoch, v platnom znení.</t>
  </si>
  <si>
    <t>Zákon č.56/2012 Z.z. o cestnej doprave v platnom znení.</t>
  </si>
  <si>
    <t>Dohoda ADR.</t>
  </si>
  <si>
    <t>tona</t>
  </si>
  <si>
    <t>KRITÉRIUM NA VYHODNOTENIE PONÚK  - KALKULÁCIA CENY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</si>
</sst>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\ %"/>
    <numFmt numFmtId="166" formatCode="#,##0.00\ &quot;EUR&quot;"/>
  </numFmts>
  <fonts count="37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Arial Narrow"/>
      <family val="2"/>
      <charset val="238"/>
    </font>
    <font>
      <b/>
      <sz val="9"/>
      <name val="Arial "/>
      <charset val="238"/>
    </font>
    <font>
      <i/>
      <sz val="10"/>
      <color theme="1"/>
      <name val="Times New Roman"/>
      <family val="1"/>
      <charset val="238"/>
    </font>
    <font>
      <b/>
      <u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</borders>
  <cellStyleXfs count="27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5" fillId="0" borderId="0"/>
    <xf numFmtId="0" fontId="26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6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" fillId="0" borderId="0"/>
    <xf numFmtId="165" fontId="31" fillId="0" borderId="0" applyBorder="0" applyProtection="0"/>
    <xf numFmtId="0" fontId="15" fillId="0" borderId="0"/>
  </cellStyleXfs>
  <cellXfs count="289">
    <xf numFmtId="0" fontId="0" fillId="0" borderId="0" xfId="0"/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left"/>
    </xf>
    <xf numFmtId="49" fontId="13" fillId="0" borderId="0" xfId="1" applyNumberFormat="1" applyFont="1" applyAlignment="1">
      <alignment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wrapText="1"/>
    </xf>
    <xf numFmtId="14" fontId="12" fillId="0" borderId="0" xfId="1" applyNumberFormat="1" applyFont="1" applyAlignment="1">
      <alignment vertical="top" wrapText="1"/>
    </xf>
    <xf numFmtId="0" fontId="12" fillId="0" borderId="0" xfId="1" applyFont="1" applyAlignment="1" applyProtection="1">
      <alignment vertical="center" wrapText="1"/>
      <protection locked="0"/>
    </xf>
    <xf numFmtId="0" fontId="13" fillId="0" borderId="0" xfId="1" applyFont="1" applyAlignment="1">
      <alignment horizontal="left" vertical="center" wrapText="1"/>
    </xf>
    <xf numFmtId="49" fontId="13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right" vertical="center"/>
    </xf>
    <xf numFmtId="14" fontId="13" fillId="0" borderId="0" xfId="1" applyNumberFormat="1" applyFont="1" applyAlignment="1">
      <alignment horizontal="left" vertical="center" wrapText="1"/>
    </xf>
    <xf numFmtId="0" fontId="13" fillId="0" borderId="8" xfId="1" applyFont="1" applyBorder="1" applyAlignment="1">
      <alignment vertical="top" wrapText="1"/>
    </xf>
    <xf numFmtId="0" fontId="18" fillId="0" borderId="10" xfId="1" applyFont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0" fontId="12" fillId="0" borderId="0" xfId="1" applyFont="1" applyAlignment="1" applyProtection="1">
      <alignment vertical="top" wrapText="1"/>
      <protection locked="0"/>
    </xf>
    <xf numFmtId="0" fontId="12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23" fillId="0" borderId="0" xfId="9" applyFont="1" applyAlignment="1">
      <alignment vertical="center" wrapText="1"/>
    </xf>
    <xf numFmtId="0" fontId="12" fillId="0" borderId="0" xfId="9" applyFont="1" applyAlignment="1">
      <alignment horizontal="left" wrapText="1"/>
    </xf>
    <xf numFmtId="0" fontId="21" fillId="0" borderId="0" xfId="9" applyFont="1" applyAlignment="1">
      <alignment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vertical="top" wrapText="1"/>
    </xf>
    <xf numFmtId="0" fontId="12" fillId="0" borderId="0" xfId="9" applyFont="1" applyAlignment="1">
      <alignment vertical="top" wrapText="1"/>
    </xf>
    <xf numFmtId="0" fontId="21" fillId="0" borderId="0" xfId="9" applyFont="1" applyAlignment="1">
      <alignment vertical="top" wrapText="1"/>
    </xf>
    <xf numFmtId="0" fontId="12" fillId="0" borderId="1" xfId="9" applyFont="1" applyBorder="1" applyAlignment="1">
      <alignment horizontal="left"/>
    </xf>
    <xf numFmtId="0" fontId="12" fillId="0" borderId="0" xfId="9" applyFont="1" applyAlignment="1">
      <alignment horizontal="right"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24" fillId="0" borderId="0" xfId="9" applyFont="1"/>
    <xf numFmtId="49" fontId="13" fillId="2" borderId="2" xfId="9" applyNumberFormat="1" applyFont="1" applyFill="1" applyBorder="1" applyAlignment="1">
      <alignment wrapText="1"/>
    </xf>
    <xf numFmtId="0" fontId="12" fillId="0" borderId="0" xfId="7" applyFont="1" applyAlignment="1">
      <alignment vertical="top" wrapText="1"/>
    </xf>
    <xf numFmtId="0" fontId="12" fillId="0" borderId="0" xfId="17" applyFont="1" applyAlignment="1" applyProtection="1">
      <alignment wrapText="1"/>
      <protection locked="0"/>
    </xf>
    <xf numFmtId="0" fontId="13" fillId="0" borderId="0" xfId="17" applyFont="1" applyAlignment="1" applyProtection="1">
      <alignment vertical="top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2" fillId="0" borderId="0" xfId="18" applyFont="1" applyAlignment="1">
      <alignment vertical="center" wrapText="1"/>
    </xf>
    <xf numFmtId="0" fontId="12" fillId="0" borderId="0" xfId="18" applyFont="1" applyAlignment="1">
      <alignment wrapText="1"/>
    </xf>
    <xf numFmtId="0" fontId="13" fillId="0" borderId="0" xfId="17" applyFont="1" applyAlignment="1">
      <alignment horizontal="left" vertical="center" wrapText="1"/>
    </xf>
    <xf numFmtId="0" fontId="13" fillId="0" borderId="0" xfId="17" applyFont="1" applyAlignment="1" applyProtection="1">
      <alignment horizontal="center" vertical="top" wrapText="1"/>
      <protection locked="0"/>
    </xf>
    <xf numFmtId="0" fontId="12" fillId="0" borderId="0" xfId="17" applyFont="1" applyAlignment="1">
      <alignment horizontal="left" vertical="center" wrapText="1"/>
    </xf>
    <xf numFmtId="49" fontId="12" fillId="0" borderId="0" xfId="17" applyNumberFormat="1" applyFont="1" applyAlignment="1" applyProtection="1">
      <alignment horizontal="center" vertical="center" wrapText="1"/>
      <protection locked="0"/>
    </xf>
    <xf numFmtId="49" fontId="12" fillId="0" borderId="0" xfId="17" applyNumberFormat="1" applyFont="1" applyAlignment="1" applyProtection="1">
      <alignment wrapText="1"/>
      <protection locked="0"/>
    </xf>
    <xf numFmtId="0" fontId="12" fillId="0" borderId="1" xfId="17" applyFont="1" applyBorder="1" applyAlignment="1" applyProtection="1">
      <alignment wrapText="1"/>
      <protection locked="0"/>
    </xf>
    <xf numFmtId="0" fontId="12" fillId="0" borderId="0" xfId="17" applyFont="1" applyProtection="1">
      <protection locked="0"/>
    </xf>
    <xf numFmtId="0" fontId="12" fillId="0" borderId="0" xfId="17" applyFont="1" applyAlignment="1">
      <alignment horizontal="right" vertical="center"/>
    </xf>
    <xf numFmtId="0" fontId="12" fillId="0" borderId="0" xfId="17" applyFont="1"/>
    <xf numFmtId="0" fontId="12" fillId="0" borderId="0" xfId="17" applyFont="1" applyAlignment="1">
      <alignment horizontal="center"/>
    </xf>
    <xf numFmtId="0" fontId="12" fillId="0" borderId="0" xfId="17" applyFont="1" applyAlignment="1">
      <alignment wrapText="1"/>
    </xf>
    <xf numFmtId="0" fontId="12" fillId="2" borderId="2" xfId="17" applyFont="1" applyFill="1" applyBorder="1" applyAlignment="1" applyProtection="1">
      <alignment wrapText="1"/>
      <protection locked="0"/>
    </xf>
    <xf numFmtId="0" fontId="12" fillId="0" borderId="17" xfId="17" applyFont="1" applyBorder="1" applyAlignment="1" applyProtection="1">
      <alignment horizontal="left" vertical="center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vertical="center" wrapText="1"/>
    </xf>
    <xf numFmtId="0" fontId="12" fillId="0" borderId="0" xfId="8" applyFont="1" applyAlignment="1" applyProtection="1">
      <alignment wrapText="1"/>
      <protection locked="0"/>
    </xf>
    <xf numFmtId="0" fontId="12" fillId="0" borderId="0" xfId="8" applyFont="1" applyAlignment="1" applyProtection="1">
      <alignment horizontal="center"/>
      <protection locked="0"/>
    </xf>
    <xf numFmtId="49" fontId="16" fillId="0" borderId="0" xfId="8" applyNumberFormat="1" applyFont="1" applyAlignment="1" applyProtection="1">
      <alignment horizontal="center" wrapText="1"/>
      <protection locked="0"/>
    </xf>
    <xf numFmtId="49" fontId="16" fillId="0" borderId="0" xfId="8" applyNumberFormat="1" applyFont="1" applyAlignment="1" applyProtection="1">
      <alignment horizontal="left" wrapText="1"/>
      <protection locked="0"/>
    </xf>
    <xf numFmtId="164" fontId="12" fillId="0" borderId="0" xfId="8" applyNumberFormat="1" applyFont="1" applyAlignment="1" applyProtection="1">
      <alignment vertical="center" wrapText="1"/>
      <protection locked="0"/>
    </xf>
    <xf numFmtId="0" fontId="12" fillId="0" borderId="0" xfId="8" applyFont="1" applyAlignment="1">
      <alignment wrapText="1"/>
    </xf>
    <xf numFmtId="0" fontId="13" fillId="0" borderId="0" xfId="8" applyFont="1" applyAlignment="1">
      <alignment vertical="center" wrapText="1"/>
    </xf>
    <xf numFmtId="0" fontId="12" fillId="0" borderId="0" xfId="8" applyFont="1" applyAlignment="1" applyProtection="1">
      <alignment vertical="center" wrapText="1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center" vertical="top"/>
      <protection locked="0"/>
    </xf>
    <xf numFmtId="0" fontId="12" fillId="2" borderId="2" xfId="8" applyFont="1" applyFill="1" applyBorder="1" applyAlignment="1" applyProtection="1">
      <alignment wrapText="1"/>
      <protection locked="0"/>
    </xf>
    <xf numFmtId="49" fontId="12" fillId="0" borderId="0" xfId="8" applyNumberFormat="1" applyFont="1" applyAlignment="1" applyProtection="1">
      <alignment vertical="center"/>
      <protection locked="0"/>
    </xf>
    <xf numFmtId="0" fontId="12" fillId="0" borderId="0" xfId="8" applyFont="1" applyAlignment="1" applyProtection="1">
      <alignment vertical="center"/>
      <protection locked="0"/>
    </xf>
    <xf numFmtId="164" fontId="12" fillId="3" borderId="22" xfId="8" applyNumberFormat="1" applyFont="1" applyFill="1" applyBorder="1" applyAlignment="1" applyProtection="1">
      <alignment horizontal="right"/>
      <protection locked="0"/>
    </xf>
    <xf numFmtId="0" fontId="12" fillId="0" borderId="0" xfId="1" applyFont="1" applyAlignment="1">
      <alignment horizontal="left" vertical="center" wrapText="1"/>
    </xf>
    <xf numFmtId="0" fontId="13" fillId="0" borderId="0" xfId="8" applyFont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0" fontId="27" fillId="0" borderId="0" xfId="0" applyFont="1"/>
    <xf numFmtId="0" fontId="12" fillId="2" borderId="14" xfId="8" applyFont="1" applyFill="1" applyBorder="1" applyAlignment="1" applyProtection="1">
      <alignment horizontal="center" vertical="center" wrapText="1"/>
      <protection locked="0"/>
    </xf>
    <xf numFmtId="3" fontId="12" fillId="2" borderId="13" xfId="8" applyNumberFormat="1" applyFont="1" applyFill="1" applyBorder="1" applyAlignment="1" applyProtection="1">
      <alignment horizontal="center" vertical="center" wrapText="1"/>
      <protection locked="0"/>
    </xf>
    <xf numFmtId="14" fontId="12" fillId="0" borderId="0" xfId="1" applyNumberFormat="1" applyFont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top" wrapText="1"/>
      <protection locked="0"/>
    </xf>
    <xf numFmtId="0" fontId="13" fillId="0" borderId="0" xfId="8" applyFont="1" applyAlignment="1" applyProtection="1">
      <alignment horizontal="left"/>
      <protection locked="0"/>
    </xf>
    <xf numFmtId="0" fontId="12" fillId="4" borderId="23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top"/>
    </xf>
    <xf numFmtId="0" fontId="13" fillId="0" borderId="29" xfId="1" applyFont="1" applyBorder="1" applyAlignment="1">
      <alignment horizontal="left" vertical="center" wrapText="1"/>
    </xf>
    <xf numFmtId="14" fontId="12" fillId="0" borderId="0" xfId="8" applyNumberFormat="1" applyFont="1" applyAlignment="1" applyProtection="1">
      <alignment horizontal="left" vertical="center" wrapText="1"/>
      <protection locked="0"/>
    </xf>
    <xf numFmtId="0" fontId="17" fillId="0" borderId="0" xfId="9" applyFont="1" applyAlignment="1">
      <alignment horizontal="center" vertical="center" wrapText="1"/>
    </xf>
    <xf numFmtId="0" fontId="13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28" fillId="0" borderId="0" xfId="24" applyFont="1" applyAlignment="1">
      <alignment horizontal="left" vertical="center" wrapText="1"/>
    </xf>
    <xf numFmtId="0" fontId="12" fillId="0" borderId="0" xfId="24" applyFont="1" applyAlignment="1">
      <alignment wrapText="1"/>
    </xf>
    <xf numFmtId="0" fontId="0" fillId="0" borderId="0" xfId="0" applyAlignment="1">
      <alignment vertical="center"/>
    </xf>
    <xf numFmtId="0" fontId="12" fillId="0" borderId="0" xfId="24" applyFont="1" applyAlignment="1">
      <alignment vertical="top" wrapText="1"/>
    </xf>
    <xf numFmtId="0" fontId="29" fillId="0" borderId="0" xfId="24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14" fontId="12" fillId="0" borderId="0" xfId="17" applyNumberFormat="1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6" fillId="0" borderId="0" xfId="0" applyFont="1"/>
    <xf numFmtId="0" fontId="16" fillId="5" borderId="0" xfId="12" applyFont="1" applyFill="1"/>
    <xf numFmtId="0" fontId="32" fillId="0" borderId="0" xfId="0" applyFont="1"/>
    <xf numFmtId="0" fontId="16" fillId="5" borderId="0" xfId="12" applyFont="1" applyFill="1" applyAlignment="1">
      <alignment wrapText="1"/>
    </xf>
    <xf numFmtId="49" fontId="18" fillId="0" borderId="0" xfId="3" applyNumberFormat="1" applyFont="1" applyAlignment="1">
      <alignment horizontal="left" vertical="top" wrapText="1"/>
    </xf>
    <xf numFmtId="49" fontId="18" fillId="0" borderId="0" xfId="3" applyNumberFormat="1" applyFont="1" applyAlignment="1">
      <alignment horizontal="center" vertical="top" wrapText="1"/>
    </xf>
    <xf numFmtId="49" fontId="18" fillId="0" borderId="0" xfId="3" applyNumberFormat="1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wrapText="1"/>
    </xf>
    <xf numFmtId="49" fontId="12" fillId="0" borderId="50" xfId="1" applyNumberFormat="1" applyFont="1" applyBorder="1" applyAlignment="1">
      <alignment horizontal="center" vertical="center" wrapText="1"/>
    </xf>
    <xf numFmtId="49" fontId="12" fillId="0" borderId="35" xfId="1" applyNumberFormat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0" fillId="0" borderId="50" xfId="0" applyBorder="1"/>
    <xf numFmtId="0" fontId="0" fillId="0" borderId="54" xfId="0" applyBorder="1"/>
    <xf numFmtId="0" fontId="0" fillId="0" borderId="55" xfId="0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16" fillId="0" borderId="0" xfId="3" applyFont="1" applyAlignment="1">
      <alignment horizontal="left" vertical="center" wrapText="1"/>
    </xf>
    <xf numFmtId="0" fontId="13" fillId="0" borderId="0" xfId="1" applyFont="1" applyAlignment="1">
      <alignment wrapText="1"/>
    </xf>
    <xf numFmtId="49" fontId="18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9" fontId="19" fillId="0" borderId="0" xfId="2" applyNumberFormat="1" applyFont="1" applyBorder="1" applyAlignment="1">
      <alignment vertical="center" wrapText="1"/>
    </xf>
    <xf numFmtId="0" fontId="13" fillId="0" borderId="0" xfId="18" applyFont="1" applyAlignment="1">
      <alignment vertical="top"/>
    </xf>
    <xf numFmtId="49" fontId="16" fillId="6" borderId="14" xfId="18" applyNumberFormat="1" applyFont="1" applyFill="1" applyBorder="1" applyAlignment="1">
      <alignment horizontal="center" vertical="center" wrapText="1"/>
    </xf>
    <xf numFmtId="49" fontId="16" fillId="6" borderId="25" xfId="18" applyNumberFormat="1" applyFont="1" applyFill="1" applyBorder="1" applyAlignment="1">
      <alignment horizontal="center" vertical="center" wrapText="1"/>
    </xf>
    <xf numFmtId="49" fontId="18" fillId="6" borderId="23" xfId="18" applyNumberFormat="1" applyFont="1" applyFill="1" applyBorder="1" applyAlignment="1">
      <alignment horizontal="center" vertical="center" wrapText="1"/>
    </xf>
    <xf numFmtId="49" fontId="18" fillId="6" borderId="24" xfId="18" applyNumberFormat="1" applyFont="1" applyFill="1" applyBorder="1" applyAlignment="1">
      <alignment horizontal="center" vertical="center" wrapText="1"/>
    </xf>
    <xf numFmtId="49" fontId="36" fillId="0" borderId="15" xfId="0" applyNumberFormat="1" applyFont="1" applyBorder="1" applyAlignment="1">
      <alignment horizontal="left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right" vertical="center"/>
    </xf>
    <xf numFmtId="49" fontId="12" fillId="9" borderId="16" xfId="18" applyNumberFormat="1" applyFont="1" applyFill="1" applyBorder="1" applyAlignment="1">
      <alignment horizontal="center" vertical="center" wrapText="1"/>
    </xf>
    <xf numFmtId="0" fontId="12" fillId="0" borderId="14" xfId="17" applyFont="1" applyBorder="1" applyAlignment="1">
      <alignment horizontal="center" vertical="center" wrapText="1"/>
    </xf>
    <xf numFmtId="49" fontId="12" fillId="0" borderId="16" xfId="18" applyNumberFormat="1" applyFont="1" applyBorder="1" applyAlignment="1">
      <alignment horizontal="center" vertical="center" wrapText="1"/>
    </xf>
    <xf numFmtId="0" fontId="12" fillId="10" borderId="61" xfId="18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vertical="center" wrapText="1"/>
    </xf>
    <xf numFmtId="49" fontId="36" fillId="0" borderId="6" xfId="0" applyNumberFormat="1" applyFont="1" applyBorder="1" applyAlignment="1">
      <alignment horizontal="left" vertical="center"/>
    </xf>
    <xf numFmtId="49" fontId="36" fillId="0" borderId="20" xfId="0" applyNumberFormat="1" applyFont="1" applyBorder="1" applyAlignment="1">
      <alignment horizontal="right" vertical="center"/>
    </xf>
    <xf numFmtId="0" fontId="12" fillId="0" borderId="23" xfId="17" applyFont="1" applyBorder="1" applyAlignment="1">
      <alignment horizontal="center" vertical="center" wrapText="1"/>
    </xf>
    <xf numFmtId="49" fontId="12" fillId="0" borderId="24" xfId="18" applyNumberFormat="1" applyFont="1" applyBorder="1" applyAlignment="1">
      <alignment horizontal="center" vertical="center" wrapText="1"/>
    </xf>
    <xf numFmtId="49" fontId="16" fillId="10" borderId="12" xfId="0" applyNumberFormat="1" applyFont="1" applyFill="1" applyBorder="1" applyAlignment="1">
      <alignment vertical="center" wrapText="1"/>
    </xf>
    <xf numFmtId="49" fontId="36" fillId="9" borderId="41" xfId="0" applyNumberFormat="1" applyFont="1" applyFill="1" applyBorder="1" applyAlignment="1">
      <alignment horizontal="left" vertical="center"/>
    </xf>
    <xf numFmtId="0" fontId="12" fillId="9" borderId="66" xfId="17" applyFont="1" applyFill="1" applyBorder="1" applyAlignment="1">
      <alignment horizontal="center" vertical="center" wrapText="1"/>
    </xf>
    <xf numFmtId="49" fontId="36" fillId="0" borderId="20" xfId="0" applyNumberFormat="1" applyFont="1" applyBorder="1" applyAlignment="1">
      <alignment horizontal="left" vertical="center"/>
    </xf>
    <xf numFmtId="49" fontId="16" fillId="0" borderId="23" xfId="0" applyNumberFormat="1" applyFont="1" applyFill="1" applyBorder="1" applyAlignment="1">
      <alignment vertical="center" wrapText="1"/>
    </xf>
    <xf numFmtId="49" fontId="36" fillId="0" borderId="11" xfId="0" applyNumberFormat="1" applyFont="1" applyBorder="1" applyAlignment="1">
      <alignment horizontal="left" vertical="center"/>
    </xf>
    <xf numFmtId="0" fontId="12" fillId="0" borderId="12" xfId="17" applyFont="1" applyBorder="1" applyAlignment="1">
      <alignment horizontal="center" vertical="center" wrapText="1"/>
    </xf>
    <xf numFmtId="0" fontId="12" fillId="0" borderId="14" xfId="8" applyFont="1" applyFill="1" applyBorder="1" applyAlignment="1" applyProtection="1">
      <alignment horizontal="left" vertical="center" wrapText="1"/>
      <protection locked="0"/>
    </xf>
    <xf numFmtId="0" fontId="15" fillId="0" borderId="42" xfId="0" applyFont="1" applyFill="1" applyBorder="1" applyAlignment="1">
      <alignment vertical="center" wrapText="1"/>
    </xf>
    <xf numFmtId="0" fontId="15" fillId="0" borderId="43" xfId="0" applyFont="1" applyFill="1" applyBorder="1" applyAlignment="1">
      <alignment vertical="center" wrapText="1"/>
    </xf>
    <xf numFmtId="0" fontId="12" fillId="0" borderId="14" xfId="8" applyFont="1" applyBorder="1" applyAlignment="1" applyProtection="1">
      <alignment horizontal="center" vertical="center" wrapText="1"/>
      <protection locked="0"/>
    </xf>
    <xf numFmtId="0" fontId="12" fillId="0" borderId="14" xfId="8" applyFont="1" applyFill="1" applyBorder="1" applyAlignment="1" applyProtection="1">
      <alignment vertical="center" wrapText="1"/>
      <protection locked="0"/>
    </xf>
    <xf numFmtId="2" fontId="21" fillId="0" borderId="38" xfId="0" applyNumberFormat="1" applyFont="1" applyFill="1" applyBorder="1" applyAlignment="1">
      <alignment horizontal="center" vertical="center" wrapText="1"/>
    </xf>
    <xf numFmtId="2" fontId="21" fillId="0" borderId="36" xfId="0" applyNumberFormat="1" applyFont="1" applyFill="1" applyBorder="1" applyAlignment="1">
      <alignment horizontal="center" vertical="center" wrapText="1"/>
    </xf>
    <xf numFmtId="0" fontId="12" fillId="2" borderId="69" xfId="8" applyFont="1" applyFill="1" applyBorder="1" applyAlignment="1" applyProtection="1">
      <alignment horizontal="center" vertical="center" wrapText="1"/>
      <protection locked="0"/>
    </xf>
    <xf numFmtId="0" fontId="12" fillId="4" borderId="69" xfId="8" applyFont="1" applyFill="1" applyBorder="1" applyAlignment="1" applyProtection="1">
      <alignment horizontal="center" vertical="center" wrapText="1"/>
      <protection locked="0"/>
    </xf>
    <xf numFmtId="166" fontId="12" fillId="0" borderId="14" xfId="8" applyNumberFormat="1" applyFont="1" applyFill="1" applyBorder="1" applyAlignment="1" applyProtection="1">
      <alignment horizontal="right" vertical="center" wrapText="1"/>
      <protection locked="0"/>
    </xf>
    <xf numFmtId="10" fontId="12" fillId="0" borderId="14" xfId="8" applyNumberFormat="1" applyFont="1" applyFill="1" applyBorder="1" applyAlignment="1" applyProtection="1">
      <alignment horizontal="center" vertical="center" wrapText="1"/>
      <protection locked="0"/>
    </xf>
    <xf numFmtId="4" fontId="12" fillId="0" borderId="14" xfId="8" applyNumberFormat="1" applyFont="1" applyFill="1" applyBorder="1" applyAlignment="1" applyProtection="1">
      <alignment horizontal="right" vertical="center" wrapText="1"/>
      <protection locked="0"/>
    </xf>
    <xf numFmtId="2" fontId="12" fillId="0" borderId="14" xfId="8" applyNumberFormat="1" applyFont="1" applyFill="1" applyBorder="1" applyAlignment="1" applyProtection="1">
      <alignment horizontal="center" vertical="center" wrapText="1"/>
      <protection locked="0"/>
    </xf>
    <xf numFmtId="166" fontId="12" fillId="0" borderId="23" xfId="8" applyNumberFormat="1" applyFont="1" applyFill="1" applyBorder="1" applyAlignment="1" applyProtection="1">
      <alignment horizontal="right" vertical="center" wrapText="1"/>
      <protection locked="0"/>
    </xf>
    <xf numFmtId="166" fontId="16" fillId="0" borderId="71" xfId="8" applyNumberFormat="1" applyFont="1" applyBorder="1" applyAlignment="1" applyProtection="1">
      <alignment vertical="center" wrapText="1"/>
      <protection locked="0"/>
    </xf>
    <xf numFmtId="164" fontId="12" fillId="0" borderId="70" xfId="8" applyNumberFormat="1" applyFont="1" applyBorder="1" applyAlignment="1" applyProtection="1">
      <alignment vertical="center" wrapText="1"/>
      <protection locked="0"/>
    </xf>
    <xf numFmtId="0" fontId="12" fillId="9" borderId="41" xfId="17" applyFont="1" applyFill="1" applyBorder="1" applyAlignment="1">
      <alignment horizontal="center" vertical="center" wrapText="1"/>
    </xf>
    <xf numFmtId="0" fontId="16" fillId="5" borderId="0" xfId="12" applyFont="1" applyFill="1" applyBorder="1"/>
    <xf numFmtId="0" fontId="12" fillId="9" borderId="3" xfId="17" applyFont="1" applyFill="1" applyBorder="1" applyAlignment="1">
      <alignment horizontal="center" vertical="center" wrapText="1"/>
    </xf>
    <xf numFmtId="49" fontId="12" fillId="8" borderId="24" xfId="18" applyNumberFormat="1" applyFont="1" applyFill="1" applyBorder="1" applyAlignment="1">
      <alignment horizontal="center" vertical="center" wrapText="1"/>
    </xf>
    <xf numFmtId="0" fontId="12" fillId="8" borderId="4" xfId="17" applyFont="1" applyFill="1" applyBorder="1" applyAlignment="1">
      <alignment horizontal="center" vertical="center" wrapText="1"/>
    </xf>
    <xf numFmtId="49" fontId="12" fillId="9" borderId="10" xfId="18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2" fontId="21" fillId="0" borderId="14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49" fontId="12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49" fontId="16" fillId="0" borderId="0" xfId="2" applyNumberFormat="1" applyFont="1" applyBorder="1" applyAlignment="1">
      <alignment horizontal="left" vertical="center" wrapText="1"/>
    </xf>
    <xf numFmtId="1" fontId="12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49" fontId="18" fillId="0" borderId="0" xfId="1" applyNumberFormat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3" fillId="0" borderId="0" xfId="1" applyFont="1" applyFill="1" applyAlignment="1">
      <alignment horizontal="left" vertical="top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13" fillId="0" borderId="0" xfId="1" quotePrefix="1" applyFont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0" fontId="13" fillId="0" borderId="0" xfId="9" quotePrefix="1" applyFont="1" applyAlignment="1">
      <alignment horizontal="left" vertical="top" wrapText="1"/>
    </xf>
    <xf numFmtId="0" fontId="13" fillId="0" borderId="0" xfId="9" applyFont="1" applyAlignment="1">
      <alignment horizontal="left" vertical="top" wrapText="1"/>
    </xf>
    <xf numFmtId="0" fontId="12" fillId="0" borderId="0" xfId="9" applyFont="1" applyAlignment="1">
      <alignment horizontal="left"/>
    </xf>
    <xf numFmtId="0" fontId="12" fillId="0" borderId="0" xfId="9" quotePrefix="1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0" fontId="13" fillId="0" borderId="0" xfId="1" quotePrefix="1" applyFont="1" applyAlignment="1">
      <alignment horizontal="left" vertical="top" wrapText="1"/>
    </xf>
    <xf numFmtId="0" fontId="12" fillId="0" borderId="0" xfId="1" quotePrefix="1" applyFont="1" applyAlignment="1">
      <alignment horizontal="left" vertical="top" wrapText="1"/>
    </xf>
    <xf numFmtId="0" fontId="17" fillId="0" borderId="0" xfId="17" applyFont="1" applyAlignment="1" applyProtection="1">
      <alignment horizontal="center" vertical="center" wrapText="1"/>
      <protection locked="0"/>
    </xf>
    <xf numFmtId="49" fontId="16" fillId="0" borderId="7" xfId="0" applyNumberFormat="1" applyFont="1" applyFill="1" applyBorder="1" applyAlignment="1">
      <alignment horizontal="left" vertical="center" wrapText="1"/>
    </xf>
    <xf numFmtId="49" fontId="16" fillId="0" borderId="28" xfId="0" applyNumberFormat="1" applyFont="1" applyFill="1" applyBorder="1" applyAlignment="1">
      <alignment horizontal="left" vertical="center" wrapText="1"/>
    </xf>
    <xf numFmtId="49" fontId="16" fillId="0" borderId="40" xfId="0" applyNumberFormat="1" applyFont="1" applyFill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0" fontId="13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 applyProtection="1">
      <alignment horizontal="left" vertical="top" wrapText="1"/>
      <protection locked="0"/>
    </xf>
    <xf numFmtId="0" fontId="13" fillId="0" borderId="0" xfId="17" applyFont="1" applyAlignment="1">
      <alignment horizontal="left" vertical="center" wrapText="1"/>
    </xf>
    <xf numFmtId="0" fontId="12" fillId="0" borderId="0" xfId="17" applyFont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49" fontId="16" fillId="0" borderId="34" xfId="0" applyNumberFormat="1" applyFont="1" applyBorder="1" applyAlignment="1">
      <alignment horizontal="left" vertical="center" wrapText="1"/>
    </xf>
    <xf numFmtId="49" fontId="18" fillId="6" borderId="56" xfId="18" applyNumberFormat="1" applyFont="1" applyFill="1" applyBorder="1" applyAlignment="1">
      <alignment horizontal="left" vertical="center" wrapText="1"/>
    </xf>
    <xf numFmtId="49" fontId="18" fillId="6" borderId="57" xfId="18" applyNumberFormat="1" applyFont="1" applyFill="1" applyBorder="1" applyAlignment="1">
      <alignment horizontal="left" vertical="center" wrapText="1"/>
    </xf>
    <xf numFmtId="49" fontId="18" fillId="6" borderId="58" xfId="18" applyNumberFormat="1" applyFont="1" applyFill="1" applyBorder="1" applyAlignment="1">
      <alignment horizontal="left" vertical="center" wrapText="1"/>
    </xf>
    <xf numFmtId="49" fontId="18" fillId="6" borderId="60" xfId="18" applyNumberFormat="1" applyFont="1" applyFill="1" applyBorder="1" applyAlignment="1">
      <alignment horizontal="left" vertical="center" wrapText="1"/>
    </xf>
    <xf numFmtId="49" fontId="18" fillId="6" borderId="26" xfId="18" applyNumberFormat="1" applyFont="1" applyFill="1" applyBorder="1" applyAlignment="1">
      <alignment horizontal="left" vertical="center" wrapText="1"/>
    </xf>
    <xf numFmtId="49" fontId="18" fillId="6" borderId="27" xfId="18" applyNumberFormat="1" applyFont="1" applyFill="1" applyBorder="1" applyAlignment="1">
      <alignment horizontal="left" vertical="center" wrapText="1"/>
    </xf>
    <xf numFmtId="49" fontId="16" fillId="6" borderId="59" xfId="18" applyNumberFormat="1" applyFont="1" applyFill="1" applyBorder="1" applyAlignment="1">
      <alignment horizontal="center" vertical="top" wrapText="1"/>
    </xf>
    <xf numFmtId="49" fontId="16" fillId="6" borderId="21" xfId="18" applyNumberFormat="1" applyFont="1" applyFill="1" applyBorder="1" applyAlignment="1">
      <alignment horizontal="center" vertical="top" wrapText="1"/>
    </xf>
    <xf numFmtId="49" fontId="18" fillId="6" borderId="67" xfId="18" applyNumberFormat="1" applyFont="1" applyFill="1" applyBorder="1" applyAlignment="1">
      <alignment horizontal="left" vertical="center" wrapText="1"/>
    </xf>
    <xf numFmtId="49" fontId="18" fillId="6" borderId="37" xfId="18" applyNumberFormat="1" applyFont="1" applyFill="1" applyBorder="1" applyAlignment="1">
      <alignment horizontal="left" vertical="center" wrapText="1"/>
    </xf>
    <xf numFmtId="49" fontId="18" fillId="6" borderId="68" xfId="18" applyNumberFormat="1" applyFont="1" applyFill="1" applyBorder="1" applyAlignment="1">
      <alignment horizontal="left" vertical="center" wrapText="1"/>
    </xf>
    <xf numFmtId="0" fontId="33" fillId="7" borderId="31" xfId="12" applyFont="1" applyFill="1" applyBorder="1" applyAlignment="1">
      <alignment horizontal="left" vertical="center" wrapText="1"/>
    </xf>
    <xf numFmtId="0" fontId="33" fillId="7" borderId="32" xfId="12" applyFont="1" applyFill="1" applyBorder="1" applyAlignment="1">
      <alignment horizontal="left" vertical="center" wrapText="1"/>
    </xf>
    <xf numFmtId="0" fontId="33" fillId="7" borderId="33" xfId="12" applyFont="1" applyFill="1" applyBorder="1" applyAlignment="1">
      <alignment horizontal="left" vertical="center" wrapText="1"/>
    </xf>
    <xf numFmtId="0" fontId="16" fillId="8" borderId="31" xfId="0" applyFont="1" applyFill="1" applyBorder="1" applyAlignment="1">
      <alignment horizontal="left" vertical="center" wrapText="1"/>
    </xf>
    <xf numFmtId="0" fontId="16" fillId="8" borderId="32" xfId="0" applyFont="1" applyFill="1" applyBorder="1" applyAlignment="1">
      <alignment horizontal="left" vertical="center" wrapText="1"/>
    </xf>
    <xf numFmtId="0" fontId="16" fillId="8" borderId="33" xfId="0" applyFont="1" applyFill="1" applyBorder="1" applyAlignment="1">
      <alignment horizontal="left" vertical="center" wrapText="1"/>
    </xf>
    <xf numFmtId="49" fontId="16" fillId="0" borderId="62" xfId="0" applyNumberFormat="1" applyFont="1" applyBorder="1" applyAlignment="1">
      <alignment horizontal="left" vertical="center" wrapText="1"/>
    </xf>
    <xf numFmtId="49" fontId="16" fillId="0" borderId="26" xfId="0" applyNumberFormat="1" applyFont="1" applyBorder="1" applyAlignment="1">
      <alignment horizontal="left" vertical="center" wrapText="1"/>
    </xf>
    <xf numFmtId="49" fontId="16" fillId="0" borderId="39" xfId="0" applyNumberFormat="1" applyFont="1" applyBorder="1" applyAlignment="1">
      <alignment horizontal="left" vertical="center" wrapText="1"/>
    </xf>
    <xf numFmtId="49" fontId="16" fillId="9" borderId="64" xfId="0" applyNumberFormat="1" applyFont="1" applyFill="1" applyBorder="1" applyAlignment="1">
      <alignment horizontal="left" vertical="center" wrapText="1"/>
    </xf>
    <xf numFmtId="49" fontId="16" fillId="9" borderId="32" xfId="0" applyNumberFormat="1" applyFont="1" applyFill="1" applyBorder="1" applyAlignment="1">
      <alignment horizontal="left" vertical="center" wrapText="1"/>
    </xf>
    <xf numFmtId="49" fontId="16" fillId="9" borderId="65" xfId="0" applyNumberFormat="1" applyFont="1" applyFill="1" applyBorder="1" applyAlignment="1">
      <alignment horizontal="left" vertical="center" wrapText="1"/>
    </xf>
    <xf numFmtId="0" fontId="16" fillId="0" borderId="13" xfId="12" applyFont="1" applyBorder="1" applyAlignment="1">
      <alignment horizontal="center" vertical="center" wrapText="1"/>
    </xf>
    <xf numFmtId="0" fontId="16" fillId="0" borderId="18" xfId="12" applyFont="1" applyBorder="1" applyAlignment="1">
      <alignment horizontal="center" vertical="center" wrapText="1"/>
    </xf>
    <xf numFmtId="0" fontId="16" fillId="0" borderId="34" xfId="12" applyFont="1" applyBorder="1" applyAlignment="1">
      <alignment horizontal="center" vertical="center" wrapText="1"/>
    </xf>
    <xf numFmtId="0" fontId="16" fillId="0" borderId="63" xfId="12" applyFont="1" applyBorder="1" applyAlignment="1">
      <alignment horizontal="center" vertical="center" wrapText="1"/>
    </xf>
    <xf numFmtId="0" fontId="16" fillId="0" borderId="37" xfId="12" applyFont="1" applyBorder="1" applyAlignment="1">
      <alignment horizontal="center" vertical="center" wrapText="1"/>
    </xf>
    <xf numFmtId="0" fontId="16" fillId="0" borderId="30" xfId="12" applyFont="1" applyBorder="1" applyAlignment="1">
      <alignment horizontal="center" vertical="center" wrapText="1"/>
    </xf>
    <xf numFmtId="49" fontId="16" fillId="10" borderId="12" xfId="0" applyNumberFormat="1" applyFont="1" applyFill="1" applyBorder="1" applyAlignment="1">
      <alignment horizontal="center" vertical="center" wrapText="1"/>
    </xf>
    <xf numFmtId="49" fontId="16" fillId="10" borderId="62" xfId="0" applyNumberFormat="1" applyFont="1" applyFill="1" applyBorder="1" applyAlignment="1">
      <alignment horizontal="center" vertical="center" wrapText="1"/>
    </xf>
    <xf numFmtId="49" fontId="16" fillId="0" borderId="63" xfId="0" applyNumberFormat="1" applyFont="1" applyBorder="1" applyAlignment="1">
      <alignment horizontal="left" vertical="center" wrapText="1"/>
    </xf>
    <xf numFmtId="49" fontId="16" fillId="0" borderId="37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34" xfId="0" applyNumberFormat="1" applyFont="1" applyFill="1" applyBorder="1" applyAlignment="1">
      <alignment horizontal="left" vertical="center" wrapText="1"/>
    </xf>
    <xf numFmtId="49" fontId="16" fillId="9" borderId="33" xfId="0" applyNumberFormat="1" applyFont="1" applyFill="1" applyBorder="1" applyAlignment="1">
      <alignment horizontal="left" vertical="center" wrapText="1"/>
    </xf>
    <xf numFmtId="49" fontId="16" fillId="0" borderId="62" xfId="0" applyNumberFormat="1" applyFont="1" applyFill="1" applyBorder="1" applyAlignment="1">
      <alignment horizontal="left" vertical="center" wrapText="1"/>
    </xf>
    <xf numFmtId="49" fontId="16" fillId="0" borderId="26" xfId="0" applyNumberFormat="1" applyFont="1" applyFill="1" applyBorder="1" applyAlignment="1">
      <alignment horizontal="left" vertical="center" wrapText="1"/>
    </xf>
    <xf numFmtId="49" fontId="16" fillId="0" borderId="39" xfId="0" applyNumberFormat="1" applyFont="1" applyFill="1" applyBorder="1" applyAlignment="1">
      <alignment horizontal="left" vertical="center" wrapText="1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0" fontId="13" fillId="0" borderId="0" xfId="8" applyFont="1" applyAlignment="1">
      <alignment horizontal="left" vertical="center" wrapText="1"/>
    </xf>
    <xf numFmtId="0" fontId="12" fillId="0" borderId="0" xfId="8" applyFont="1" applyAlignment="1">
      <alignment horizontal="left" vertical="center" wrapText="1"/>
    </xf>
    <xf numFmtId="0" fontId="13" fillId="4" borderId="23" xfId="8" applyFont="1" applyFill="1" applyBorder="1" applyAlignment="1" applyProtection="1">
      <alignment horizontal="center" vertical="top" wrapText="1"/>
      <protection locked="0"/>
    </xf>
    <xf numFmtId="0" fontId="13" fillId="4" borderId="12" xfId="8" applyFont="1" applyFill="1" applyBorder="1" applyAlignment="1" applyProtection="1">
      <alignment horizontal="center" vertical="top" wrapText="1"/>
      <protection locked="0"/>
    </xf>
    <xf numFmtId="0" fontId="13" fillId="4" borderId="23" xfId="8" applyFont="1" applyFill="1" applyBorder="1" applyAlignment="1" applyProtection="1">
      <alignment horizontal="left" vertical="top" wrapText="1"/>
      <protection locked="0"/>
    </xf>
    <xf numFmtId="0" fontId="13" fillId="4" borderId="12" xfId="8" applyFont="1" applyFill="1" applyBorder="1" applyAlignment="1" applyProtection="1">
      <alignment horizontal="left" vertical="top" wrapText="1"/>
      <protection locked="0"/>
    </xf>
    <xf numFmtId="3" fontId="13" fillId="4" borderId="23" xfId="8" applyNumberFormat="1" applyFont="1" applyFill="1" applyBorder="1" applyAlignment="1" applyProtection="1">
      <alignment horizontal="center" vertical="top" wrapText="1"/>
      <protection locked="0"/>
    </xf>
    <xf numFmtId="3" fontId="13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7" fillId="0" borderId="0" xfId="8" applyFont="1" applyAlignment="1" applyProtection="1">
      <alignment horizontal="center" vertical="center" wrapText="1"/>
      <protection locked="0"/>
    </xf>
    <xf numFmtId="0" fontId="13" fillId="4" borderId="13" xfId="8" applyFont="1" applyFill="1" applyBorder="1" applyAlignment="1" applyProtection="1">
      <alignment horizontal="center" vertical="top" wrapText="1"/>
      <protection locked="0"/>
    </xf>
    <xf numFmtId="0" fontId="13" fillId="4" borderId="18" xfId="8" applyFont="1" applyFill="1" applyBorder="1" applyAlignment="1" applyProtection="1">
      <alignment horizontal="center" vertical="top" wrapText="1"/>
      <protection locked="0"/>
    </xf>
    <xf numFmtId="0" fontId="13" fillId="4" borderId="19" xfId="8" applyFont="1" applyFill="1" applyBorder="1" applyAlignment="1" applyProtection="1">
      <alignment horizontal="center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30" fillId="0" borderId="0" xfId="9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4" fillId="0" borderId="0" xfId="24" applyFont="1" applyAlignment="1">
      <alignment horizontal="left" vertical="center" wrapText="1"/>
    </xf>
    <xf numFmtId="0" fontId="13" fillId="0" borderId="44" xfId="1" applyFont="1" applyBorder="1" applyAlignment="1">
      <alignment horizontal="left" vertical="center" wrapText="1"/>
    </xf>
    <xf numFmtId="0" fontId="13" fillId="0" borderId="45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left" vertical="center" wrapText="1"/>
    </xf>
    <xf numFmtId="0" fontId="20" fillId="2" borderId="47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horizontal="center" vertical="center" wrapText="1"/>
    </xf>
    <xf numFmtId="0" fontId="20" fillId="2" borderId="49" xfId="1" applyFont="1" applyFill="1" applyBorder="1" applyAlignment="1">
      <alignment horizontal="center" vertical="center" wrapText="1"/>
    </xf>
    <xf numFmtId="49" fontId="12" fillId="0" borderId="51" xfId="1" applyNumberFormat="1" applyFont="1" applyBorder="1" applyAlignment="1">
      <alignment horizontal="left" vertical="center" wrapText="1"/>
    </xf>
    <xf numFmtId="49" fontId="12" fillId="0" borderId="52" xfId="1" applyNumberFormat="1" applyFont="1" applyBorder="1" applyAlignment="1">
      <alignment horizontal="left" vertical="center" wrapText="1"/>
    </xf>
    <xf numFmtId="49" fontId="12" fillId="0" borderId="53" xfId="1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left" vertical="center" wrapText="1"/>
    </xf>
    <xf numFmtId="49" fontId="12" fillId="0" borderId="18" xfId="1" applyNumberFormat="1" applyFont="1" applyBorder="1" applyAlignment="1">
      <alignment horizontal="left" vertical="center" wrapText="1"/>
    </xf>
    <xf numFmtId="49" fontId="12" fillId="0" borderId="34" xfId="1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left" vertical="center" wrapText="1"/>
    </xf>
    <xf numFmtId="49" fontId="12" fillId="0" borderId="28" xfId="1" applyNumberFormat="1" applyFont="1" applyBorder="1" applyAlignment="1">
      <alignment horizontal="left" vertical="center" wrapText="1"/>
    </xf>
    <xf numFmtId="49" fontId="12" fillId="0" borderId="40" xfId="1" applyNumberFormat="1" applyFont="1" applyBorder="1" applyAlignment="1">
      <alignment horizontal="left" vertical="center" wrapText="1"/>
    </xf>
  </cellXfs>
  <cellStyles count="27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4" xfId="13"/>
    <cellStyle name="Normálna 2 5" xfId="19"/>
    <cellStyle name="Normálna 2 6" xfId="24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2 2" xfId="26"/>
    <cellStyle name="Normálne 2 3" xfId="16"/>
    <cellStyle name="Normálne 4" xfId="6"/>
    <cellStyle name="Percentá 3" xfId="25"/>
  </cellStyles>
  <dxfs count="3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D69B"/>
      <color rgb="FFCCFFFF"/>
      <color rgb="FFFF99CC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361950</xdr:rowOff>
        </xdr:from>
        <xdr:to>
          <xdr:col>0</xdr:col>
          <xdr:colOff>314325</xdr:colOff>
          <xdr:row>7</xdr:row>
          <xdr:rowOff>85725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xmlns="" id="{00000000-0008-0000-08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</xdr:row>
          <xdr:rowOff>9525</xdr:rowOff>
        </xdr:from>
        <xdr:to>
          <xdr:col>0</xdr:col>
          <xdr:colOff>314325</xdr:colOff>
          <xdr:row>21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xmlns="" id="{00000000-0008-0000-08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</xdr:row>
          <xdr:rowOff>85725</xdr:rowOff>
        </xdr:from>
        <xdr:to>
          <xdr:col>1</xdr:col>
          <xdr:colOff>47625</xdr:colOff>
          <xdr:row>9</xdr:row>
          <xdr:rowOff>85725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xmlns="" id="{00000000-0008-0000-09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19050</xdr:rowOff>
        </xdr:from>
        <xdr:to>
          <xdr:col>1</xdr:col>
          <xdr:colOff>371475</xdr:colOff>
          <xdr:row>16</xdr:row>
          <xdr:rowOff>400050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xmlns="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6</xdr:row>
          <xdr:rowOff>9525</xdr:rowOff>
        </xdr:from>
        <xdr:to>
          <xdr:col>1</xdr:col>
          <xdr:colOff>47625</xdr:colOff>
          <xdr:row>7</xdr:row>
          <xdr:rowOff>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xmlns="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9525</xdr:rowOff>
        </xdr:from>
        <xdr:to>
          <xdr:col>1</xdr:col>
          <xdr:colOff>361950</xdr:colOff>
          <xdr:row>17</xdr:row>
          <xdr:rowOff>390525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xmlns="" id="{00000000-0008-0000-09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showGridLines="0" zoomScaleNormal="100" workbookViewId="0">
      <selection activeCell="A2" sqref="A2:D2"/>
    </sheetView>
  </sheetViews>
  <sheetFormatPr defaultRowHeight="1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4" s="4" customFormat="1" ht="20.100000000000001" customHeight="1">
      <c r="A1" s="185" t="s">
        <v>5</v>
      </c>
      <c r="B1" s="185"/>
    </row>
    <row r="2" spans="1:4" s="9" customFormat="1" ht="30" customHeight="1">
      <c r="A2" s="186" t="s">
        <v>77</v>
      </c>
      <c r="B2" s="186"/>
      <c r="C2" s="186"/>
      <c r="D2" s="186"/>
    </row>
    <row r="3" spans="1:4" s="24" customFormat="1" ht="15" customHeight="1">
      <c r="A3" s="187"/>
      <c r="B3" s="187"/>
      <c r="C3" s="187"/>
      <c r="D3" s="22"/>
    </row>
    <row r="4" spans="1:4" s="25" customFormat="1" ht="35.1" customHeight="1">
      <c r="A4" s="188" t="s">
        <v>6</v>
      </c>
      <c r="B4" s="188"/>
      <c r="C4" s="188"/>
      <c r="D4" s="188"/>
    </row>
    <row r="6" spans="1:4" s="3" customFormat="1" ht="15" customHeight="1">
      <c r="A6" s="178" t="s">
        <v>7</v>
      </c>
      <c r="B6" s="178"/>
      <c r="C6" s="189"/>
      <c r="D6" s="189"/>
    </row>
    <row r="7" spans="1:4" s="3" customFormat="1" ht="15" customHeight="1">
      <c r="A7" s="178" t="s">
        <v>8</v>
      </c>
      <c r="B7" s="178"/>
      <c r="C7" s="178"/>
      <c r="D7" s="178"/>
    </row>
    <row r="8" spans="1:4" s="3" customFormat="1" ht="15" customHeight="1">
      <c r="A8" s="178" t="s">
        <v>9</v>
      </c>
      <c r="B8" s="178"/>
      <c r="C8" s="181"/>
      <c r="D8" s="181"/>
    </row>
    <row r="9" spans="1:4" s="3" customFormat="1" ht="15" customHeight="1">
      <c r="A9" s="178" t="s">
        <v>10</v>
      </c>
      <c r="B9" s="178"/>
      <c r="C9" s="181"/>
      <c r="D9" s="181"/>
    </row>
    <row r="10" spans="1:4">
      <c r="A10" s="4"/>
      <c r="B10" s="4"/>
      <c r="C10" s="4"/>
    </row>
    <row r="11" spans="1:4">
      <c r="A11" s="182" t="s">
        <v>76</v>
      </c>
      <c r="B11" s="182"/>
      <c r="C11" s="182"/>
      <c r="D11" s="2"/>
    </row>
    <row r="12" spans="1:4" s="3" customFormat="1" ht="15" customHeight="1">
      <c r="A12" s="178" t="s">
        <v>11</v>
      </c>
      <c r="B12" s="178"/>
      <c r="C12" s="183"/>
      <c r="D12" s="183"/>
    </row>
    <row r="13" spans="1:4" s="3" customFormat="1" ht="15" customHeight="1">
      <c r="A13" s="178" t="s">
        <v>12</v>
      </c>
      <c r="B13" s="178"/>
      <c r="C13" s="184"/>
      <c r="D13" s="184"/>
    </row>
    <row r="14" spans="1:4" s="3" customFormat="1" ht="15" customHeight="1">
      <c r="A14" s="178" t="s">
        <v>13</v>
      </c>
      <c r="B14" s="178"/>
      <c r="C14" s="179"/>
      <c r="D14" s="180"/>
    </row>
    <row r="15" spans="1:4">
      <c r="A15" s="4"/>
      <c r="B15" s="4"/>
      <c r="C15" s="4"/>
    </row>
    <row r="16" spans="1:4">
      <c r="A16" s="124"/>
      <c r="B16" s="124"/>
      <c r="C16" s="124"/>
      <c r="D16" s="2"/>
    </row>
    <row r="17" spans="1:4" s="3" customFormat="1" ht="15" customHeight="1">
      <c r="A17" s="5"/>
      <c r="B17" s="5"/>
      <c r="C17" s="125"/>
      <c r="D17" s="125"/>
    </row>
    <row r="18" spans="1:4" s="3" customFormat="1" ht="15" customHeight="1">
      <c r="A18" s="5"/>
      <c r="B18" s="5"/>
      <c r="C18" s="126"/>
      <c r="D18" s="126"/>
    </row>
    <row r="19" spans="1:4" s="3" customFormat="1" ht="15" customHeight="1">
      <c r="A19" s="5"/>
      <c r="B19" s="5"/>
      <c r="C19" s="127"/>
      <c r="D19" s="127"/>
    </row>
    <row r="20" spans="1:4">
      <c r="B20" s="176"/>
      <c r="C20" s="176"/>
    </row>
    <row r="21" spans="1:4" ht="15" customHeight="1"/>
    <row r="22" spans="1:4" ht="15" customHeight="1"/>
    <row r="23" spans="1:4" s="3" customFormat="1">
      <c r="A23" s="3" t="s">
        <v>14</v>
      </c>
      <c r="B23" s="74"/>
      <c r="C23" s="5"/>
    </row>
    <row r="24" spans="1:4" s="3" customFormat="1">
      <c r="A24" s="3" t="s">
        <v>15</v>
      </c>
      <c r="B24" s="81"/>
      <c r="C24" s="5"/>
    </row>
    <row r="26" spans="1:4" ht="15" customHeight="1">
      <c r="D26" s="6"/>
    </row>
    <row r="27" spans="1:4" ht="15" customHeight="1">
      <c r="C27" s="15" t="s">
        <v>25</v>
      </c>
      <c r="D27" s="13"/>
    </row>
    <row r="28" spans="1:4">
      <c r="D28" s="8" t="s">
        <v>26</v>
      </c>
    </row>
    <row r="29" spans="1:4">
      <c r="A29" s="176" t="s">
        <v>16</v>
      </c>
      <c r="B29" s="176"/>
    </row>
    <row r="30" spans="1:4" ht="12" customHeight="1">
      <c r="A30" s="7"/>
      <c r="B30" s="177" t="s">
        <v>17</v>
      </c>
      <c r="C30" s="177"/>
      <c r="D30" s="8"/>
    </row>
    <row r="97" spans="4:4">
      <c r="D97" s="1" t="str">
        <f>IF('Príloha č.1'!C8="","",'Príloha č.1'!C8:D8)</f>
        <v/>
      </c>
    </row>
  </sheetData>
  <mergeCells count="22">
    <mergeCell ref="A1:B1"/>
    <mergeCell ref="A2:D2"/>
    <mergeCell ref="A3:C3"/>
    <mergeCell ref="A4:D4"/>
    <mergeCell ref="A6:B6"/>
    <mergeCell ref="C6:D6"/>
    <mergeCell ref="A11:C11"/>
    <mergeCell ref="A12:B12"/>
    <mergeCell ref="C12:D12"/>
    <mergeCell ref="A13:B13"/>
    <mergeCell ref="C13:D13"/>
    <mergeCell ref="A7:B7"/>
    <mergeCell ref="C7:D7"/>
    <mergeCell ref="A8:B8"/>
    <mergeCell ref="C8:D8"/>
    <mergeCell ref="A9:B9"/>
    <mergeCell ref="C9:D9"/>
    <mergeCell ref="B20:C20"/>
    <mergeCell ref="A29:B29"/>
    <mergeCell ref="B30:C30"/>
    <mergeCell ref="A14:B14"/>
    <mergeCell ref="C14:D14"/>
  </mergeCells>
  <conditionalFormatting sqref="A30:B30">
    <cfRule type="containsBlanks" dxfId="33" priority="6">
      <formula>LEN(TRIM(A30))=0</formula>
    </cfRule>
  </conditionalFormatting>
  <conditionalFormatting sqref="B23:B24">
    <cfRule type="containsBlanks" dxfId="32" priority="5">
      <formula>LEN(TRIM(B23))=0</formula>
    </cfRule>
  </conditionalFormatting>
  <conditionalFormatting sqref="C6:D9">
    <cfRule type="containsBlanks" dxfId="31" priority="7">
      <formula>LEN(TRIM(C6))=0</formula>
    </cfRule>
  </conditionalFormatting>
  <conditionalFormatting sqref="C12:D14">
    <cfRule type="containsBlanks" dxfId="30" priority="8">
      <formula>LEN(TRIM(C12))=0</formula>
    </cfRule>
  </conditionalFormatting>
  <conditionalFormatting sqref="D27">
    <cfRule type="containsBlanks" dxfId="29" priority="1">
      <formula>LEN(TRIM(D27))=0</formula>
    </cfRule>
  </conditionalFormatting>
  <pageMargins left="0.78740157480314965" right="0.78740157480314965" top="0.98425196850393704" bottom="0.78740157480314965" header="0.31496062992125984" footer="0.31496062992125984"/>
  <pageSetup paperSize="9" scale="98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Normal="100" workbookViewId="0">
      <selection sqref="A1:B1"/>
    </sheetView>
  </sheetViews>
  <sheetFormatPr defaultRowHeight="12"/>
  <cols>
    <col min="1" max="1" width="4.7109375" style="4" bestFit="1" customWidth="1"/>
    <col min="2" max="2" width="19.7109375" style="4" customWidth="1"/>
    <col min="3" max="3" width="28.7109375" style="4" customWidth="1"/>
    <col min="4" max="4" width="33.42578125" style="4" customWidth="1"/>
    <col min="5" max="5" width="10.42578125" style="4" bestFit="1" customWidth="1"/>
    <col min="6" max="256" width="9.140625" style="4"/>
    <col min="257" max="257" width="4.7109375" style="4" bestFit="1" customWidth="1"/>
    <col min="258" max="258" width="19.7109375" style="4" customWidth="1"/>
    <col min="259" max="259" width="28.7109375" style="4" customWidth="1"/>
    <col min="260" max="260" width="33.42578125" style="4" customWidth="1"/>
    <col min="261" max="261" width="10.42578125" style="4" bestFit="1" customWidth="1"/>
    <col min="262" max="512" width="9.140625" style="4"/>
    <col min="513" max="513" width="4.7109375" style="4" bestFit="1" customWidth="1"/>
    <col min="514" max="514" width="19.7109375" style="4" customWidth="1"/>
    <col min="515" max="515" width="28.7109375" style="4" customWidth="1"/>
    <col min="516" max="516" width="33.42578125" style="4" customWidth="1"/>
    <col min="517" max="517" width="10.42578125" style="4" bestFit="1" customWidth="1"/>
    <col min="518" max="768" width="9.140625" style="4"/>
    <col min="769" max="769" width="4.7109375" style="4" bestFit="1" customWidth="1"/>
    <col min="770" max="770" width="19.7109375" style="4" customWidth="1"/>
    <col min="771" max="771" width="28.7109375" style="4" customWidth="1"/>
    <col min="772" max="772" width="33.42578125" style="4" customWidth="1"/>
    <col min="773" max="773" width="10.42578125" style="4" bestFit="1" customWidth="1"/>
    <col min="774" max="1024" width="9.140625" style="4"/>
    <col min="1025" max="1025" width="4.7109375" style="4" bestFit="1" customWidth="1"/>
    <col min="1026" max="1026" width="19.7109375" style="4" customWidth="1"/>
    <col min="1027" max="1027" width="28.7109375" style="4" customWidth="1"/>
    <col min="1028" max="1028" width="33.42578125" style="4" customWidth="1"/>
    <col min="1029" max="1029" width="10.42578125" style="4" bestFit="1" customWidth="1"/>
    <col min="1030" max="1280" width="9.140625" style="4"/>
    <col min="1281" max="1281" width="4.7109375" style="4" bestFit="1" customWidth="1"/>
    <col min="1282" max="1282" width="19.7109375" style="4" customWidth="1"/>
    <col min="1283" max="1283" width="28.7109375" style="4" customWidth="1"/>
    <col min="1284" max="1284" width="33.42578125" style="4" customWidth="1"/>
    <col min="1285" max="1285" width="10.42578125" style="4" bestFit="1" customWidth="1"/>
    <col min="1286" max="1536" width="9.140625" style="4"/>
    <col min="1537" max="1537" width="4.7109375" style="4" bestFit="1" customWidth="1"/>
    <col min="1538" max="1538" width="19.7109375" style="4" customWidth="1"/>
    <col min="1539" max="1539" width="28.7109375" style="4" customWidth="1"/>
    <col min="1540" max="1540" width="33.42578125" style="4" customWidth="1"/>
    <col min="1541" max="1541" width="10.42578125" style="4" bestFit="1" customWidth="1"/>
    <col min="1542" max="1792" width="9.140625" style="4"/>
    <col min="1793" max="1793" width="4.7109375" style="4" bestFit="1" customWidth="1"/>
    <col min="1794" max="1794" width="19.7109375" style="4" customWidth="1"/>
    <col min="1795" max="1795" width="28.7109375" style="4" customWidth="1"/>
    <col min="1796" max="1796" width="33.42578125" style="4" customWidth="1"/>
    <col min="1797" max="1797" width="10.42578125" style="4" bestFit="1" customWidth="1"/>
    <col min="1798" max="2048" width="9.140625" style="4"/>
    <col min="2049" max="2049" width="4.7109375" style="4" bestFit="1" customWidth="1"/>
    <col min="2050" max="2050" width="19.7109375" style="4" customWidth="1"/>
    <col min="2051" max="2051" width="28.7109375" style="4" customWidth="1"/>
    <col min="2052" max="2052" width="33.42578125" style="4" customWidth="1"/>
    <col min="2053" max="2053" width="10.42578125" style="4" bestFit="1" customWidth="1"/>
    <col min="2054" max="2304" width="9.140625" style="4"/>
    <col min="2305" max="2305" width="4.7109375" style="4" bestFit="1" customWidth="1"/>
    <col min="2306" max="2306" width="19.7109375" style="4" customWidth="1"/>
    <col min="2307" max="2307" width="28.7109375" style="4" customWidth="1"/>
    <col min="2308" max="2308" width="33.42578125" style="4" customWidth="1"/>
    <col min="2309" max="2309" width="10.42578125" style="4" bestFit="1" customWidth="1"/>
    <col min="2310" max="2560" width="9.140625" style="4"/>
    <col min="2561" max="2561" width="4.7109375" style="4" bestFit="1" customWidth="1"/>
    <col min="2562" max="2562" width="19.7109375" style="4" customWidth="1"/>
    <col min="2563" max="2563" width="28.7109375" style="4" customWidth="1"/>
    <col min="2564" max="2564" width="33.42578125" style="4" customWidth="1"/>
    <col min="2565" max="2565" width="10.42578125" style="4" bestFit="1" customWidth="1"/>
    <col min="2566" max="2816" width="9.140625" style="4"/>
    <col min="2817" max="2817" width="4.7109375" style="4" bestFit="1" customWidth="1"/>
    <col min="2818" max="2818" width="19.7109375" style="4" customWidth="1"/>
    <col min="2819" max="2819" width="28.7109375" style="4" customWidth="1"/>
    <col min="2820" max="2820" width="33.42578125" style="4" customWidth="1"/>
    <col min="2821" max="2821" width="10.42578125" style="4" bestFit="1" customWidth="1"/>
    <col min="2822" max="3072" width="9.140625" style="4"/>
    <col min="3073" max="3073" width="4.7109375" style="4" bestFit="1" customWidth="1"/>
    <col min="3074" max="3074" width="19.7109375" style="4" customWidth="1"/>
    <col min="3075" max="3075" width="28.7109375" style="4" customWidth="1"/>
    <col min="3076" max="3076" width="33.42578125" style="4" customWidth="1"/>
    <col min="3077" max="3077" width="10.42578125" style="4" bestFit="1" customWidth="1"/>
    <col min="3078" max="3328" width="9.140625" style="4"/>
    <col min="3329" max="3329" width="4.7109375" style="4" bestFit="1" customWidth="1"/>
    <col min="3330" max="3330" width="19.7109375" style="4" customWidth="1"/>
    <col min="3331" max="3331" width="28.7109375" style="4" customWidth="1"/>
    <col min="3332" max="3332" width="33.42578125" style="4" customWidth="1"/>
    <col min="3333" max="3333" width="10.42578125" style="4" bestFit="1" customWidth="1"/>
    <col min="3334" max="3584" width="9.140625" style="4"/>
    <col min="3585" max="3585" width="4.7109375" style="4" bestFit="1" customWidth="1"/>
    <col min="3586" max="3586" width="19.7109375" style="4" customWidth="1"/>
    <col min="3587" max="3587" width="28.7109375" style="4" customWidth="1"/>
    <col min="3588" max="3588" width="33.42578125" style="4" customWidth="1"/>
    <col min="3589" max="3589" width="10.42578125" style="4" bestFit="1" customWidth="1"/>
    <col min="3590" max="3840" width="9.140625" style="4"/>
    <col min="3841" max="3841" width="4.7109375" style="4" bestFit="1" customWidth="1"/>
    <col min="3842" max="3842" width="19.7109375" style="4" customWidth="1"/>
    <col min="3843" max="3843" width="28.7109375" style="4" customWidth="1"/>
    <col min="3844" max="3844" width="33.42578125" style="4" customWidth="1"/>
    <col min="3845" max="3845" width="10.42578125" style="4" bestFit="1" customWidth="1"/>
    <col min="3846" max="4096" width="9.140625" style="4"/>
    <col min="4097" max="4097" width="4.7109375" style="4" bestFit="1" customWidth="1"/>
    <col min="4098" max="4098" width="19.7109375" style="4" customWidth="1"/>
    <col min="4099" max="4099" width="28.7109375" style="4" customWidth="1"/>
    <col min="4100" max="4100" width="33.42578125" style="4" customWidth="1"/>
    <col min="4101" max="4101" width="10.42578125" style="4" bestFit="1" customWidth="1"/>
    <col min="4102" max="4352" width="9.140625" style="4"/>
    <col min="4353" max="4353" width="4.7109375" style="4" bestFit="1" customWidth="1"/>
    <col min="4354" max="4354" width="19.7109375" style="4" customWidth="1"/>
    <col min="4355" max="4355" width="28.7109375" style="4" customWidth="1"/>
    <col min="4356" max="4356" width="33.42578125" style="4" customWidth="1"/>
    <col min="4357" max="4357" width="10.42578125" style="4" bestFit="1" customWidth="1"/>
    <col min="4358" max="4608" width="9.140625" style="4"/>
    <col min="4609" max="4609" width="4.7109375" style="4" bestFit="1" customWidth="1"/>
    <col min="4610" max="4610" width="19.7109375" style="4" customWidth="1"/>
    <col min="4611" max="4611" width="28.7109375" style="4" customWidth="1"/>
    <col min="4612" max="4612" width="33.42578125" style="4" customWidth="1"/>
    <col min="4613" max="4613" width="10.42578125" style="4" bestFit="1" customWidth="1"/>
    <col min="4614" max="4864" width="9.140625" style="4"/>
    <col min="4865" max="4865" width="4.7109375" style="4" bestFit="1" customWidth="1"/>
    <col min="4866" max="4866" width="19.7109375" style="4" customWidth="1"/>
    <col min="4867" max="4867" width="28.7109375" style="4" customWidth="1"/>
    <col min="4868" max="4868" width="33.42578125" style="4" customWidth="1"/>
    <col min="4869" max="4869" width="10.42578125" style="4" bestFit="1" customWidth="1"/>
    <col min="4870" max="5120" width="9.140625" style="4"/>
    <col min="5121" max="5121" width="4.7109375" style="4" bestFit="1" customWidth="1"/>
    <col min="5122" max="5122" width="19.7109375" style="4" customWidth="1"/>
    <col min="5123" max="5123" width="28.7109375" style="4" customWidth="1"/>
    <col min="5124" max="5124" width="33.42578125" style="4" customWidth="1"/>
    <col min="5125" max="5125" width="10.42578125" style="4" bestFit="1" customWidth="1"/>
    <col min="5126" max="5376" width="9.140625" style="4"/>
    <col min="5377" max="5377" width="4.7109375" style="4" bestFit="1" customWidth="1"/>
    <col min="5378" max="5378" width="19.7109375" style="4" customWidth="1"/>
    <col min="5379" max="5379" width="28.7109375" style="4" customWidth="1"/>
    <col min="5380" max="5380" width="33.42578125" style="4" customWidth="1"/>
    <col min="5381" max="5381" width="10.42578125" style="4" bestFit="1" customWidth="1"/>
    <col min="5382" max="5632" width="9.140625" style="4"/>
    <col min="5633" max="5633" width="4.7109375" style="4" bestFit="1" customWidth="1"/>
    <col min="5634" max="5634" width="19.7109375" style="4" customWidth="1"/>
    <col min="5635" max="5635" width="28.7109375" style="4" customWidth="1"/>
    <col min="5636" max="5636" width="33.42578125" style="4" customWidth="1"/>
    <col min="5637" max="5637" width="10.42578125" style="4" bestFit="1" customWidth="1"/>
    <col min="5638" max="5888" width="9.140625" style="4"/>
    <col min="5889" max="5889" width="4.7109375" style="4" bestFit="1" customWidth="1"/>
    <col min="5890" max="5890" width="19.7109375" style="4" customWidth="1"/>
    <col min="5891" max="5891" width="28.7109375" style="4" customWidth="1"/>
    <col min="5892" max="5892" width="33.42578125" style="4" customWidth="1"/>
    <col min="5893" max="5893" width="10.42578125" style="4" bestFit="1" customWidth="1"/>
    <col min="5894" max="6144" width="9.140625" style="4"/>
    <col min="6145" max="6145" width="4.7109375" style="4" bestFit="1" customWidth="1"/>
    <col min="6146" max="6146" width="19.7109375" style="4" customWidth="1"/>
    <col min="6147" max="6147" width="28.7109375" style="4" customWidth="1"/>
    <col min="6148" max="6148" width="33.42578125" style="4" customWidth="1"/>
    <col min="6149" max="6149" width="10.42578125" style="4" bestFit="1" customWidth="1"/>
    <col min="6150" max="6400" width="9.140625" style="4"/>
    <col min="6401" max="6401" width="4.7109375" style="4" bestFit="1" customWidth="1"/>
    <col min="6402" max="6402" width="19.7109375" style="4" customWidth="1"/>
    <col min="6403" max="6403" width="28.7109375" style="4" customWidth="1"/>
    <col min="6404" max="6404" width="33.42578125" style="4" customWidth="1"/>
    <col min="6405" max="6405" width="10.42578125" style="4" bestFit="1" customWidth="1"/>
    <col min="6406" max="6656" width="9.140625" style="4"/>
    <col min="6657" max="6657" width="4.7109375" style="4" bestFit="1" customWidth="1"/>
    <col min="6658" max="6658" width="19.7109375" style="4" customWidth="1"/>
    <col min="6659" max="6659" width="28.7109375" style="4" customWidth="1"/>
    <col min="6660" max="6660" width="33.42578125" style="4" customWidth="1"/>
    <col min="6661" max="6661" width="10.42578125" style="4" bestFit="1" customWidth="1"/>
    <col min="6662" max="6912" width="9.140625" style="4"/>
    <col min="6913" max="6913" width="4.7109375" style="4" bestFit="1" customWidth="1"/>
    <col min="6914" max="6914" width="19.7109375" style="4" customWidth="1"/>
    <col min="6915" max="6915" width="28.7109375" style="4" customWidth="1"/>
    <col min="6916" max="6916" width="33.42578125" style="4" customWidth="1"/>
    <col min="6917" max="6917" width="10.42578125" style="4" bestFit="1" customWidth="1"/>
    <col min="6918" max="7168" width="9.140625" style="4"/>
    <col min="7169" max="7169" width="4.7109375" style="4" bestFit="1" customWidth="1"/>
    <col min="7170" max="7170" width="19.7109375" style="4" customWidth="1"/>
    <col min="7171" max="7171" width="28.7109375" style="4" customWidth="1"/>
    <col min="7172" max="7172" width="33.42578125" style="4" customWidth="1"/>
    <col min="7173" max="7173" width="10.42578125" style="4" bestFit="1" customWidth="1"/>
    <col min="7174" max="7424" width="9.140625" style="4"/>
    <col min="7425" max="7425" width="4.7109375" style="4" bestFit="1" customWidth="1"/>
    <col min="7426" max="7426" width="19.7109375" style="4" customWidth="1"/>
    <col min="7427" max="7427" width="28.7109375" style="4" customWidth="1"/>
    <col min="7428" max="7428" width="33.42578125" style="4" customWidth="1"/>
    <col min="7429" max="7429" width="10.42578125" style="4" bestFit="1" customWidth="1"/>
    <col min="7430" max="7680" width="9.140625" style="4"/>
    <col min="7681" max="7681" width="4.7109375" style="4" bestFit="1" customWidth="1"/>
    <col min="7682" max="7682" width="19.7109375" style="4" customWidth="1"/>
    <col min="7683" max="7683" width="28.7109375" style="4" customWidth="1"/>
    <col min="7684" max="7684" width="33.42578125" style="4" customWidth="1"/>
    <col min="7685" max="7685" width="10.42578125" style="4" bestFit="1" customWidth="1"/>
    <col min="7686" max="7936" width="9.140625" style="4"/>
    <col min="7937" max="7937" width="4.7109375" style="4" bestFit="1" customWidth="1"/>
    <col min="7938" max="7938" width="19.7109375" style="4" customWidth="1"/>
    <col min="7939" max="7939" width="28.7109375" style="4" customWidth="1"/>
    <col min="7940" max="7940" width="33.42578125" style="4" customWidth="1"/>
    <col min="7941" max="7941" width="10.42578125" style="4" bestFit="1" customWidth="1"/>
    <col min="7942" max="8192" width="9.140625" style="4"/>
    <col min="8193" max="8193" width="4.7109375" style="4" bestFit="1" customWidth="1"/>
    <col min="8194" max="8194" width="19.7109375" style="4" customWidth="1"/>
    <col min="8195" max="8195" width="28.7109375" style="4" customWidth="1"/>
    <col min="8196" max="8196" width="33.42578125" style="4" customWidth="1"/>
    <col min="8197" max="8197" width="10.42578125" style="4" bestFit="1" customWidth="1"/>
    <col min="8198" max="8448" width="9.140625" style="4"/>
    <col min="8449" max="8449" width="4.7109375" style="4" bestFit="1" customWidth="1"/>
    <col min="8450" max="8450" width="19.7109375" style="4" customWidth="1"/>
    <col min="8451" max="8451" width="28.7109375" style="4" customWidth="1"/>
    <col min="8452" max="8452" width="33.42578125" style="4" customWidth="1"/>
    <col min="8453" max="8453" width="10.42578125" style="4" bestFit="1" customWidth="1"/>
    <col min="8454" max="8704" width="9.140625" style="4"/>
    <col min="8705" max="8705" width="4.7109375" style="4" bestFit="1" customWidth="1"/>
    <col min="8706" max="8706" width="19.7109375" style="4" customWidth="1"/>
    <col min="8707" max="8707" width="28.7109375" style="4" customWidth="1"/>
    <col min="8708" max="8708" width="33.42578125" style="4" customWidth="1"/>
    <col min="8709" max="8709" width="10.42578125" style="4" bestFit="1" customWidth="1"/>
    <col min="8710" max="8960" width="9.140625" style="4"/>
    <col min="8961" max="8961" width="4.7109375" style="4" bestFit="1" customWidth="1"/>
    <col min="8962" max="8962" width="19.7109375" style="4" customWidth="1"/>
    <col min="8963" max="8963" width="28.7109375" style="4" customWidth="1"/>
    <col min="8964" max="8964" width="33.42578125" style="4" customWidth="1"/>
    <col min="8965" max="8965" width="10.42578125" style="4" bestFit="1" customWidth="1"/>
    <col min="8966" max="9216" width="9.140625" style="4"/>
    <col min="9217" max="9217" width="4.7109375" style="4" bestFit="1" customWidth="1"/>
    <col min="9218" max="9218" width="19.7109375" style="4" customWidth="1"/>
    <col min="9219" max="9219" width="28.7109375" style="4" customWidth="1"/>
    <col min="9220" max="9220" width="33.42578125" style="4" customWidth="1"/>
    <col min="9221" max="9221" width="10.42578125" style="4" bestFit="1" customWidth="1"/>
    <col min="9222" max="9472" width="9.140625" style="4"/>
    <col min="9473" max="9473" width="4.7109375" style="4" bestFit="1" customWidth="1"/>
    <col min="9474" max="9474" width="19.7109375" style="4" customWidth="1"/>
    <col min="9475" max="9475" width="28.7109375" style="4" customWidth="1"/>
    <col min="9476" max="9476" width="33.42578125" style="4" customWidth="1"/>
    <col min="9477" max="9477" width="10.42578125" style="4" bestFit="1" customWidth="1"/>
    <col min="9478" max="9728" width="9.140625" style="4"/>
    <col min="9729" max="9729" width="4.7109375" style="4" bestFit="1" customWidth="1"/>
    <col min="9730" max="9730" width="19.7109375" style="4" customWidth="1"/>
    <col min="9731" max="9731" width="28.7109375" style="4" customWidth="1"/>
    <col min="9732" max="9732" width="33.42578125" style="4" customWidth="1"/>
    <col min="9733" max="9733" width="10.42578125" style="4" bestFit="1" customWidth="1"/>
    <col min="9734" max="9984" width="9.140625" style="4"/>
    <col min="9985" max="9985" width="4.7109375" style="4" bestFit="1" customWidth="1"/>
    <col min="9986" max="9986" width="19.7109375" style="4" customWidth="1"/>
    <col min="9987" max="9987" width="28.7109375" style="4" customWidth="1"/>
    <col min="9988" max="9988" width="33.42578125" style="4" customWidth="1"/>
    <col min="9989" max="9989" width="10.42578125" style="4" bestFit="1" customWidth="1"/>
    <col min="9990" max="10240" width="9.140625" style="4"/>
    <col min="10241" max="10241" width="4.7109375" style="4" bestFit="1" customWidth="1"/>
    <col min="10242" max="10242" width="19.7109375" style="4" customWidth="1"/>
    <col min="10243" max="10243" width="28.7109375" style="4" customWidth="1"/>
    <col min="10244" max="10244" width="33.42578125" style="4" customWidth="1"/>
    <col min="10245" max="10245" width="10.42578125" style="4" bestFit="1" customWidth="1"/>
    <col min="10246" max="10496" width="9.140625" style="4"/>
    <col min="10497" max="10497" width="4.7109375" style="4" bestFit="1" customWidth="1"/>
    <col min="10498" max="10498" width="19.7109375" style="4" customWidth="1"/>
    <col min="10499" max="10499" width="28.7109375" style="4" customWidth="1"/>
    <col min="10500" max="10500" width="33.42578125" style="4" customWidth="1"/>
    <col min="10501" max="10501" width="10.42578125" style="4" bestFit="1" customWidth="1"/>
    <col min="10502" max="10752" width="9.140625" style="4"/>
    <col min="10753" max="10753" width="4.7109375" style="4" bestFit="1" customWidth="1"/>
    <col min="10754" max="10754" width="19.7109375" style="4" customWidth="1"/>
    <col min="10755" max="10755" width="28.7109375" style="4" customWidth="1"/>
    <col min="10756" max="10756" width="33.42578125" style="4" customWidth="1"/>
    <col min="10757" max="10757" width="10.42578125" style="4" bestFit="1" customWidth="1"/>
    <col min="10758" max="11008" width="9.140625" style="4"/>
    <col min="11009" max="11009" width="4.7109375" style="4" bestFit="1" customWidth="1"/>
    <col min="11010" max="11010" width="19.7109375" style="4" customWidth="1"/>
    <col min="11011" max="11011" width="28.7109375" style="4" customWidth="1"/>
    <col min="11012" max="11012" width="33.42578125" style="4" customWidth="1"/>
    <col min="11013" max="11013" width="10.42578125" style="4" bestFit="1" customWidth="1"/>
    <col min="11014" max="11264" width="9.140625" style="4"/>
    <col min="11265" max="11265" width="4.7109375" style="4" bestFit="1" customWidth="1"/>
    <col min="11266" max="11266" width="19.7109375" style="4" customWidth="1"/>
    <col min="11267" max="11267" width="28.7109375" style="4" customWidth="1"/>
    <col min="11268" max="11268" width="33.42578125" style="4" customWidth="1"/>
    <col min="11269" max="11269" width="10.42578125" style="4" bestFit="1" customWidth="1"/>
    <col min="11270" max="11520" width="9.140625" style="4"/>
    <col min="11521" max="11521" width="4.7109375" style="4" bestFit="1" customWidth="1"/>
    <col min="11522" max="11522" width="19.7109375" style="4" customWidth="1"/>
    <col min="11523" max="11523" width="28.7109375" style="4" customWidth="1"/>
    <col min="11524" max="11524" width="33.42578125" style="4" customWidth="1"/>
    <col min="11525" max="11525" width="10.42578125" style="4" bestFit="1" customWidth="1"/>
    <col min="11526" max="11776" width="9.140625" style="4"/>
    <col min="11777" max="11777" width="4.7109375" style="4" bestFit="1" customWidth="1"/>
    <col min="11778" max="11778" width="19.7109375" style="4" customWidth="1"/>
    <col min="11779" max="11779" width="28.7109375" style="4" customWidth="1"/>
    <col min="11780" max="11780" width="33.42578125" style="4" customWidth="1"/>
    <col min="11781" max="11781" width="10.42578125" style="4" bestFit="1" customWidth="1"/>
    <col min="11782" max="12032" width="9.140625" style="4"/>
    <col min="12033" max="12033" width="4.7109375" style="4" bestFit="1" customWidth="1"/>
    <col min="12034" max="12034" width="19.7109375" style="4" customWidth="1"/>
    <col min="12035" max="12035" width="28.7109375" style="4" customWidth="1"/>
    <col min="12036" max="12036" width="33.42578125" style="4" customWidth="1"/>
    <col min="12037" max="12037" width="10.42578125" style="4" bestFit="1" customWidth="1"/>
    <col min="12038" max="12288" width="9.140625" style="4"/>
    <col min="12289" max="12289" width="4.7109375" style="4" bestFit="1" customWidth="1"/>
    <col min="12290" max="12290" width="19.7109375" style="4" customWidth="1"/>
    <col min="12291" max="12291" width="28.7109375" style="4" customWidth="1"/>
    <col min="12292" max="12292" width="33.42578125" style="4" customWidth="1"/>
    <col min="12293" max="12293" width="10.42578125" style="4" bestFit="1" customWidth="1"/>
    <col min="12294" max="12544" width="9.140625" style="4"/>
    <col min="12545" max="12545" width="4.7109375" style="4" bestFit="1" customWidth="1"/>
    <col min="12546" max="12546" width="19.7109375" style="4" customWidth="1"/>
    <col min="12547" max="12547" width="28.7109375" style="4" customWidth="1"/>
    <col min="12548" max="12548" width="33.42578125" style="4" customWidth="1"/>
    <col min="12549" max="12549" width="10.42578125" style="4" bestFit="1" customWidth="1"/>
    <col min="12550" max="12800" width="9.140625" style="4"/>
    <col min="12801" max="12801" width="4.7109375" style="4" bestFit="1" customWidth="1"/>
    <col min="12802" max="12802" width="19.7109375" style="4" customWidth="1"/>
    <col min="12803" max="12803" width="28.7109375" style="4" customWidth="1"/>
    <col min="12804" max="12804" width="33.42578125" style="4" customWidth="1"/>
    <col min="12805" max="12805" width="10.42578125" style="4" bestFit="1" customWidth="1"/>
    <col min="12806" max="13056" width="9.140625" style="4"/>
    <col min="13057" max="13057" width="4.7109375" style="4" bestFit="1" customWidth="1"/>
    <col min="13058" max="13058" width="19.7109375" style="4" customWidth="1"/>
    <col min="13059" max="13059" width="28.7109375" style="4" customWidth="1"/>
    <col min="13060" max="13060" width="33.42578125" style="4" customWidth="1"/>
    <col min="13061" max="13061" width="10.42578125" style="4" bestFit="1" customWidth="1"/>
    <col min="13062" max="13312" width="9.140625" style="4"/>
    <col min="13313" max="13313" width="4.7109375" style="4" bestFit="1" customWidth="1"/>
    <col min="13314" max="13314" width="19.7109375" style="4" customWidth="1"/>
    <col min="13315" max="13315" width="28.7109375" style="4" customWidth="1"/>
    <col min="13316" max="13316" width="33.42578125" style="4" customWidth="1"/>
    <col min="13317" max="13317" width="10.42578125" style="4" bestFit="1" customWidth="1"/>
    <col min="13318" max="13568" width="9.140625" style="4"/>
    <col min="13569" max="13569" width="4.7109375" style="4" bestFit="1" customWidth="1"/>
    <col min="13570" max="13570" width="19.7109375" style="4" customWidth="1"/>
    <col min="13571" max="13571" width="28.7109375" style="4" customWidth="1"/>
    <col min="13572" max="13572" width="33.42578125" style="4" customWidth="1"/>
    <col min="13573" max="13573" width="10.42578125" style="4" bestFit="1" customWidth="1"/>
    <col min="13574" max="13824" width="9.140625" style="4"/>
    <col min="13825" max="13825" width="4.7109375" style="4" bestFit="1" customWidth="1"/>
    <col min="13826" max="13826" width="19.7109375" style="4" customWidth="1"/>
    <col min="13827" max="13827" width="28.7109375" style="4" customWidth="1"/>
    <col min="13828" max="13828" width="33.42578125" style="4" customWidth="1"/>
    <col min="13829" max="13829" width="10.42578125" style="4" bestFit="1" customWidth="1"/>
    <col min="13830" max="14080" width="9.140625" style="4"/>
    <col min="14081" max="14081" width="4.7109375" style="4" bestFit="1" customWidth="1"/>
    <col min="14082" max="14082" width="19.7109375" style="4" customWidth="1"/>
    <col min="14083" max="14083" width="28.7109375" style="4" customWidth="1"/>
    <col min="14084" max="14084" width="33.42578125" style="4" customWidth="1"/>
    <col min="14085" max="14085" width="10.42578125" style="4" bestFit="1" customWidth="1"/>
    <col min="14086" max="14336" width="9.140625" style="4"/>
    <col min="14337" max="14337" width="4.7109375" style="4" bestFit="1" customWidth="1"/>
    <col min="14338" max="14338" width="19.7109375" style="4" customWidth="1"/>
    <col min="14339" max="14339" width="28.7109375" style="4" customWidth="1"/>
    <col min="14340" max="14340" width="33.42578125" style="4" customWidth="1"/>
    <col min="14341" max="14341" width="10.42578125" style="4" bestFit="1" customWidth="1"/>
    <col min="14342" max="14592" width="9.140625" style="4"/>
    <col min="14593" max="14593" width="4.7109375" style="4" bestFit="1" customWidth="1"/>
    <col min="14594" max="14594" width="19.7109375" style="4" customWidth="1"/>
    <col min="14595" max="14595" width="28.7109375" style="4" customWidth="1"/>
    <col min="14596" max="14596" width="33.42578125" style="4" customWidth="1"/>
    <col min="14597" max="14597" width="10.42578125" style="4" bestFit="1" customWidth="1"/>
    <col min="14598" max="14848" width="9.140625" style="4"/>
    <col min="14849" max="14849" width="4.7109375" style="4" bestFit="1" customWidth="1"/>
    <col min="14850" max="14850" width="19.7109375" style="4" customWidth="1"/>
    <col min="14851" max="14851" width="28.7109375" style="4" customWidth="1"/>
    <col min="14852" max="14852" width="33.42578125" style="4" customWidth="1"/>
    <col min="14853" max="14853" width="10.42578125" style="4" bestFit="1" customWidth="1"/>
    <col min="14854" max="15104" width="9.140625" style="4"/>
    <col min="15105" max="15105" width="4.7109375" style="4" bestFit="1" customWidth="1"/>
    <col min="15106" max="15106" width="19.7109375" style="4" customWidth="1"/>
    <col min="15107" max="15107" width="28.7109375" style="4" customWidth="1"/>
    <col min="15108" max="15108" width="33.42578125" style="4" customWidth="1"/>
    <col min="15109" max="15109" width="10.42578125" style="4" bestFit="1" customWidth="1"/>
    <col min="15110" max="15360" width="9.140625" style="4"/>
    <col min="15361" max="15361" width="4.7109375" style="4" bestFit="1" customWidth="1"/>
    <col min="15362" max="15362" width="19.7109375" style="4" customWidth="1"/>
    <col min="15363" max="15363" width="28.7109375" style="4" customWidth="1"/>
    <col min="15364" max="15364" width="33.42578125" style="4" customWidth="1"/>
    <col min="15365" max="15365" width="10.42578125" style="4" bestFit="1" customWidth="1"/>
    <col min="15366" max="15616" width="9.140625" style="4"/>
    <col min="15617" max="15617" width="4.7109375" style="4" bestFit="1" customWidth="1"/>
    <col min="15618" max="15618" width="19.7109375" style="4" customWidth="1"/>
    <col min="15619" max="15619" width="28.7109375" style="4" customWidth="1"/>
    <col min="15620" max="15620" width="33.42578125" style="4" customWidth="1"/>
    <col min="15621" max="15621" width="10.42578125" style="4" bestFit="1" customWidth="1"/>
    <col min="15622" max="15872" width="9.140625" style="4"/>
    <col min="15873" max="15873" width="4.7109375" style="4" bestFit="1" customWidth="1"/>
    <col min="15874" max="15874" width="19.7109375" style="4" customWidth="1"/>
    <col min="15875" max="15875" width="28.7109375" style="4" customWidth="1"/>
    <col min="15876" max="15876" width="33.42578125" style="4" customWidth="1"/>
    <col min="15877" max="15877" width="10.42578125" style="4" bestFit="1" customWidth="1"/>
    <col min="15878" max="16128" width="9.140625" style="4"/>
    <col min="16129" max="16129" width="4.7109375" style="4" bestFit="1" customWidth="1"/>
    <col min="16130" max="16130" width="19.7109375" style="4" customWidth="1"/>
    <col min="16131" max="16131" width="28.7109375" style="4" customWidth="1"/>
    <col min="16132" max="16132" width="33.42578125" style="4" customWidth="1"/>
    <col min="16133" max="16133" width="10.42578125" style="4" bestFit="1" customWidth="1"/>
    <col min="16134" max="16384" width="9.140625" style="4"/>
  </cols>
  <sheetData>
    <row r="1" spans="1:4" ht="20.100000000000001" customHeight="1">
      <c r="A1" s="185" t="s">
        <v>5</v>
      </c>
      <c r="B1" s="185"/>
    </row>
    <row r="2" spans="1:4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</row>
    <row r="3" spans="1:4" s="24" customFormat="1" ht="15" customHeight="1">
      <c r="A3" s="187"/>
      <c r="B3" s="187"/>
      <c r="C3" s="187"/>
      <c r="D3" s="22"/>
    </row>
    <row r="4" spans="1:4" s="25" customFormat="1" ht="35.1" customHeight="1">
      <c r="A4" s="188" t="s">
        <v>18</v>
      </c>
      <c r="B4" s="188"/>
      <c r="C4" s="188"/>
      <c r="D4" s="188"/>
    </row>
    <row r="6" spans="1:4" s="5" customFormat="1" ht="15" customHeight="1">
      <c r="A6" s="178" t="s">
        <v>7</v>
      </c>
      <c r="B6" s="178"/>
      <c r="C6" s="193" t="str">
        <f>IF('Príloha č.1'!$C$6="","",'Príloha č.1'!$C$6)</f>
        <v/>
      </c>
      <c r="D6" s="189"/>
    </row>
    <row r="7" spans="1:4" s="5" customFormat="1" ht="15" customHeight="1">
      <c r="A7" s="178" t="s">
        <v>8</v>
      </c>
      <c r="B7" s="178"/>
      <c r="C7" s="190" t="str">
        <f>IF('Príloha č.1'!$C$7="","",'Príloha č.1'!$C$7)</f>
        <v/>
      </c>
      <c r="D7" s="178"/>
    </row>
    <row r="8" spans="1:4" s="5" customFormat="1" ht="15" customHeight="1">
      <c r="A8" s="178" t="s">
        <v>9</v>
      </c>
      <c r="B8" s="178"/>
      <c r="C8" s="190" t="str">
        <f>IF('Príloha č.1'!$C$8="","",'Príloha č.1'!$C$8)</f>
        <v/>
      </c>
      <c r="D8" s="178"/>
    </row>
    <row r="9" spans="1:4" s="5" customFormat="1" ht="15" customHeight="1">
      <c r="A9" s="178" t="s">
        <v>10</v>
      </c>
      <c r="B9" s="178"/>
      <c r="C9" s="190" t="str">
        <f>IF('Príloha č.1'!$C$9="","",'Príloha č.1'!$C$9)</f>
        <v/>
      </c>
      <c r="D9" s="178"/>
    </row>
    <row r="10" spans="1:4" ht="20.100000000000001" customHeight="1">
      <c r="C10" s="10"/>
    </row>
    <row r="11" spans="1:4" s="5" customFormat="1" ht="20.100000000000001" customHeight="1">
      <c r="A11" s="178" t="s">
        <v>19</v>
      </c>
      <c r="B11" s="178"/>
      <c r="C11" s="178"/>
      <c r="D11" s="178"/>
    </row>
    <row r="12" spans="1:4" ht="26.25" customHeight="1">
      <c r="A12" s="9" t="s">
        <v>20</v>
      </c>
      <c r="B12" s="191" t="s">
        <v>33</v>
      </c>
      <c r="C12" s="191"/>
      <c r="D12" s="191"/>
    </row>
    <row r="13" spans="1:4" ht="28.5" customHeight="1">
      <c r="A13" s="9" t="s">
        <v>20</v>
      </c>
      <c r="B13" s="191" t="s">
        <v>34</v>
      </c>
      <c r="C13" s="191"/>
      <c r="D13" s="191"/>
    </row>
    <row r="14" spans="1:4" ht="28.5" customHeight="1">
      <c r="A14" s="9" t="s">
        <v>20</v>
      </c>
      <c r="B14" s="191" t="s">
        <v>21</v>
      </c>
      <c r="C14" s="191"/>
      <c r="D14" s="191"/>
    </row>
    <row r="15" spans="1:4" ht="49.5" customHeight="1">
      <c r="A15" s="9" t="s">
        <v>20</v>
      </c>
      <c r="B15" s="191" t="s">
        <v>35</v>
      </c>
      <c r="C15" s="191"/>
      <c r="D15" s="191"/>
    </row>
    <row r="16" spans="1:4" ht="18" customHeight="1">
      <c r="A16" s="9" t="s">
        <v>20</v>
      </c>
      <c r="B16" s="191" t="s">
        <v>22</v>
      </c>
      <c r="C16" s="191"/>
      <c r="D16" s="191"/>
    </row>
    <row r="17" spans="1:4" ht="20.100000000000001" customHeight="1"/>
    <row r="18" spans="1:4" s="5" customFormat="1">
      <c r="A18" s="5" t="s">
        <v>14</v>
      </c>
      <c r="B18" s="74" t="str">
        <f>IF('Príloha č.1'!B23:B23="","",'Príloha č.1'!B23:B23)</f>
        <v/>
      </c>
    </row>
    <row r="19" spans="1:4" s="5" customFormat="1">
      <c r="A19" s="5" t="s">
        <v>23</v>
      </c>
      <c r="B19" s="81" t="str">
        <f>IF('Príloha č.1'!B24:B24="","",'Príloha č.1'!B24:B24)</f>
        <v/>
      </c>
    </row>
    <row r="20" spans="1:4" ht="13.5" customHeight="1">
      <c r="D20" s="6"/>
    </row>
    <row r="21" spans="1:4" ht="15" customHeight="1">
      <c r="C21" s="15" t="s">
        <v>25</v>
      </c>
      <c r="D21" s="13" t="str">
        <f>IF('Príloha č.1'!D27="","",'Príloha č.1'!D27)</f>
        <v/>
      </c>
    </row>
    <row r="22" spans="1:4">
      <c r="C22" s="1"/>
      <c r="D22" s="8" t="s">
        <v>26</v>
      </c>
    </row>
    <row r="23" spans="1:4" s="1" customFormat="1">
      <c r="A23" s="176" t="s">
        <v>16</v>
      </c>
      <c r="B23" s="176"/>
    </row>
    <row r="24" spans="1:4" s="1" customFormat="1" ht="12" customHeight="1">
      <c r="A24" s="7"/>
      <c r="B24" s="185" t="s">
        <v>17</v>
      </c>
      <c r="C24" s="185"/>
      <c r="D24" s="8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28" priority="13">
      <formula>LEN(TRIM(A24))=0</formula>
    </cfRule>
  </conditionalFormatting>
  <conditionalFormatting sqref="B18:B19">
    <cfRule type="containsBlanks" dxfId="27" priority="14">
      <formula>LEN(TRIM(B18))=0</formula>
    </cfRule>
  </conditionalFormatting>
  <conditionalFormatting sqref="C6:D9">
    <cfRule type="containsBlanks" dxfId="26" priority="15">
      <formula>LEN(TRIM(C6))=0</formula>
    </cfRule>
  </conditionalFormatting>
  <conditionalFormatting sqref="D21">
    <cfRule type="containsBlanks" dxfId="25" priority="1">
      <formula>LEN(TRIM(D21))=0</formula>
    </cfRule>
  </conditionalFormatting>
  <pageMargins left="0.78740157480314965" right="0.78740157480314965" top="0.98425196850393704" bottom="0.78740157480314965" header="0.31496062992125984" footer="0.31496062992125984"/>
  <pageSetup paperSize="9" scale="98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zoomScaleNormal="100" workbookViewId="0">
      <selection sqref="A1:B1"/>
    </sheetView>
  </sheetViews>
  <sheetFormatPr defaultColWidth="9.140625" defaultRowHeight="14.25"/>
  <cols>
    <col min="1" max="1" width="4.7109375" style="24" customWidth="1"/>
    <col min="2" max="2" width="19.7109375" style="24" customWidth="1"/>
    <col min="3" max="3" width="28.7109375" style="24" customWidth="1"/>
    <col min="4" max="4" width="33" style="24" customWidth="1"/>
    <col min="5" max="5" width="10.42578125" style="24" bestFit="1" customWidth="1"/>
    <col min="6" max="16384" width="9.140625" style="24"/>
  </cols>
  <sheetData>
    <row r="1" spans="1:4" s="4" customFormat="1" ht="20.100000000000001" customHeight="1">
      <c r="A1" s="185" t="s">
        <v>5</v>
      </c>
      <c r="B1" s="185"/>
    </row>
    <row r="2" spans="1:4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</row>
    <row r="3" spans="1:4" ht="15" customHeight="1">
      <c r="A3" s="187"/>
      <c r="B3" s="187"/>
      <c r="C3" s="187"/>
      <c r="D3" s="22"/>
    </row>
    <row r="4" spans="1:4" s="25" customFormat="1" ht="35.1" customHeight="1">
      <c r="A4" s="188" t="s">
        <v>30</v>
      </c>
      <c r="B4" s="188"/>
      <c r="C4" s="188"/>
      <c r="D4" s="188"/>
    </row>
    <row r="5" spans="1:4" s="23" customFormat="1" ht="12" customHeight="1">
      <c r="A5" s="22"/>
      <c r="B5" s="22"/>
      <c r="C5" s="22"/>
      <c r="D5" s="22"/>
    </row>
    <row r="6" spans="1:4" s="23" customFormat="1" ht="15" customHeight="1">
      <c r="A6" s="194" t="s">
        <v>7</v>
      </c>
      <c r="B6" s="194"/>
      <c r="C6" s="195" t="str">
        <f>IF('Príloha č.1'!$C$6="","",'Príloha č.1'!$C$6)</f>
        <v/>
      </c>
      <c r="D6" s="196"/>
    </row>
    <row r="7" spans="1:4" s="23" customFormat="1" ht="15" customHeight="1">
      <c r="A7" s="194" t="s">
        <v>8</v>
      </c>
      <c r="B7" s="194"/>
      <c r="C7" s="198" t="str">
        <f>IF('Príloha č.1'!$C$7="","",'Príloha č.1'!$C$7)</f>
        <v/>
      </c>
      <c r="D7" s="199"/>
    </row>
    <row r="8" spans="1:4" s="23" customFormat="1" ht="15" customHeight="1">
      <c r="A8" s="194" t="s">
        <v>9</v>
      </c>
      <c r="B8" s="194"/>
      <c r="C8" s="198" t="str">
        <f>IF('Príloha č.1'!$C$8="","",'Príloha č.1'!$C$8)</f>
        <v/>
      </c>
      <c r="D8" s="199"/>
    </row>
    <row r="9" spans="1:4" s="23" customFormat="1" ht="15" customHeight="1">
      <c r="A9" s="194" t="s">
        <v>10</v>
      </c>
      <c r="B9" s="194"/>
      <c r="C9" s="198" t="str">
        <f>IF('Príloha č.1'!$C$9="","",'Príloha č.1'!$C$9)</f>
        <v/>
      </c>
      <c r="D9" s="199"/>
    </row>
    <row r="10" spans="1:4" s="23" customFormat="1" ht="15" customHeight="1">
      <c r="A10" s="22"/>
      <c r="B10" s="22"/>
      <c r="C10" s="26"/>
      <c r="D10" s="22"/>
    </row>
    <row r="11" spans="1:4" s="27" customFormat="1" ht="30" customHeight="1">
      <c r="A11" s="194" t="s">
        <v>53</v>
      </c>
      <c r="B11" s="194"/>
      <c r="C11" s="194"/>
      <c r="D11" s="194"/>
    </row>
    <row r="12" spans="1:4">
      <c r="A12" s="22"/>
      <c r="B12" s="22"/>
      <c r="C12" s="22"/>
      <c r="D12" s="22"/>
    </row>
    <row r="13" spans="1:4">
      <c r="A13" s="22"/>
      <c r="B13" s="22"/>
      <c r="C13" s="22"/>
      <c r="D13" s="22"/>
    </row>
    <row r="14" spans="1:4" s="23" customFormat="1" ht="15" customHeight="1">
      <c r="A14" s="22"/>
      <c r="B14" s="22"/>
      <c r="C14" s="22"/>
      <c r="D14" s="22"/>
    </row>
    <row r="15" spans="1:4" s="23" customFormat="1" ht="15" customHeight="1">
      <c r="A15" s="28" t="s">
        <v>14</v>
      </c>
      <c r="B15" s="82" t="str">
        <f>IF('Príloha č.1'!B23:B23="","",'Príloha č.1'!B23:B23)</f>
        <v/>
      </c>
      <c r="C15" s="22"/>
      <c r="D15" s="22"/>
    </row>
    <row r="16" spans="1:4" s="32" customFormat="1" ht="15" customHeight="1">
      <c r="A16" s="28" t="s">
        <v>15</v>
      </c>
      <c r="B16" s="83" t="str">
        <f>IF('Príloha č.1'!B24:B24="","",'Príloha č.1'!B24:B24)</f>
        <v/>
      </c>
      <c r="C16" s="30"/>
      <c r="D16" s="31"/>
    </row>
    <row r="17" spans="1:4" s="23" customFormat="1" ht="15" customHeight="1">
      <c r="A17" s="22"/>
      <c r="B17" s="22"/>
      <c r="C17" s="22"/>
      <c r="D17" s="22"/>
    </row>
    <row r="18" spans="1:4" s="23" customFormat="1" ht="15" customHeight="1">
      <c r="A18" s="22"/>
      <c r="B18" s="22"/>
      <c r="C18" s="22"/>
      <c r="D18" s="22"/>
    </row>
    <row r="19" spans="1:4" s="23" customFormat="1" ht="15" customHeight="1">
      <c r="A19" s="22"/>
      <c r="B19" s="22"/>
      <c r="C19" s="22"/>
      <c r="D19" s="22"/>
    </row>
    <row r="20" spans="1:4" ht="39.950000000000003" customHeight="1">
      <c r="A20" s="22"/>
      <c r="B20" s="22"/>
      <c r="C20" s="22"/>
      <c r="D20" s="33"/>
    </row>
    <row r="21" spans="1:4" ht="15" customHeight="1">
      <c r="A21" s="22"/>
      <c r="B21" s="22"/>
      <c r="C21" s="34" t="s">
        <v>25</v>
      </c>
      <c r="D21" s="29" t="str">
        <f>IF('Príloha č.1'!D27="","",'Príloha č.1'!D27)</f>
        <v/>
      </c>
    </row>
    <row r="22" spans="1:4">
      <c r="A22" s="22"/>
      <c r="B22" s="22"/>
      <c r="C22" s="35"/>
      <c r="D22" s="36" t="s">
        <v>26</v>
      </c>
    </row>
    <row r="23" spans="1:4">
      <c r="A23" s="22"/>
      <c r="B23" s="22"/>
      <c r="C23" s="22"/>
      <c r="D23" s="22"/>
    </row>
    <row r="24" spans="1:4" s="37" customFormat="1" ht="12">
      <c r="A24" s="197" t="s">
        <v>16</v>
      </c>
      <c r="B24" s="197"/>
      <c r="C24" s="35"/>
      <c r="D24" s="35"/>
    </row>
    <row r="25" spans="1:4" s="37" customFormat="1" ht="12" customHeight="1">
      <c r="A25" s="38"/>
      <c r="B25" s="194" t="s">
        <v>17</v>
      </c>
      <c r="C25" s="194"/>
      <c r="D25" s="36"/>
    </row>
    <row r="26" spans="1:4">
      <c r="A26" s="22"/>
      <c r="B26" s="22"/>
      <c r="C26" s="22"/>
      <c r="D26" s="22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24" priority="2">
      <formula>LEN(TRIM(B15))=0</formula>
    </cfRule>
  </conditionalFormatting>
  <conditionalFormatting sqref="C6:D9">
    <cfRule type="containsBlanks" dxfId="23" priority="3">
      <formula>LEN(TRIM(C6))=0</formula>
    </cfRule>
  </conditionalFormatting>
  <conditionalFormatting sqref="D21">
    <cfRule type="containsBlanks" dxfId="22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96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zoomScaleNormal="100" workbookViewId="0">
      <selection sqref="A1:B1"/>
    </sheetView>
  </sheetViews>
  <sheetFormatPr defaultRowHeight="12"/>
  <cols>
    <col min="1" max="1" width="4.7109375" style="4" bestFit="1" customWidth="1"/>
    <col min="2" max="2" width="19.7109375" style="4" customWidth="1"/>
    <col min="3" max="3" width="28.7109375" style="4" customWidth="1"/>
    <col min="4" max="4" width="33.42578125" style="4" customWidth="1"/>
    <col min="5" max="5" width="10.42578125" style="4" bestFit="1" customWidth="1"/>
    <col min="6" max="256" width="9.140625" style="4"/>
    <col min="257" max="257" width="4.7109375" style="4" bestFit="1" customWidth="1"/>
    <col min="258" max="258" width="19.7109375" style="4" customWidth="1"/>
    <col min="259" max="259" width="28.7109375" style="4" customWidth="1"/>
    <col min="260" max="260" width="33.42578125" style="4" customWidth="1"/>
    <col min="261" max="261" width="10.42578125" style="4" bestFit="1" customWidth="1"/>
    <col min="262" max="512" width="9.140625" style="4"/>
    <col min="513" max="513" width="4.7109375" style="4" bestFit="1" customWidth="1"/>
    <col min="514" max="514" width="19.7109375" style="4" customWidth="1"/>
    <col min="515" max="515" width="28.7109375" style="4" customWidth="1"/>
    <col min="516" max="516" width="33.42578125" style="4" customWidth="1"/>
    <col min="517" max="517" width="10.42578125" style="4" bestFit="1" customWidth="1"/>
    <col min="518" max="768" width="9.140625" style="4"/>
    <col min="769" max="769" width="4.7109375" style="4" bestFit="1" customWidth="1"/>
    <col min="770" max="770" width="19.7109375" style="4" customWidth="1"/>
    <col min="771" max="771" width="28.7109375" style="4" customWidth="1"/>
    <col min="772" max="772" width="33.42578125" style="4" customWidth="1"/>
    <col min="773" max="773" width="10.42578125" style="4" bestFit="1" customWidth="1"/>
    <col min="774" max="1024" width="9.140625" style="4"/>
    <col min="1025" max="1025" width="4.7109375" style="4" bestFit="1" customWidth="1"/>
    <col min="1026" max="1026" width="19.7109375" style="4" customWidth="1"/>
    <col min="1027" max="1027" width="28.7109375" style="4" customWidth="1"/>
    <col min="1028" max="1028" width="33.42578125" style="4" customWidth="1"/>
    <col min="1029" max="1029" width="10.42578125" style="4" bestFit="1" customWidth="1"/>
    <col min="1030" max="1280" width="9.140625" style="4"/>
    <col min="1281" max="1281" width="4.7109375" style="4" bestFit="1" customWidth="1"/>
    <col min="1282" max="1282" width="19.7109375" style="4" customWidth="1"/>
    <col min="1283" max="1283" width="28.7109375" style="4" customWidth="1"/>
    <col min="1284" max="1284" width="33.42578125" style="4" customWidth="1"/>
    <col min="1285" max="1285" width="10.42578125" style="4" bestFit="1" customWidth="1"/>
    <col min="1286" max="1536" width="9.140625" style="4"/>
    <col min="1537" max="1537" width="4.7109375" style="4" bestFit="1" customWidth="1"/>
    <col min="1538" max="1538" width="19.7109375" style="4" customWidth="1"/>
    <col min="1539" max="1539" width="28.7109375" style="4" customWidth="1"/>
    <col min="1540" max="1540" width="33.42578125" style="4" customWidth="1"/>
    <col min="1541" max="1541" width="10.42578125" style="4" bestFit="1" customWidth="1"/>
    <col min="1542" max="1792" width="9.140625" style="4"/>
    <col min="1793" max="1793" width="4.7109375" style="4" bestFit="1" customWidth="1"/>
    <col min="1794" max="1794" width="19.7109375" style="4" customWidth="1"/>
    <col min="1795" max="1795" width="28.7109375" style="4" customWidth="1"/>
    <col min="1796" max="1796" width="33.42578125" style="4" customWidth="1"/>
    <col min="1797" max="1797" width="10.42578125" style="4" bestFit="1" customWidth="1"/>
    <col min="1798" max="2048" width="9.140625" style="4"/>
    <col min="2049" max="2049" width="4.7109375" style="4" bestFit="1" customWidth="1"/>
    <col min="2050" max="2050" width="19.7109375" style="4" customWidth="1"/>
    <col min="2051" max="2051" width="28.7109375" style="4" customWidth="1"/>
    <col min="2052" max="2052" width="33.42578125" style="4" customWidth="1"/>
    <col min="2053" max="2053" width="10.42578125" style="4" bestFit="1" customWidth="1"/>
    <col min="2054" max="2304" width="9.140625" style="4"/>
    <col min="2305" max="2305" width="4.7109375" style="4" bestFit="1" customWidth="1"/>
    <col min="2306" max="2306" width="19.7109375" style="4" customWidth="1"/>
    <col min="2307" max="2307" width="28.7109375" style="4" customWidth="1"/>
    <col min="2308" max="2308" width="33.42578125" style="4" customWidth="1"/>
    <col min="2309" max="2309" width="10.42578125" style="4" bestFit="1" customWidth="1"/>
    <col min="2310" max="2560" width="9.140625" style="4"/>
    <col min="2561" max="2561" width="4.7109375" style="4" bestFit="1" customWidth="1"/>
    <col min="2562" max="2562" width="19.7109375" style="4" customWidth="1"/>
    <col min="2563" max="2563" width="28.7109375" style="4" customWidth="1"/>
    <col min="2564" max="2564" width="33.42578125" style="4" customWidth="1"/>
    <col min="2565" max="2565" width="10.42578125" style="4" bestFit="1" customWidth="1"/>
    <col min="2566" max="2816" width="9.140625" style="4"/>
    <col min="2817" max="2817" width="4.7109375" style="4" bestFit="1" customWidth="1"/>
    <col min="2818" max="2818" width="19.7109375" style="4" customWidth="1"/>
    <col min="2819" max="2819" width="28.7109375" style="4" customWidth="1"/>
    <col min="2820" max="2820" width="33.42578125" style="4" customWidth="1"/>
    <col min="2821" max="2821" width="10.42578125" style="4" bestFit="1" customWidth="1"/>
    <col min="2822" max="3072" width="9.140625" style="4"/>
    <col min="3073" max="3073" width="4.7109375" style="4" bestFit="1" customWidth="1"/>
    <col min="3074" max="3074" width="19.7109375" style="4" customWidth="1"/>
    <col min="3075" max="3075" width="28.7109375" style="4" customWidth="1"/>
    <col min="3076" max="3076" width="33.42578125" style="4" customWidth="1"/>
    <col min="3077" max="3077" width="10.42578125" style="4" bestFit="1" customWidth="1"/>
    <col min="3078" max="3328" width="9.140625" style="4"/>
    <col min="3329" max="3329" width="4.7109375" style="4" bestFit="1" customWidth="1"/>
    <col min="3330" max="3330" width="19.7109375" style="4" customWidth="1"/>
    <col min="3331" max="3331" width="28.7109375" style="4" customWidth="1"/>
    <col min="3332" max="3332" width="33.42578125" style="4" customWidth="1"/>
    <col min="3333" max="3333" width="10.42578125" style="4" bestFit="1" customWidth="1"/>
    <col min="3334" max="3584" width="9.140625" style="4"/>
    <col min="3585" max="3585" width="4.7109375" style="4" bestFit="1" customWidth="1"/>
    <col min="3586" max="3586" width="19.7109375" style="4" customWidth="1"/>
    <col min="3587" max="3587" width="28.7109375" style="4" customWidth="1"/>
    <col min="3588" max="3588" width="33.42578125" style="4" customWidth="1"/>
    <col min="3589" max="3589" width="10.42578125" style="4" bestFit="1" customWidth="1"/>
    <col min="3590" max="3840" width="9.140625" style="4"/>
    <col min="3841" max="3841" width="4.7109375" style="4" bestFit="1" customWidth="1"/>
    <col min="3842" max="3842" width="19.7109375" style="4" customWidth="1"/>
    <col min="3843" max="3843" width="28.7109375" style="4" customWidth="1"/>
    <col min="3844" max="3844" width="33.42578125" style="4" customWidth="1"/>
    <col min="3845" max="3845" width="10.42578125" style="4" bestFit="1" customWidth="1"/>
    <col min="3846" max="4096" width="9.140625" style="4"/>
    <col min="4097" max="4097" width="4.7109375" style="4" bestFit="1" customWidth="1"/>
    <col min="4098" max="4098" width="19.7109375" style="4" customWidth="1"/>
    <col min="4099" max="4099" width="28.7109375" style="4" customWidth="1"/>
    <col min="4100" max="4100" width="33.42578125" style="4" customWidth="1"/>
    <col min="4101" max="4101" width="10.42578125" style="4" bestFit="1" customWidth="1"/>
    <col min="4102" max="4352" width="9.140625" style="4"/>
    <col min="4353" max="4353" width="4.7109375" style="4" bestFit="1" customWidth="1"/>
    <col min="4354" max="4354" width="19.7109375" style="4" customWidth="1"/>
    <col min="4355" max="4355" width="28.7109375" style="4" customWidth="1"/>
    <col min="4356" max="4356" width="33.42578125" style="4" customWidth="1"/>
    <col min="4357" max="4357" width="10.42578125" style="4" bestFit="1" customWidth="1"/>
    <col min="4358" max="4608" width="9.140625" style="4"/>
    <col min="4609" max="4609" width="4.7109375" style="4" bestFit="1" customWidth="1"/>
    <col min="4610" max="4610" width="19.7109375" style="4" customWidth="1"/>
    <col min="4611" max="4611" width="28.7109375" style="4" customWidth="1"/>
    <col min="4612" max="4612" width="33.42578125" style="4" customWidth="1"/>
    <col min="4613" max="4613" width="10.42578125" style="4" bestFit="1" customWidth="1"/>
    <col min="4614" max="4864" width="9.140625" style="4"/>
    <col min="4865" max="4865" width="4.7109375" style="4" bestFit="1" customWidth="1"/>
    <col min="4866" max="4866" width="19.7109375" style="4" customWidth="1"/>
    <col min="4867" max="4867" width="28.7109375" style="4" customWidth="1"/>
    <col min="4868" max="4868" width="33.42578125" style="4" customWidth="1"/>
    <col min="4869" max="4869" width="10.42578125" style="4" bestFit="1" customWidth="1"/>
    <col min="4870" max="5120" width="9.140625" style="4"/>
    <col min="5121" max="5121" width="4.7109375" style="4" bestFit="1" customWidth="1"/>
    <col min="5122" max="5122" width="19.7109375" style="4" customWidth="1"/>
    <col min="5123" max="5123" width="28.7109375" style="4" customWidth="1"/>
    <col min="5124" max="5124" width="33.42578125" style="4" customWidth="1"/>
    <col min="5125" max="5125" width="10.42578125" style="4" bestFit="1" customWidth="1"/>
    <col min="5126" max="5376" width="9.140625" style="4"/>
    <col min="5377" max="5377" width="4.7109375" style="4" bestFit="1" customWidth="1"/>
    <col min="5378" max="5378" width="19.7109375" style="4" customWidth="1"/>
    <col min="5379" max="5379" width="28.7109375" style="4" customWidth="1"/>
    <col min="5380" max="5380" width="33.42578125" style="4" customWidth="1"/>
    <col min="5381" max="5381" width="10.42578125" style="4" bestFit="1" customWidth="1"/>
    <col min="5382" max="5632" width="9.140625" style="4"/>
    <col min="5633" max="5633" width="4.7109375" style="4" bestFit="1" customWidth="1"/>
    <col min="5634" max="5634" width="19.7109375" style="4" customWidth="1"/>
    <col min="5635" max="5635" width="28.7109375" style="4" customWidth="1"/>
    <col min="5636" max="5636" width="33.42578125" style="4" customWidth="1"/>
    <col min="5637" max="5637" width="10.42578125" style="4" bestFit="1" customWidth="1"/>
    <col min="5638" max="5888" width="9.140625" style="4"/>
    <col min="5889" max="5889" width="4.7109375" style="4" bestFit="1" customWidth="1"/>
    <col min="5890" max="5890" width="19.7109375" style="4" customWidth="1"/>
    <col min="5891" max="5891" width="28.7109375" style="4" customWidth="1"/>
    <col min="5892" max="5892" width="33.42578125" style="4" customWidth="1"/>
    <col min="5893" max="5893" width="10.42578125" style="4" bestFit="1" customWidth="1"/>
    <col min="5894" max="6144" width="9.140625" style="4"/>
    <col min="6145" max="6145" width="4.7109375" style="4" bestFit="1" customWidth="1"/>
    <col min="6146" max="6146" width="19.7109375" style="4" customWidth="1"/>
    <col min="6147" max="6147" width="28.7109375" style="4" customWidth="1"/>
    <col min="6148" max="6148" width="33.42578125" style="4" customWidth="1"/>
    <col min="6149" max="6149" width="10.42578125" style="4" bestFit="1" customWidth="1"/>
    <col min="6150" max="6400" width="9.140625" style="4"/>
    <col min="6401" max="6401" width="4.7109375" style="4" bestFit="1" customWidth="1"/>
    <col min="6402" max="6402" width="19.7109375" style="4" customWidth="1"/>
    <col min="6403" max="6403" width="28.7109375" style="4" customWidth="1"/>
    <col min="6404" max="6404" width="33.42578125" style="4" customWidth="1"/>
    <col min="6405" max="6405" width="10.42578125" style="4" bestFit="1" customWidth="1"/>
    <col min="6406" max="6656" width="9.140625" style="4"/>
    <col min="6657" max="6657" width="4.7109375" style="4" bestFit="1" customWidth="1"/>
    <col min="6658" max="6658" width="19.7109375" style="4" customWidth="1"/>
    <col min="6659" max="6659" width="28.7109375" style="4" customWidth="1"/>
    <col min="6660" max="6660" width="33.42578125" style="4" customWidth="1"/>
    <col min="6661" max="6661" width="10.42578125" style="4" bestFit="1" customWidth="1"/>
    <col min="6662" max="6912" width="9.140625" style="4"/>
    <col min="6913" max="6913" width="4.7109375" style="4" bestFit="1" customWidth="1"/>
    <col min="6914" max="6914" width="19.7109375" style="4" customWidth="1"/>
    <col min="6915" max="6915" width="28.7109375" style="4" customWidth="1"/>
    <col min="6916" max="6916" width="33.42578125" style="4" customWidth="1"/>
    <col min="6917" max="6917" width="10.42578125" style="4" bestFit="1" customWidth="1"/>
    <col min="6918" max="7168" width="9.140625" style="4"/>
    <col min="7169" max="7169" width="4.7109375" style="4" bestFit="1" customWidth="1"/>
    <col min="7170" max="7170" width="19.7109375" style="4" customWidth="1"/>
    <col min="7171" max="7171" width="28.7109375" style="4" customWidth="1"/>
    <col min="7172" max="7172" width="33.42578125" style="4" customWidth="1"/>
    <col min="7173" max="7173" width="10.42578125" style="4" bestFit="1" customWidth="1"/>
    <col min="7174" max="7424" width="9.140625" style="4"/>
    <col min="7425" max="7425" width="4.7109375" style="4" bestFit="1" customWidth="1"/>
    <col min="7426" max="7426" width="19.7109375" style="4" customWidth="1"/>
    <col min="7427" max="7427" width="28.7109375" style="4" customWidth="1"/>
    <col min="7428" max="7428" width="33.42578125" style="4" customWidth="1"/>
    <col min="7429" max="7429" width="10.42578125" style="4" bestFit="1" customWidth="1"/>
    <col min="7430" max="7680" width="9.140625" style="4"/>
    <col min="7681" max="7681" width="4.7109375" style="4" bestFit="1" customWidth="1"/>
    <col min="7682" max="7682" width="19.7109375" style="4" customWidth="1"/>
    <col min="7683" max="7683" width="28.7109375" style="4" customWidth="1"/>
    <col min="7684" max="7684" width="33.42578125" style="4" customWidth="1"/>
    <col min="7685" max="7685" width="10.42578125" style="4" bestFit="1" customWidth="1"/>
    <col min="7686" max="7936" width="9.140625" style="4"/>
    <col min="7937" max="7937" width="4.7109375" style="4" bestFit="1" customWidth="1"/>
    <col min="7938" max="7938" width="19.7109375" style="4" customWidth="1"/>
    <col min="7939" max="7939" width="28.7109375" style="4" customWidth="1"/>
    <col min="7940" max="7940" width="33.42578125" style="4" customWidth="1"/>
    <col min="7941" max="7941" width="10.42578125" style="4" bestFit="1" customWidth="1"/>
    <col min="7942" max="8192" width="9.140625" style="4"/>
    <col min="8193" max="8193" width="4.7109375" style="4" bestFit="1" customWidth="1"/>
    <col min="8194" max="8194" width="19.7109375" style="4" customWidth="1"/>
    <col min="8195" max="8195" width="28.7109375" style="4" customWidth="1"/>
    <col min="8196" max="8196" width="33.42578125" style="4" customWidth="1"/>
    <col min="8197" max="8197" width="10.42578125" style="4" bestFit="1" customWidth="1"/>
    <col min="8198" max="8448" width="9.140625" style="4"/>
    <col min="8449" max="8449" width="4.7109375" style="4" bestFit="1" customWidth="1"/>
    <col min="8450" max="8450" width="19.7109375" style="4" customWidth="1"/>
    <col min="8451" max="8451" width="28.7109375" style="4" customWidth="1"/>
    <col min="8452" max="8452" width="33.42578125" style="4" customWidth="1"/>
    <col min="8453" max="8453" width="10.42578125" style="4" bestFit="1" customWidth="1"/>
    <col min="8454" max="8704" width="9.140625" style="4"/>
    <col min="8705" max="8705" width="4.7109375" style="4" bestFit="1" customWidth="1"/>
    <col min="8706" max="8706" width="19.7109375" style="4" customWidth="1"/>
    <col min="8707" max="8707" width="28.7109375" style="4" customWidth="1"/>
    <col min="8708" max="8708" width="33.42578125" style="4" customWidth="1"/>
    <col min="8709" max="8709" width="10.42578125" style="4" bestFit="1" customWidth="1"/>
    <col min="8710" max="8960" width="9.140625" style="4"/>
    <col min="8961" max="8961" width="4.7109375" style="4" bestFit="1" customWidth="1"/>
    <col min="8962" max="8962" width="19.7109375" style="4" customWidth="1"/>
    <col min="8963" max="8963" width="28.7109375" style="4" customWidth="1"/>
    <col min="8964" max="8964" width="33.42578125" style="4" customWidth="1"/>
    <col min="8965" max="8965" width="10.42578125" style="4" bestFit="1" customWidth="1"/>
    <col min="8966" max="9216" width="9.140625" style="4"/>
    <col min="9217" max="9217" width="4.7109375" style="4" bestFit="1" customWidth="1"/>
    <col min="9218" max="9218" width="19.7109375" style="4" customWidth="1"/>
    <col min="9219" max="9219" width="28.7109375" style="4" customWidth="1"/>
    <col min="9220" max="9220" width="33.42578125" style="4" customWidth="1"/>
    <col min="9221" max="9221" width="10.42578125" style="4" bestFit="1" customWidth="1"/>
    <col min="9222" max="9472" width="9.140625" style="4"/>
    <col min="9473" max="9473" width="4.7109375" style="4" bestFit="1" customWidth="1"/>
    <col min="9474" max="9474" width="19.7109375" style="4" customWidth="1"/>
    <col min="9475" max="9475" width="28.7109375" style="4" customWidth="1"/>
    <col min="9476" max="9476" width="33.42578125" style="4" customWidth="1"/>
    <col min="9477" max="9477" width="10.42578125" style="4" bestFit="1" customWidth="1"/>
    <col min="9478" max="9728" width="9.140625" style="4"/>
    <col min="9729" max="9729" width="4.7109375" style="4" bestFit="1" customWidth="1"/>
    <col min="9730" max="9730" width="19.7109375" style="4" customWidth="1"/>
    <col min="9731" max="9731" width="28.7109375" style="4" customWidth="1"/>
    <col min="9732" max="9732" width="33.42578125" style="4" customWidth="1"/>
    <col min="9733" max="9733" width="10.42578125" style="4" bestFit="1" customWidth="1"/>
    <col min="9734" max="9984" width="9.140625" style="4"/>
    <col min="9985" max="9985" width="4.7109375" style="4" bestFit="1" customWidth="1"/>
    <col min="9986" max="9986" width="19.7109375" style="4" customWidth="1"/>
    <col min="9987" max="9987" width="28.7109375" style="4" customWidth="1"/>
    <col min="9988" max="9988" width="33.42578125" style="4" customWidth="1"/>
    <col min="9989" max="9989" width="10.42578125" style="4" bestFit="1" customWidth="1"/>
    <col min="9990" max="10240" width="9.140625" style="4"/>
    <col min="10241" max="10241" width="4.7109375" style="4" bestFit="1" customWidth="1"/>
    <col min="10242" max="10242" width="19.7109375" style="4" customWidth="1"/>
    <col min="10243" max="10243" width="28.7109375" style="4" customWidth="1"/>
    <col min="10244" max="10244" width="33.42578125" style="4" customWidth="1"/>
    <col min="10245" max="10245" width="10.42578125" style="4" bestFit="1" customWidth="1"/>
    <col min="10246" max="10496" width="9.140625" style="4"/>
    <col min="10497" max="10497" width="4.7109375" style="4" bestFit="1" customWidth="1"/>
    <col min="10498" max="10498" width="19.7109375" style="4" customWidth="1"/>
    <col min="10499" max="10499" width="28.7109375" style="4" customWidth="1"/>
    <col min="10500" max="10500" width="33.42578125" style="4" customWidth="1"/>
    <col min="10501" max="10501" width="10.42578125" style="4" bestFit="1" customWidth="1"/>
    <col min="10502" max="10752" width="9.140625" style="4"/>
    <col min="10753" max="10753" width="4.7109375" style="4" bestFit="1" customWidth="1"/>
    <col min="10754" max="10754" width="19.7109375" style="4" customWidth="1"/>
    <col min="10755" max="10755" width="28.7109375" style="4" customWidth="1"/>
    <col min="10756" max="10756" width="33.42578125" style="4" customWidth="1"/>
    <col min="10757" max="10757" width="10.42578125" style="4" bestFit="1" customWidth="1"/>
    <col min="10758" max="11008" width="9.140625" style="4"/>
    <col min="11009" max="11009" width="4.7109375" style="4" bestFit="1" customWidth="1"/>
    <col min="11010" max="11010" width="19.7109375" style="4" customWidth="1"/>
    <col min="11011" max="11011" width="28.7109375" style="4" customWidth="1"/>
    <col min="11012" max="11012" width="33.42578125" style="4" customWidth="1"/>
    <col min="11013" max="11013" width="10.42578125" style="4" bestFit="1" customWidth="1"/>
    <col min="11014" max="11264" width="9.140625" style="4"/>
    <col min="11265" max="11265" width="4.7109375" style="4" bestFit="1" customWidth="1"/>
    <col min="11266" max="11266" width="19.7109375" style="4" customWidth="1"/>
    <col min="11267" max="11267" width="28.7109375" style="4" customWidth="1"/>
    <col min="11268" max="11268" width="33.42578125" style="4" customWidth="1"/>
    <col min="11269" max="11269" width="10.42578125" style="4" bestFit="1" customWidth="1"/>
    <col min="11270" max="11520" width="9.140625" style="4"/>
    <col min="11521" max="11521" width="4.7109375" style="4" bestFit="1" customWidth="1"/>
    <col min="11522" max="11522" width="19.7109375" style="4" customWidth="1"/>
    <col min="11523" max="11523" width="28.7109375" style="4" customWidth="1"/>
    <col min="11524" max="11524" width="33.42578125" style="4" customWidth="1"/>
    <col min="11525" max="11525" width="10.42578125" style="4" bestFit="1" customWidth="1"/>
    <col min="11526" max="11776" width="9.140625" style="4"/>
    <col min="11777" max="11777" width="4.7109375" style="4" bestFit="1" customWidth="1"/>
    <col min="11778" max="11778" width="19.7109375" style="4" customWidth="1"/>
    <col min="11779" max="11779" width="28.7109375" style="4" customWidth="1"/>
    <col min="11780" max="11780" width="33.42578125" style="4" customWidth="1"/>
    <col min="11781" max="11781" width="10.42578125" style="4" bestFit="1" customWidth="1"/>
    <col min="11782" max="12032" width="9.140625" style="4"/>
    <col min="12033" max="12033" width="4.7109375" style="4" bestFit="1" customWidth="1"/>
    <col min="12034" max="12034" width="19.7109375" style="4" customWidth="1"/>
    <col min="12035" max="12035" width="28.7109375" style="4" customWidth="1"/>
    <col min="12036" max="12036" width="33.42578125" style="4" customWidth="1"/>
    <col min="12037" max="12037" width="10.42578125" style="4" bestFit="1" customWidth="1"/>
    <col min="12038" max="12288" width="9.140625" style="4"/>
    <col min="12289" max="12289" width="4.7109375" style="4" bestFit="1" customWidth="1"/>
    <col min="12290" max="12290" width="19.7109375" style="4" customWidth="1"/>
    <col min="12291" max="12291" width="28.7109375" style="4" customWidth="1"/>
    <col min="12292" max="12292" width="33.42578125" style="4" customWidth="1"/>
    <col min="12293" max="12293" width="10.42578125" style="4" bestFit="1" customWidth="1"/>
    <col min="12294" max="12544" width="9.140625" style="4"/>
    <col min="12545" max="12545" width="4.7109375" style="4" bestFit="1" customWidth="1"/>
    <col min="12546" max="12546" width="19.7109375" style="4" customWidth="1"/>
    <col min="12547" max="12547" width="28.7109375" style="4" customWidth="1"/>
    <col min="12548" max="12548" width="33.42578125" style="4" customWidth="1"/>
    <col min="12549" max="12549" width="10.42578125" style="4" bestFit="1" customWidth="1"/>
    <col min="12550" max="12800" width="9.140625" style="4"/>
    <col min="12801" max="12801" width="4.7109375" style="4" bestFit="1" customWidth="1"/>
    <col min="12802" max="12802" width="19.7109375" style="4" customWidth="1"/>
    <col min="12803" max="12803" width="28.7109375" style="4" customWidth="1"/>
    <col min="12804" max="12804" width="33.42578125" style="4" customWidth="1"/>
    <col min="12805" max="12805" width="10.42578125" style="4" bestFit="1" customWidth="1"/>
    <col min="12806" max="13056" width="9.140625" style="4"/>
    <col min="13057" max="13057" width="4.7109375" style="4" bestFit="1" customWidth="1"/>
    <col min="13058" max="13058" width="19.7109375" style="4" customWidth="1"/>
    <col min="13059" max="13059" width="28.7109375" style="4" customWidth="1"/>
    <col min="13060" max="13060" width="33.42578125" style="4" customWidth="1"/>
    <col min="13061" max="13061" width="10.42578125" style="4" bestFit="1" customWidth="1"/>
    <col min="13062" max="13312" width="9.140625" style="4"/>
    <col min="13313" max="13313" width="4.7109375" style="4" bestFit="1" customWidth="1"/>
    <col min="13314" max="13314" width="19.7109375" style="4" customWidth="1"/>
    <col min="13315" max="13315" width="28.7109375" style="4" customWidth="1"/>
    <col min="13316" max="13316" width="33.42578125" style="4" customWidth="1"/>
    <col min="13317" max="13317" width="10.42578125" style="4" bestFit="1" customWidth="1"/>
    <col min="13318" max="13568" width="9.140625" style="4"/>
    <col min="13569" max="13569" width="4.7109375" style="4" bestFit="1" customWidth="1"/>
    <col min="13570" max="13570" width="19.7109375" style="4" customWidth="1"/>
    <col min="13571" max="13571" width="28.7109375" style="4" customWidth="1"/>
    <col min="13572" max="13572" width="33.42578125" style="4" customWidth="1"/>
    <col min="13573" max="13573" width="10.42578125" style="4" bestFit="1" customWidth="1"/>
    <col min="13574" max="13824" width="9.140625" style="4"/>
    <col min="13825" max="13825" width="4.7109375" style="4" bestFit="1" customWidth="1"/>
    <col min="13826" max="13826" width="19.7109375" style="4" customWidth="1"/>
    <col min="13827" max="13827" width="28.7109375" style="4" customWidth="1"/>
    <col min="13828" max="13828" width="33.42578125" style="4" customWidth="1"/>
    <col min="13829" max="13829" width="10.42578125" style="4" bestFit="1" customWidth="1"/>
    <col min="13830" max="14080" width="9.140625" style="4"/>
    <col min="14081" max="14081" width="4.7109375" style="4" bestFit="1" customWidth="1"/>
    <col min="14082" max="14082" width="19.7109375" style="4" customWidth="1"/>
    <col min="14083" max="14083" width="28.7109375" style="4" customWidth="1"/>
    <col min="14084" max="14084" width="33.42578125" style="4" customWidth="1"/>
    <col min="14085" max="14085" width="10.42578125" style="4" bestFit="1" customWidth="1"/>
    <col min="14086" max="14336" width="9.140625" style="4"/>
    <col min="14337" max="14337" width="4.7109375" style="4" bestFit="1" customWidth="1"/>
    <col min="14338" max="14338" width="19.7109375" style="4" customWidth="1"/>
    <col min="14339" max="14339" width="28.7109375" style="4" customWidth="1"/>
    <col min="14340" max="14340" width="33.42578125" style="4" customWidth="1"/>
    <col min="14341" max="14341" width="10.42578125" style="4" bestFit="1" customWidth="1"/>
    <col min="14342" max="14592" width="9.140625" style="4"/>
    <col min="14593" max="14593" width="4.7109375" style="4" bestFit="1" customWidth="1"/>
    <col min="14594" max="14594" width="19.7109375" style="4" customWidth="1"/>
    <col min="14595" max="14595" width="28.7109375" style="4" customWidth="1"/>
    <col min="14596" max="14596" width="33.42578125" style="4" customWidth="1"/>
    <col min="14597" max="14597" width="10.42578125" style="4" bestFit="1" customWidth="1"/>
    <col min="14598" max="14848" width="9.140625" style="4"/>
    <col min="14849" max="14849" width="4.7109375" style="4" bestFit="1" customWidth="1"/>
    <col min="14850" max="14850" width="19.7109375" style="4" customWidth="1"/>
    <col min="14851" max="14851" width="28.7109375" style="4" customWidth="1"/>
    <col min="14852" max="14852" width="33.42578125" style="4" customWidth="1"/>
    <col min="14853" max="14853" width="10.42578125" style="4" bestFit="1" customWidth="1"/>
    <col min="14854" max="15104" width="9.140625" style="4"/>
    <col min="15105" max="15105" width="4.7109375" style="4" bestFit="1" customWidth="1"/>
    <col min="15106" max="15106" width="19.7109375" style="4" customWidth="1"/>
    <col min="15107" max="15107" width="28.7109375" style="4" customWidth="1"/>
    <col min="15108" max="15108" width="33.42578125" style="4" customWidth="1"/>
    <col min="15109" max="15109" width="10.42578125" style="4" bestFit="1" customWidth="1"/>
    <col min="15110" max="15360" width="9.140625" style="4"/>
    <col min="15361" max="15361" width="4.7109375" style="4" bestFit="1" customWidth="1"/>
    <col min="15362" max="15362" width="19.7109375" style="4" customWidth="1"/>
    <col min="15363" max="15363" width="28.7109375" style="4" customWidth="1"/>
    <col min="15364" max="15364" width="33.42578125" style="4" customWidth="1"/>
    <col min="15365" max="15365" width="10.42578125" style="4" bestFit="1" customWidth="1"/>
    <col min="15366" max="15616" width="9.140625" style="4"/>
    <col min="15617" max="15617" width="4.7109375" style="4" bestFit="1" customWidth="1"/>
    <col min="15618" max="15618" width="19.7109375" style="4" customWidth="1"/>
    <col min="15619" max="15619" width="28.7109375" style="4" customWidth="1"/>
    <col min="15620" max="15620" width="33.42578125" style="4" customWidth="1"/>
    <col min="15621" max="15621" width="10.42578125" style="4" bestFit="1" customWidth="1"/>
    <col min="15622" max="15872" width="9.140625" style="4"/>
    <col min="15873" max="15873" width="4.7109375" style="4" bestFit="1" customWidth="1"/>
    <col min="15874" max="15874" width="19.7109375" style="4" customWidth="1"/>
    <col min="15875" max="15875" width="28.7109375" style="4" customWidth="1"/>
    <col min="15876" max="15876" width="33.42578125" style="4" customWidth="1"/>
    <col min="15877" max="15877" width="10.42578125" style="4" bestFit="1" customWidth="1"/>
    <col min="15878" max="16128" width="9.140625" style="4"/>
    <col min="16129" max="16129" width="4.7109375" style="4" bestFit="1" customWidth="1"/>
    <col min="16130" max="16130" width="19.7109375" style="4" customWidth="1"/>
    <col min="16131" max="16131" width="28.7109375" style="4" customWidth="1"/>
    <col min="16132" max="16132" width="33.42578125" style="4" customWidth="1"/>
    <col min="16133" max="16133" width="10.42578125" style="4" bestFit="1" customWidth="1"/>
    <col min="16134" max="16384" width="9.140625" style="4"/>
  </cols>
  <sheetData>
    <row r="1" spans="1:4" ht="20.100000000000001" customHeight="1">
      <c r="A1" s="185" t="s">
        <v>5</v>
      </c>
      <c r="B1" s="185"/>
    </row>
    <row r="2" spans="1:4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</row>
    <row r="3" spans="1:4" s="24" customFormat="1" ht="15" customHeight="1">
      <c r="A3" s="187"/>
      <c r="B3" s="187"/>
      <c r="C3" s="187"/>
      <c r="D3" s="22"/>
    </row>
    <row r="4" spans="1:4" s="25" customFormat="1" ht="35.1" customHeight="1">
      <c r="A4" s="188" t="s">
        <v>43</v>
      </c>
      <c r="B4" s="188"/>
      <c r="C4" s="188"/>
      <c r="D4" s="188"/>
    </row>
    <row r="6" spans="1:4" s="9" customFormat="1" ht="15" customHeight="1">
      <c r="A6" s="178" t="s">
        <v>7</v>
      </c>
      <c r="B6" s="178"/>
      <c r="C6" s="200" t="str">
        <f>IF('Príloha č.1'!$C$6="","",'Príloha č.1'!$C$6)</f>
        <v/>
      </c>
      <c r="D6" s="192"/>
    </row>
    <row r="7" spans="1:4" s="9" customFormat="1" ht="15" customHeight="1">
      <c r="A7" s="178" t="s">
        <v>8</v>
      </c>
      <c r="B7" s="178"/>
      <c r="C7" s="201" t="str">
        <f>IF('Príloha č.1'!$C$7="","",'Príloha č.1'!$C$7)</f>
        <v/>
      </c>
      <c r="D7" s="191"/>
    </row>
    <row r="8" spans="1:4" ht="15" customHeight="1">
      <c r="A8" s="178" t="s">
        <v>9</v>
      </c>
      <c r="B8" s="178"/>
      <c r="C8" s="201" t="str">
        <f>IF('Príloha č.1'!$C$8="","",'Príloha č.1'!$C$8)</f>
        <v/>
      </c>
      <c r="D8" s="191"/>
    </row>
    <row r="9" spans="1:4" ht="15" customHeight="1">
      <c r="A9" s="178" t="s">
        <v>10</v>
      </c>
      <c r="B9" s="178"/>
      <c r="C9" s="201" t="str">
        <f>IF('Príloha č.1'!$C$9="","",'Príloha č.1'!$C$9)</f>
        <v/>
      </c>
      <c r="D9" s="191"/>
    </row>
    <row r="10" spans="1:4" ht="20.100000000000001" customHeight="1">
      <c r="C10" s="10"/>
    </row>
    <row r="11" spans="1:4" s="5" customFormat="1" ht="20.100000000000001" customHeight="1">
      <c r="A11" s="178" t="s">
        <v>19</v>
      </c>
      <c r="B11" s="178"/>
      <c r="C11" s="178"/>
      <c r="D11" s="178"/>
    </row>
    <row r="12" spans="1:4" ht="52.5" customHeight="1">
      <c r="A12" s="9" t="s">
        <v>20</v>
      </c>
      <c r="B12" s="191" t="s">
        <v>38</v>
      </c>
      <c r="C12" s="191"/>
      <c r="D12" s="191"/>
    </row>
    <row r="13" spans="1:4" ht="36.75" customHeight="1">
      <c r="A13" s="9" t="s">
        <v>20</v>
      </c>
      <c r="B13" s="191" t="s">
        <v>37</v>
      </c>
      <c r="C13" s="191"/>
      <c r="D13" s="191"/>
    </row>
    <row r="14" spans="1:4" ht="37.5" customHeight="1">
      <c r="A14" s="9" t="s">
        <v>20</v>
      </c>
      <c r="B14" s="191" t="s">
        <v>39</v>
      </c>
      <c r="C14" s="191"/>
      <c r="D14" s="191"/>
    </row>
    <row r="15" spans="1:4" ht="20.100000000000001" customHeight="1"/>
    <row r="16" spans="1:4" s="5" customFormat="1">
      <c r="A16" s="5" t="s">
        <v>14</v>
      </c>
      <c r="B16" s="74" t="str">
        <f>IF('Príloha č.1'!B23:B23="","",'Príloha č.1'!B23:B23)</f>
        <v/>
      </c>
    </row>
    <row r="17" spans="1:4" s="5" customFormat="1">
      <c r="A17" s="5" t="s">
        <v>23</v>
      </c>
      <c r="B17" s="81" t="str">
        <f>IF('Príloha č.1'!B24:B24="","",'Príloha č.1'!B24:B24)</f>
        <v/>
      </c>
    </row>
    <row r="18" spans="1:4" ht="13.5" customHeight="1">
      <c r="D18" s="6"/>
    </row>
    <row r="19" spans="1:4" ht="15" customHeight="1">
      <c r="C19" s="15" t="s">
        <v>25</v>
      </c>
      <c r="D19" s="13" t="str">
        <f>IF('Príloha č.1'!D27="","",'Príloha č.1'!D27)</f>
        <v/>
      </c>
    </row>
    <row r="20" spans="1:4">
      <c r="C20" s="1"/>
      <c r="D20" s="8" t="s">
        <v>26</v>
      </c>
    </row>
    <row r="21" spans="1:4" s="1" customFormat="1">
      <c r="A21" s="176" t="s">
        <v>16</v>
      </c>
      <c r="B21" s="176"/>
    </row>
    <row r="22" spans="1:4" s="1" customFormat="1" ht="12" customHeight="1">
      <c r="A22" s="7"/>
      <c r="B22" s="185" t="s">
        <v>17</v>
      </c>
      <c r="C22" s="185"/>
      <c r="D22" s="8"/>
    </row>
  </sheetData>
  <mergeCells count="18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  <mergeCell ref="A3:C3"/>
  </mergeCells>
  <conditionalFormatting sqref="A22">
    <cfRule type="containsBlanks" dxfId="21" priority="2">
      <formula>LEN(TRIM(A22))=0</formula>
    </cfRule>
  </conditionalFormatting>
  <conditionalFormatting sqref="B16:B17">
    <cfRule type="containsBlanks" dxfId="20" priority="3">
      <formula>LEN(TRIM(B16))=0</formula>
    </cfRule>
  </conditionalFormatting>
  <conditionalFormatting sqref="C6:D9">
    <cfRule type="containsBlanks" dxfId="19" priority="4">
      <formula>LEN(TRIM(C6))=0</formula>
    </cfRule>
  </conditionalFormatting>
  <conditionalFormatting sqref="D19">
    <cfRule type="containsBlanks" dxfId="18" priority="1">
      <formula>LEN(TRIM(D19))=0</formula>
    </cfRule>
  </conditionalFormatting>
  <pageMargins left="0.78740157480314965" right="0.78740157480314965" top="0.98425196850393704" bottom="0.78740157480314965" header="0.31496062992125984" footer="0.31496062992125984"/>
  <pageSetup paperSize="9" scale="98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view="pageBreakPreview" topLeftCell="A37" zoomScaleNormal="100" zoomScaleSheetLayoutView="100" workbookViewId="0">
      <selection activeCell="J16" sqref="J16"/>
    </sheetView>
  </sheetViews>
  <sheetFormatPr defaultRowHeight="12"/>
  <cols>
    <col min="1" max="1" width="13.7109375" style="109" customWidth="1"/>
    <col min="2" max="2" width="70.7109375" style="109" customWidth="1"/>
    <col min="3" max="5" width="14.28515625" style="109" customWidth="1"/>
    <col min="6" max="6" width="14.28515625" style="110" customWidth="1"/>
    <col min="7" max="7" width="24" style="110" customWidth="1"/>
    <col min="8" max="8" width="30" style="109" customWidth="1"/>
    <col min="9" max="16384" width="9.140625" style="109"/>
  </cols>
  <sheetData>
    <row r="1" spans="1:12" s="4" customFormat="1" ht="20.100000000000001" customHeight="1">
      <c r="A1" s="1" t="s">
        <v>5</v>
      </c>
    </row>
    <row r="2" spans="1:12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</row>
    <row r="3" spans="1:12" s="40" customFormat="1" ht="15" customHeight="1">
      <c r="A3" s="84"/>
      <c r="B3" s="84"/>
      <c r="C3" s="84"/>
      <c r="D3" s="84"/>
      <c r="E3" s="84"/>
      <c r="F3" s="84"/>
      <c r="G3" s="41"/>
    </row>
    <row r="4" spans="1:12" s="42" customFormat="1" ht="18.95" customHeight="1" thickBot="1">
      <c r="A4" s="202" t="s">
        <v>31</v>
      </c>
      <c r="B4" s="202"/>
      <c r="C4" s="202"/>
      <c r="D4" s="202"/>
      <c r="E4" s="202"/>
      <c r="F4" s="202"/>
      <c r="G4" s="202"/>
    </row>
    <row r="5" spans="1:12" s="128" customFormat="1" ht="65.25" customHeight="1">
      <c r="A5" s="215" t="s">
        <v>40</v>
      </c>
      <c r="B5" s="216"/>
      <c r="C5" s="216"/>
      <c r="D5" s="216"/>
      <c r="E5" s="216"/>
      <c r="F5" s="217"/>
      <c r="G5" s="221" t="s">
        <v>78</v>
      </c>
      <c r="H5" s="222"/>
    </row>
    <row r="6" spans="1:12" s="128" customFormat="1" ht="26.25" customHeight="1">
      <c r="A6" s="218"/>
      <c r="B6" s="219"/>
      <c r="C6" s="219"/>
      <c r="D6" s="219"/>
      <c r="E6" s="219"/>
      <c r="F6" s="220"/>
      <c r="G6" s="129" t="s">
        <v>79</v>
      </c>
      <c r="H6" s="130" t="s">
        <v>80</v>
      </c>
    </row>
    <row r="7" spans="1:12" s="43" customFormat="1" ht="31.5" customHeight="1" thickBot="1">
      <c r="A7" s="223" t="s">
        <v>81</v>
      </c>
      <c r="B7" s="224"/>
      <c r="C7" s="224"/>
      <c r="D7" s="224"/>
      <c r="E7" s="224"/>
      <c r="F7" s="225"/>
      <c r="G7" s="131" t="s">
        <v>82</v>
      </c>
      <c r="H7" s="132" t="s">
        <v>64</v>
      </c>
    </row>
    <row r="8" spans="1:12" s="104" customFormat="1" ht="24.95" customHeight="1" thickBot="1">
      <c r="A8" s="226" t="s">
        <v>83</v>
      </c>
      <c r="B8" s="227"/>
      <c r="C8" s="227"/>
      <c r="D8" s="227"/>
      <c r="E8" s="227"/>
      <c r="F8" s="227"/>
      <c r="G8" s="227"/>
      <c r="H8" s="228"/>
    </row>
    <row r="9" spans="1:12" s="102" customFormat="1" ht="39.75" customHeight="1" thickBot="1">
      <c r="A9" s="229" t="s">
        <v>84</v>
      </c>
      <c r="B9" s="230"/>
      <c r="C9" s="230"/>
      <c r="D9" s="230"/>
      <c r="E9" s="230"/>
      <c r="F9" s="230"/>
      <c r="G9" s="230"/>
      <c r="H9" s="231"/>
    </row>
    <row r="10" spans="1:12" s="102" customFormat="1" ht="26.25" customHeight="1" thickBot="1">
      <c r="A10" s="146" t="s">
        <v>0</v>
      </c>
      <c r="B10" s="235" t="s">
        <v>119</v>
      </c>
      <c r="C10" s="236"/>
      <c r="D10" s="236"/>
      <c r="E10" s="236"/>
      <c r="F10" s="237"/>
      <c r="G10" s="147" t="s">
        <v>62</v>
      </c>
      <c r="H10" s="173" t="s">
        <v>62</v>
      </c>
    </row>
    <row r="11" spans="1:12" s="102" customFormat="1" ht="24" customHeight="1">
      <c r="A11" s="150" t="s">
        <v>85</v>
      </c>
      <c r="B11" s="232" t="s">
        <v>86</v>
      </c>
      <c r="C11" s="233"/>
      <c r="D11" s="233"/>
      <c r="E11" s="233"/>
      <c r="F11" s="234"/>
      <c r="G11" s="151"/>
      <c r="H11" s="138"/>
    </row>
    <row r="12" spans="1:12" s="102" customFormat="1" ht="24" customHeight="1">
      <c r="A12" s="133" t="s">
        <v>87</v>
      </c>
      <c r="B12" s="212" t="s">
        <v>88</v>
      </c>
      <c r="C12" s="213"/>
      <c r="D12" s="213"/>
      <c r="E12" s="213"/>
      <c r="F12" s="214"/>
      <c r="G12" s="137"/>
      <c r="H12" s="138"/>
    </row>
    <row r="13" spans="1:12" s="102" customFormat="1" ht="24" customHeight="1">
      <c r="A13" s="133" t="s">
        <v>89</v>
      </c>
      <c r="B13" s="212" t="s">
        <v>90</v>
      </c>
      <c r="C13" s="213"/>
      <c r="D13" s="213"/>
      <c r="E13" s="213"/>
      <c r="F13" s="214"/>
      <c r="G13" s="137"/>
      <c r="H13" s="138"/>
    </row>
    <row r="14" spans="1:12" s="102" customFormat="1" ht="24" customHeight="1">
      <c r="A14" s="134" t="s">
        <v>91</v>
      </c>
      <c r="B14" s="212" t="s">
        <v>92</v>
      </c>
      <c r="C14" s="213"/>
      <c r="D14" s="213"/>
      <c r="E14" s="213"/>
      <c r="F14" s="214"/>
      <c r="G14" s="137"/>
      <c r="H14" s="138"/>
      <c r="L14" s="174"/>
    </row>
    <row r="15" spans="1:12" s="102" customFormat="1" ht="24" customHeight="1">
      <c r="A15" s="133" t="s">
        <v>93</v>
      </c>
      <c r="B15" s="212" t="s">
        <v>94</v>
      </c>
      <c r="C15" s="213"/>
      <c r="D15" s="213"/>
      <c r="E15" s="213"/>
      <c r="F15" s="214"/>
      <c r="G15" s="137"/>
      <c r="H15" s="138"/>
    </row>
    <row r="16" spans="1:12" s="102" customFormat="1" ht="24" customHeight="1">
      <c r="A16" s="135" t="s">
        <v>95</v>
      </c>
      <c r="B16" s="212" t="s">
        <v>96</v>
      </c>
      <c r="C16" s="213"/>
      <c r="D16" s="213"/>
      <c r="E16" s="213"/>
      <c r="F16" s="214"/>
      <c r="G16" s="137"/>
      <c r="H16" s="138"/>
    </row>
    <row r="17" spans="1:8" s="102" customFormat="1" ht="24" customHeight="1">
      <c r="A17" s="133" t="s">
        <v>97</v>
      </c>
      <c r="B17" s="212" t="s">
        <v>98</v>
      </c>
      <c r="C17" s="213"/>
      <c r="D17" s="213"/>
      <c r="E17" s="213"/>
      <c r="F17" s="214"/>
      <c r="G17" s="137"/>
      <c r="H17" s="138"/>
    </row>
    <row r="18" spans="1:8" s="102" customFormat="1" ht="24" customHeight="1">
      <c r="A18" s="135" t="s">
        <v>99</v>
      </c>
      <c r="B18" s="212" t="s">
        <v>100</v>
      </c>
      <c r="C18" s="213"/>
      <c r="D18" s="213"/>
      <c r="E18" s="213"/>
      <c r="F18" s="214"/>
      <c r="G18" s="137"/>
      <c r="H18" s="138"/>
    </row>
    <row r="19" spans="1:8" s="102" customFormat="1" ht="24" customHeight="1">
      <c r="A19" s="133" t="s">
        <v>101</v>
      </c>
      <c r="B19" s="212" t="s">
        <v>102</v>
      </c>
      <c r="C19" s="213"/>
      <c r="D19" s="213"/>
      <c r="E19" s="213"/>
      <c r="F19" s="214"/>
      <c r="G19" s="137"/>
      <c r="H19" s="138"/>
    </row>
    <row r="20" spans="1:8" s="102" customFormat="1" ht="24" customHeight="1">
      <c r="A20" s="133" t="s">
        <v>103</v>
      </c>
      <c r="B20" s="212" t="s">
        <v>104</v>
      </c>
      <c r="C20" s="213"/>
      <c r="D20" s="213"/>
      <c r="E20" s="213"/>
      <c r="F20" s="214"/>
      <c r="G20" s="137"/>
      <c r="H20" s="138"/>
    </row>
    <row r="21" spans="1:8" s="102" customFormat="1" ht="24" customHeight="1">
      <c r="A21" s="133" t="s">
        <v>105</v>
      </c>
      <c r="B21" s="212" t="s">
        <v>106</v>
      </c>
      <c r="C21" s="213"/>
      <c r="D21" s="213"/>
      <c r="E21" s="213"/>
      <c r="F21" s="214"/>
      <c r="G21" s="137"/>
      <c r="H21" s="138"/>
    </row>
    <row r="22" spans="1:8" s="102" customFormat="1" ht="24" customHeight="1">
      <c r="A22" s="134" t="s">
        <v>107</v>
      </c>
      <c r="B22" s="212" t="s">
        <v>108</v>
      </c>
      <c r="C22" s="213"/>
      <c r="D22" s="213"/>
      <c r="E22" s="213"/>
      <c r="F22" s="214"/>
      <c r="G22" s="137"/>
      <c r="H22" s="138"/>
    </row>
    <row r="23" spans="1:8" s="102" customFormat="1" ht="24" customHeight="1">
      <c r="A23" s="135" t="s">
        <v>109</v>
      </c>
      <c r="B23" s="212" t="s">
        <v>110</v>
      </c>
      <c r="C23" s="213"/>
      <c r="D23" s="213"/>
      <c r="E23" s="213"/>
      <c r="F23" s="214"/>
      <c r="G23" s="137"/>
      <c r="H23" s="138"/>
    </row>
    <row r="24" spans="1:8" s="105" customFormat="1" ht="24" customHeight="1">
      <c r="A24" s="133" t="s">
        <v>111</v>
      </c>
      <c r="B24" s="212" t="s">
        <v>112</v>
      </c>
      <c r="C24" s="213"/>
      <c r="D24" s="213"/>
      <c r="E24" s="213"/>
      <c r="F24" s="214"/>
      <c r="G24" s="137"/>
      <c r="H24" s="138"/>
    </row>
    <row r="25" spans="1:8" s="103" customFormat="1" ht="24" customHeight="1">
      <c r="A25" s="135" t="s">
        <v>113</v>
      </c>
      <c r="B25" s="212" t="s">
        <v>114</v>
      </c>
      <c r="C25" s="213"/>
      <c r="D25" s="213"/>
      <c r="E25" s="213"/>
      <c r="F25" s="214"/>
      <c r="G25" s="137"/>
      <c r="H25" s="138"/>
    </row>
    <row r="26" spans="1:8" s="103" customFormat="1" ht="24" customHeight="1">
      <c r="A26" s="133" t="s">
        <v>115</v>
      </c>
      <c r="B26" s="212" t="s">
        <v>116</v>
      </c>
      <c r="C26" s="213"/>
      <c r="D26" s="213"/>
      <c r="E26" s="213"/>
      <c r="F26" s="214"/>
      <c r="G26" s="137"/>
      <c r="H26" s="138"/>
    </row>
    <row r="27" spans="1:8" s="103" customFormat="1" ht="24" customHeight="1" thickBot="1">
      <c r="A27" s="142" t="s">
        <v>117</v>
      </c>
      <c r="B27" s="246" t="s">
        <v>118</v>
      </c>
      <c r="C27" s="247"/>
      <c r="D27" s="247"/>
      <c r="E27" s="247"/>
      <c r="F27" s="248"/>
      <c r="G27" s="143"/>
      <c r="H27" s="144"/>
    </row>
    <row r="28" spans="1:8" s="103" customFormat="1" ht="26.25" customHeight="1" thickBot="1">
      <c r="A28" s="146" t="s">
        <v>1</v>
      </c>
      <c r="B28" s="235" t="s">
        <v>120</v>
      </c>
      <c r="C28" s="236"/>
      <c r="D28" s="236"/>
      <c r="E28" s="236"/>
      <c r="F28" s="237"/>
      <c r="G28" s="170" t="s">
        <v>62</v>
      </c>
      <c r="H28" s="136" t="s">
        <v>62</v>
      </c>
    </row>
    <row r="29" spans="1:8" s="103" customFormat="1" ht="24" customHeight="1" thickBot="1">
      <c r="A29" s="139" t="s">
        <v>121</v>
      </c>
      <c r="B29" s="145" t="s">
        <v>122</v>
      </c>
      <c r="C29" s="244" t="s">
        <v>123</v>
      </c>
      <c r="D29" s="244"/>
      <c r="E29" s="244"/>
      <c r="F29" s="245"/>
      <c r="G29" s="172" t="s">
        <v>62</v>
      </c>
      <c r="H29" s="171" t="s">
        <v>62</v>
      </c>
    </row>
    <row r="30" spans="1:8" s="103" customFormat="1" ht="24" customHeight="1">
      <c r="A30" s="133" t="s">
        <v>124</v>
      </c>
      <c r="B30" s="140" t="s">
        <v>125</v>
      </c>
      <c r="C30" s="238" t="s">
        <v>126</v>
      </c>
      <c r="D30" s="239"/>
      <c r="E30" s="239"/>
      <c r="F30" s="240"/>
      <c r="G30" s="151"/>
      <c r="H30" s="138"/>
    </row>
    <row r="31" spans="1:8" s="103" customFormat="1" ht="24" customHeight="1">
      <c r="A31" s="133" t="s">
        <v>127</v>
      </c>
      <c r="B31" s="140" t="s">
        <v>128</v>
      </c>
      <c r="C31" s="238" t="s">
        <v>126</v>
      </c>
      <c r="D31" s="239"/>
      <c r="E31" s="239"/>
      <c r="F31" s="240"/>
      <c r="G31" s="137"/>
      <c r="H31" s="138"/>
    </row>
    <row r="32" spans="1:8" s="103" customFormat="1" ht="24" customHeight="1">
      <c r="A32" s="133" t="s">
        <v>129</v>
      </c>
      <c r="B32" s="140" t="s">
        <v>130</v>
      </c>
      <c r="C32" s="238" t="s">
        <v>131</v>
      </c>
      <c r="D32" s="239"/>
      <c r="E32" s="239"/>
      <c r="F32" s="240"/>
      <c r="G32" s="137"/>
      <c r="H32" s="138"/>
    </row>
    <row r="33" spans="1:13" s="103" customFormat="1" ht="27.75" customHeight="1">
      <c r="A33" s="133" t="s">
        <v>132</v>
      </c>
      <c r="B33" s="140" t="s">
        <v>133</v>
      </c>
      <c r="C33" s="238" t="s">
        <v>134</v>
      </c>
      <c r="D33" s="239"/>
      <c r="E33" s="239"/>
      <c r="F33" s="240"/>
      <c r="G33" s="137"/>
      <c r="H33" s="138"/>
      <c r="M33" s="169"/>
    </row>
    <row r="34" spans="1:13" s="103" customFormat="1" ht="27" customHeight="1">
      <c r="A34" s="133" t="s">
        <v>135</v>
      </c>
      <c r="B34" s="140" t="s">
        <v>136</v>
      </c>
      <c r="C34" s="238" t="s">
        <v>134</v>
      </c>
      <c r="D34" s="239"/>
      <c r="E34" s="239"/>
      <c r="F34" s="240"/>
      <c r="G34" s="137"/>
      <c r="H34" s="138"/>
    </row>
    <row r="35" spans="1:13" s="103" customFormat="1" ht="26.25" customHeight="1">
      <c r="A35" s="133" t="s">
        <v>137</v>
      </c>
      <c r="B35" s="140" t="s">
        <v>138</v>
      </c>
      <c r="C35" s="238" t="s">
        <v>139</v>
      </c>
      <c r="D35" s="239"/>
      <c r="E35" s="239"/>
      <c r="F35" s="240"/>
      <c r="G35" s="137"/>
      <c r="H35" s="138"/>
    </row>
    <row r="36" spans="1:13" s="103" customFormat="1" ht="24" customHeight="1">
      <c r="A36" s="133" t="s">
        <v>140</v>
      </c>
      <c r="B36" s="140" t="s">
        <v>141</v>
      </c>
      <c r="C36" s="238" t="s">
        <v>134</v>
      </c>
      <c r="D36" s="239"/>
      <c r="E36" s="239"/>
      <c r="F36" s="240"/>
      <c r="G36" s="137"/>
      <c r="H36" s="138"/>
    </row>
    <row r="37" spans="1:13" s="103" customFormat="1" ht="24" customHeight="1" thickBot="1">
      <c r="A37" s="148" t="s">
        <v>142</v>
      </c>
      <c r="B37" s="149" t="s">
        <v>143</v>
      </c>
      <c r="C37" s="241" t="s">
        <v>134</v>
      </c>
      <c r="D37" s="242"/>
      <c r="E37" s="242"/>
      <c r="F37" s="243"/>
      <c r="G37" s="143"/>
      <c r="H37" s="144"/>
    </row>
    <row r="38" spans="1:13" s="103" customFormat="1" ht="24" customHeight="1" thickBot="1">
      <c r="A38" s="146" t="s">
        <v>2</v>
      </c>
      <c r="B38" s="235" t="s">
        <v>144</v>
      </c>
      <c r="C38" s="236"/>
      <c r="D38" s="236"/>
      <c r="E38" s="236"/>
      <c r="F38" s="252"/>
      <c r="G38" s="168" t="s">
        <v>62</v>
      </c>
      <c r="H38" s="136" t="s">
        <v>62</v>
      </c>
    </row>
    <row r="39" spans="1:13" s="103" customFormat="1" ht="24" customHeight="1">
      <c r="A39" s="150" t="s">
        <v>145</v>
      </c>
      <c r="B39" s="253" t="s">
        <v>151</v>
      </c>
      <c r="C39" s="254"/>
      <c r="D39" s="254"/>
      <c r="E39" s="254"/>
      <c r="F39" s="255"/>
      <c r="G39" s="151"/>
      <c r="H39" s="138"/>
    </row>
    <row r="40" spans="1:13" s="103" customFormat="1" ht="24" customHeight="1">
      <c r="A40" s="133" t="s">
        <v>146</v>
      </c>
      <c r="B40" s="249" t="s">
        <v>152</v>
      </c>
      <c r="C40" s="250"/>
      <c r="D40" s="250"/>
      <c r="E40" s="250"/>
      <c r="F40" s="251"/>
      <c r="G40" s="137"/>
      <c r="H40" s="138"/>
    </row>
    <row r="41" spans="1:13" s="103" customFormat="1" ht="24" customHeight="1">
      <c r="A41" s="133" t="s">
        <v>147</v>
      </c>
      <c r="B41" s="249" t="s">
        <v>153</v>
      </c>
      <c r="C41" s="250"/>
      <c r="D41" s="250"/>
      <c r="E41" s="250"/>
      <c r="F41" s="251"/>
      <c r="G41" s="137"/>
      <c r="H41" s="138"/>
    </row>
    <row r="42" spans="1:13" s="103" customFormat="1" ht="24.95" customHeight="1">
      <c r="A42" s="133" t="s">
        <v>148</v>
      </c>
      <c r="B42" s="249" t="s">
        <v>154</v>
      </c>
      <c r="C42" s="250"/>
      <c r="D42" s="250"/>
      <c r="E42" s="250"/>
      <c r="F42" s="251"/>
      <c r="G42" s="137"/>
      <c r="H42" s="138"/>
    </row>
    <row r="43" spans="1:13" s="103" customFormat="1" ht="24.95" customHeight="1">
      <c r="A43" s="133" t="s">
        <v>149</v>
      </c>
      <c r="B43" s="249" t="s">
        <v>155</v>
      </c>
      <c r="C43" s="250"/>
      <c r="D43" s="250"/>
      <c r="E43" s="250"/>
      <c r="F43" s="251"/>
      <c r="G43" s="137"/>
      <c r="H43" s="138"/>
    </row>
    <row r="44" spans="1:13" s="102" customFormat="1" ht="24.95" customHeight="1" thickBot="1">
      <c r="A44" s="141" t="s">
        <v>150</v>
      </c>
      <c r="B44" s="203" t="s">
        <v>156</v>
      </c>
      <c r="C44" s="204"/>
      <c r="D44" s="204"/>
      <c r="E44" s="204"/>
      <c r="F44" s="205"/>
      <c r="G44" s="137"/>
      <c r="H44" s="138"/>
    </row>
    <row r="45" spans="1:13" s="101" customFormat="1" ht="5.0999999999999996" customHeight="1">
      <c r="A45" s="106"/>
      <c r="B45" s="106"/>
      <c r="C45" s="107"/>
      <c r="D45" s="107"/>
      <c r="E45" s="108"/>
      <c r="F45" s="108"/>
      <c r="G45" s="123"/>
    </row>
    <row r="46" spans="1:13" ht="14.25" customHeight="1">
      <c r="G46" s="99"/>
    </row>
    <row r="47" spans="1:13" s="42" customFormat="1" ht="13.5" customHeight="1">
      <c r="A47" s="206" t="s">
        <v>32</v>
      </c>
      <c r="B47" s="206"/>
      <c r="C47" s="123"/>
      <c r="D47" s="123"/>
      <c r="E47" s="123"/>
      <c r="F47" s="123"/>
    </row>
    <row r="48" spans="1:13" s="42" customFormat="1" ht="15" customHeight="1">
      <c r="A48" s="99"/>
      <c r="B48" s="99"/>
      <c r="C48" s="99"/>
      <c r="D48" s="99"/>
      <c r="E48" s="99"/>
      <c r="F48" s="99"/>
    </row>
    <row r="49" spans="1:7" s="42" customFormat="1" ht="15" customHeight="1">
      <c r="A49" s="209" t="s">
        <v>7</v>
      </c>
      <c r="B49" s="209"/>
      <c r="C49" s="210" t="str">
        <f>IF('Príloha č.1'!$C$6="","",'Príloha č.1'!$C$6)</f>
        <v/>
      </c>
      <c r="D49" s="210"/>
      <c r="E49" s="210"/>
      <c r="F49" s="46"/>
    </row>
    <row r="50" spans="1:7" s="42" customFormat="1" ht="15" customHeight="1">
      <c r="A50" s="209" t="s">
        <v>8</v>
      </c>
      <c r="B50" s="209"/>
      <c r="C50" s="211" t="str">
        <f>IF('Príloha č.1'!$C$7="","",'Príloha č.1'!$C$7)</f>
        <v/>
      </c>
      <c r="D50" s="211"/>
      <c r="E50" s="211"/>
      <c r="F50" s="48"/>
    </row>
    <row r="51" spans="1:7" s="42" customFormat="1" ht="15" customHeight="1">
      <c r="A51" s="209" t="s">
        <v>9</v>
      </c>
      <c r="B51" s="209"/>
      <c r="C51" s="211" t="str">
        <f>IF('Príloha č.1'!$C$8="","",'Príloha č.1'!$C$8)</f>
        <v/>
      </c>
      <c r="D51" s="211"/>
      <c r="E51" s="211"/>
      <c r="F51" s="48"/>
    </row>
    <row r="52" spans="1:7" s="42" customFormat="1" ht="15" customHeight="1">
      <c r="A52" s="209" t="s">
        <v>10</v>
      </c>
      <c r="B52" s="209"/>
      <c r="C52" s="211" t="str">
        <f>IF('Príloha č.1'!$C$9="","",'Príloha č.1'!$C$9)</f>
        <v/>
      </c>
      <c r="D52" s="211"/>
      <c r="E52" s="211"/>
      <c r="F52" s="48"/>
    </row>
    <row r="53" spans="1:7" s="40" customFormat="1" ht="15" customHeight="1">
      <c r="A53" s="58"/>
      <c r="B53" s="58"/>
      <c r="C53" s="58"/>
      <c r="D53" s="58"/>
      <c r="E53" s="42"/>
      <c r="F53" s="42"/>
      <c r="G53" s="42"/>
    </row>
    <row r="54" spans="1:7" s="40" customFormat="1" ht="24.75" customHeight="1">
      <c r="A54" s="208"/>
      <c r="B54" s="208"/>
      <c r="C54" s="208"/>
      <c r="D54" s="208"/>
      <c r="E54" s="208"/>
      <c r="F54" s="42"/>
    </row>
    <row r="55" spans="1:7" s="40" customFormat="1" ht="15" customHeight="1">
      <c r="A55" s="207"/>
      <c r="B55" s="207"/>
      <c r="C55" s="207"/>
      <c r="D55" s="207"/>
      <c r="E55" s="47"/>
      <c r="F55" s="48"/>
    </row>
    <row r="56" spans="1:7" s="40" customFormat="1" ht="15" customHeight="1">
      <c r="B56" s="49"/>
      <c r="D56" s="49"/>
      <c r="G56" s="39"/>
    </row>
    <row r="57" spans="1:7" s="51" customFormat="1" ht="15" customHeight="1">
      <c r="A57" s="40" t="s">
        <v>14</v>
      </c>
      <c r="B57" s="59" t="str">
        <f>IF('Príloha č.1'!B248:B248="","",'Príloha č.1'!B248:B248)</f>
        <v/>
      </c>
      <c r="C57" s="40"/>
      <c r="D57" s="49"/>
      <c r="E57" s="40"/>
      <c r="F57" s="40"/>
      <c r="G57" s="40"/>
    </row>
    <row r="58" spans="1:7" s="51" customFormat="1" ht="15" customHeight="1">
      <c r="A58" s="40" t="s">
        <v>23</v>
      </c>
      <c r="B58" s="100" t="str">
        <f>IF('Príloha č.1'!B249:B249="","",'Príloha č.1'!B249:B249)</f>
        <v/>
      </c>
      <c r="C58" s="40"/>
      <c r="D58" s="49"/>
      <c r="E58" s="40"/>
      <c r="F58" s="50"/>
    </row>
    <row r="59" spans="1:7" s="55" customFormat="1" ht="15" customHeight="1">
      <c r="A59" s="40"/>
      <c r="B59" s="49"/>
      <c r="C59" s="40"/>
      <c r="D59" s="49"/>
      <c r="E59" s="52" t="s">
        <v>25</v>
      </c>
      <c r="F59" s="45" t="str">
        <f>IF('Príloha č.1'!D252="","",'Príloha č.1'!D252)</f>
        <v/>
      </c>
      <c r="G59" s="58"/>
    </row>
    <row r="60" spans="1:7" s="44" customFormat="1" ht="15" customHeight="1">
      <c r="A60" s="51" t="s">
        <v>16</v>
      </c>
      <c r="B60" s="51"/>
      <c r="C60" s="51"/>
      <c r="D60" s="51"/>
      <c r="E60" s="53"/>
      <c r="F60" s="54" t="s">
        <v>26</v>
      </c>
      <c r="G60" s="110"/>
    </row>
    <row r="61" spans="1:7" s="44" customFormat="1" ht="12.75" customHeight="1">
      <c r="A61" s="56"/>
      <c r="B61" s="57" t="s">
        <v>17</v>
      </c>
      <c r="C61" s="58"/>
      <c r="D61" s="58"/>
      <c r="E61" s="58"/>
      <c r="F61" s="58"/>
      <c r="G61" s="110"/>
    </row>
  </sheetData>
  <mergeCells count="53">
    <mergeCell ref="B40:F40"/>
    <mergeCell ref="B41:F41"/>
    <mergeCell ref="B42:F42"/>
    <mergeCell ref="B43:F43"/>
    <mergeCell ref="B38:F38"/>
    <mergeCell ref="B39:F39"/>
    <mergeCell ref="C36:F36"/>
    <mergeCell ref="C37:F37"/>
    <mergeCell ref="C29:F29"/>
    <mergeCell ref="B25:F25"/>
    <mergeCell ref="B26:F26"/>
    <mergeCell ref="B27:F27"/>
    <mergeCell ref="B28:F28"/>
    <mergeCell ref="C30:F30"/>
    <mergeCell ref="C31:F31"/>
    <mergeCell ref="C32:F32"/>
    <mergeCell ref="C33:F33"/>
    <mergeCell ref="C34:F34"/>
    <mergeCell ref="B20:F20"/>
    <mergeCell ref="B21:F21"/>
    <mergeCell ref="B22:F22"/>
    <mergeCell ref="B23:F23"/>
    <mergeCell ref="C35:F35"/>
    <mergeCell ref="G5:H5"/>
    <mergeCell ref="A7:F7"/>
    <mergeCell ref="A8:H8"/>
    <mergeCell ref="A9:H9"/>
    <mergeCell ref="B19:F19"/>
    <mergeCell ref="B14:F14"/>
    <mergeCell ref="B11:F11"/>
    <mergeCell ref="B12:F12"/>
    <mergeCell ref="B13:F13"/>
    <mergeCell ref="B15:F15"/>
    <mergeCell ref="B16:F16"/>
    <mergeCell ref="B17:F17"/>
    <mergeCell ref="B18:F18"/>
    <mergeCell ref="B10:F10"/>
    <mergeCell ref="A2:D2"/>
    <mergeCell ref="A4:G4"/>
    <mergeCell ref="B44:F44"/>
    <mergeCell ref="A47:B47"/>
    <mergeCell ref="A55:D55"/>
    <mergeCell ref="A54:E54"/>
    <mergeCell ref="A49:B49"/>
    <mergeCell ref="C49:E49"/>
    <mergeCell ref="A50:B50"/>
    <mergeCell ref="C50:E50"/>
    <mergeCell ref="A51:B51"/>
    <mergeCell ref="C51:E51"/>
    <mergeCell ref="A52:B52"/>
    <mergeCell ref="C52:E52"/>
    <mergeCell ref="B24:F24"/>
    <mergeCell ref="A5:F6"/>
  </mergeCells>
  <conditionalFormatting sqref="B57:B58">
    <cfRule type="containsBlanks" dxfId="17" priority="9">
      <formula>LEN(TRIM(B57))=0</formula>
    </cfRule>
  </conditionalFormatting>
  <conditionalFormatting sqref="C49:E52">
    <cfRule type="containsBlanks" dxfId="16" priority="7">
      <formula>LEN(TRIM(C49))=0</formula>
    </cfRule>
  </conditionalFormatting>
  <conditionalFormatting sqref="F59">
    <cfRule type="containsBlanks" dxfId="15" priority="8">
      <formula>LEN(TRIM(F59))=0</formula>
    </cfRule>
  </conditionalFormatting>
  <conditionalFormatting sqref="G10:G27">
    <cfRule type="containsBlanks" dxfId="14" priority="6">
      <formula>LEN(TRIM(G10))=0</formula>
    </cfRule>
  </conditionalFormatting>
  <conditionalFormatting sqref="G28">
    <cfRule type="containsBlanks" dxfId="13" priority="5">
      <formula>LEN(TRIM(G28))=0</formula>
    </cfRule>
  </conditionalFormatting>
  <conditionalFormatting sqref="G30:G37">
    <cfRule type="containsBlanks" dxfId="12" priority="3">
      <formula>LEN(TRIM(G30))=0</formula>
    </cfRule>
  </conditionalFormatting>
  <conditionalFormatting sqref="G29">
    <cfRule type="containsBlanks" dxfId="11" priority="4">
      <formula>LEN(TRIM(G29))=0</formula>
    </cfRule>
  </conditionalFormatting>
  <conditionalFormatting sqref="G39:G44">
    <cfRule type="containsBlanks" dxfId="10" priority="1">
      <formula>LEN(TRIM(G39))=0</formula>
    </cfRule>
  </conditionalFormatting>
  <conditionalFormatting sqref="G38">
    <cfRule type="containsBlanks" dxfId="9" priority="2">
      <formula>LEN(TRIM(G38))=0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&amp;L&amp;"Arial,Tučné"&amp;9Príloha č. 5 SP &amp;"Arial,Normálne"
Špecifikácia predmetu zákazky</oddHeader>
    <oddFooter>&amp;C&amp;P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opLeftCell="A16" zoomScaleNormal="100" workbookViewId="0">
      <selection activeCell="L6" sqref="L6"/>
    </sheetView>
  </sheetViews>
  <sheetFormatPr defaultColWidth="9.140625" defaultRowHeight="12"/>
  <cols>
    <col min="1" max="1" width="5.28515625" style="78" customWidth="1"/>
    <col min="2" max="2" width="43.42578125" style="78" customWidth="1"/>
    <col min="3" max="3" width="10" style="78" customWidth="1"/>
    <col min="4" max="4" width="10.140625" style="78" customWidth="1"/>
    <col min="5" max="5" width="23.7109375" style="78" customWidth="1"/>
    <col min="6" max="6" width="15.28515625" style="78" customWidth="1"/>
    <col min="7" max="7" width="12.7109375" style="78" customWidth="1"/>
    <col min="8" max="8" width="16.42578125" style="78" customWidth="1"/>
    <col min="9" max="9" width="15.140625" style="78" customWidth="1"/>
    <col min="10" max="10" width="16.5703125" style="78" customWidth="1"/>
    <col min="11" max="11" width="17" style="78" customWidth="1"/>
    <col min="12" max="12" width="17.42578125" style="78" customWidth="1"/>
    <col min="13" max="13" width="12.5703125" style="78" customWidth="1"/>
    <col min="14" max="14" width="17.7109375" style="78" customWidth="1"/>
    <col min="15" max="15" width="18" style="78" customWidth="1"/>
    <col min="16" max="16384" width="9.140625" style="78"/>
  </cols>
  <sheetData>
    <row r="1" spans="1:15" s="4" customFormat="1" ht="20.100000000000001" customHeight="1">
      <c r="A1" s="176" t="s">
        <v>5</v>
      </c>
      <c r="B1" s="176"/>
    </row>
    <row r="2" spans="1:15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ht="42" customHeight="1">
      <c r="A3" s="266" t="s">
        <v>158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</row>
    <row r="4" spans="1: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24" customHeight="1">
      <c r="A5" s="260" t="s">
        <v>29</v>
      </c>
      <c r="B5" s="262" t="s">
        <v>42</v>
      </c>
      <c r="C5" s="260" t="s">
        <v>36</v>
      </c>
      <c r="D5" s="264" t="s">
        <v>44</v>
      </c>
      <c r="E5" s="267" t="s">
        <v>45</v>
      </c>
      <c r="F5" s="268"/>
      <c r="G5" s="268"/>
      <c r="H5" s="269"/>
      <c r="I5" s="267" t="s">
        <v>46</v>
      </c>
      <c r="J5" s="268"/>
      <c r="K5" s="268"/>
      <c r="L5" s="269"/>
    </row>
    <row r="6" spans="1:15" ht="24">
      <c r="A6" s="261"/>
      <c r="B6" s="263"/>
      <c r="C6" s="261"/>
      <c r="D6" s="265"/>
      <c r="E6" s="86" t="s">
        <v>47</v>
      </c>
      <c r="F6" s="86" t="s">
        <v>48</v>
      </c>
      <c r="G6" s="86" t="s">
        <v>63</v>
      </c>
      <c r="H6" s="86" t="s">
        <v>49</v>
      </c>
      <c r="I6" s="86" t="s">
        <v>47</v>
      </c>
      <c r="J6" s="86" t="s">
        <v>48</v>
      </c>
      <c r="K6" s="86" t="s">
        <v>50</v>
      </c>
      <c r="L6" s="86" t="s">
        <v>49</v>
      </c>
    </row>
    <row r="7" spans="1:15">
      <c r="A7" s="79" t="s">
        <v>0</v>
      </c>
      <c r="B7" s="79" t="s">
        <v>1</v>
      </c>
      <c r="C7" s="79" t="s">
        <v>2</v>
      </c>
      <c r="D7" s="80" t="s">
        <v>3</v>
      </c>
      <c r="E7" s="159">
        <v>5</v>
      </c>
      <c r="F7" s="159">
        <v>6</v>
      </c>
      <c r="G7" s="159">
        <v>7</v>
      </c>
      <c r="H7" s="160">
        <v>8</v>
      </c>
      <c r="I7" s="159">
        <v>9</v>
      </c>
      <c r="J7" s="159">
        <v>10</v>
      </c>
      <c r="K7" s="159">
        <v>11</v>
      </c>
      <c r="L7" s="159">
        <v>12</v>
      </c>
    </row>
    <row r="8" spans="1:15" ht="24" customHeight="1">
      <c r="A8" s="155" t="s">
        <v>0</v>
      </c>
      <c r="B8" s="152" t="s">
        <v>125</v>
      </c>
      <c r="C8" s="155" t="s">
        <v>157</v>
      </c>
      <c r="D8" s="157">
        <v>0.02</v>
      </c>
      <c r="E8" s="163"/>
      <c r="F8" s="162"/>
      <c r="G8" s="161">
        <f>E8*F8</f>
        <v>0</v>
      </c>
      <c r="H8" s="161">
        <f>E8+G8</f>
        <v>0</v>
      </c>
      <c r="I8" s="164"/>
      <c r="J8" s="162"/>
      <c r="K8" s="161">
        <f>I8*J8</f>
        <v>0</v>
      </c>
      <c r="L8" s="161">
        <f>I8+K8</f>
        <v>0</v>
      </c>
    </row>
    <row r="9" spans="1:15" ht="28.5" customHeight="1">
      <c r="A9" s="155" t="s">
        <v>1</v>
      </c>
      <c r="B9" s="152" t="s">
        <v>128</v>
      </c>
      <c r="C9" s="155" t="s">
        <v>157</v>
      </c>
      <c r="D9" s="158">
        <v>0.02</v>
      </c>
      <c r="E9" s="163"/>
      <c r="F9" s="162"/>
      <c r="G9" s="161">
        <f t="shared" ref="G9:G15" si="0">E9*F9</f>
        <v>0</v>
      </c>
      <c r="H9" s="161">
        <f t="shared" ref="H9:H15" si="1">E9+G9</f>
        <v>0</v>
      </c>
      <c r="I9" s="164"/>
      <c r="J9" s="162"/>
      <c r="K9" s="161">
        <f t="shared" ref="K9:K15" si="2">I9*J9</f>
        <v>0</v>
      </c>
      <c r="L9" s="161">
        <f t="shared" ref="L9:L15" si="3">I9+K9</f>
        <v>0</v>
      </c>
    </row>
    <row r="10" spans="1:15" ht="24" customHeight="1">
      <c r="A10" s="155" t="s">
        <v>2</v>
      </c>
      <c r="B10" s="156" t="s">
        <v>130</v>
      </c>
      <c r="C10" s="155" t="s">
        <v>157</v>
      </c>
      <c r="D10" s="158">
        <v>1</v>
      </c>
      <c r="E10" s="163"/>
      <c r="F10" s="162"/>
      <c r="G10" s="161">
        <f t="shared" si="0"/>
        <v>0</v>
      </c>
      <c r="H10" s="161">
        <f t="shared" si="1"/>
        <v>0</v>
      </c>
      <c r="I10" s="164"/>
      <c r="J10" s="162"/>
      <c r="K10" s="161">
        <f t="shared" si="2"/>
        <v>0</v>
      </c>
      <c r="L10" s="161">
        <f t="shared" si="3"/>
        <v>0</v>
      </c>
    </row>
    <row r="11" spans="1:15" ht="42" customHeight="1">
      <c r="A11" s="155" t="s">
        <v>3</v>
      </c>
      <c r="B11" s="156" t="s">
        <v>133</v>
      </c>
      <c r="C11" s="155" t="s">
        <v>157</v>
      </c>
      <c r="D11" s="158">
        <v>0.2</v>
      </c>
      <c r="E11" s="163"/>
      <c r="F11" s="162"/>
      <c r="G11" s="161">
        <f t="shared" si="0"/>
        <v>0</v>
      </c>
      <c r="H11" s="161">
        <f t="shared" si="1"/>
        <v>0</v>
      </c>
      <c r="I11" s="164"/>
      <c r="J11" s="162"/>
      <c r="K11" s="161">
        <f t="shared" si="2"/>
        <v>0</v>
      </c>
      <c r="L11" s="161">
        <f t="shared" si="3"/>
        <v>0</v>
      </c>
    </row>
    <row r="12" spans="1:15" ht="41.25" customHeight="1">
      <c r="A12" s="155" t="s">
        <v>4</v>
      </c>
      <c r="B12" s="156" t="s">
        <v>136</v>
      </c>
      <c r="C12" s="155" t="s">
        <v>157</v>
      </c>
      <c r="D12" s="158">
        <v>0.2</v>
      </c>
      <c r="E12" s="163"/>
      <c r="F12" s="162"/>
      <c r="G12" s="161">
        <f t="shared" si="0"/>
        <v>0</v>
      </c>
      <c r="H12" s="161">
        <f t="shared" si="1"/>
        <v>0</v>
      </c>
      <c r="I12" s="164"/>
      <c r="J12" s="162"/>
      <c r="K12" s="161">
        <f t="shared" si="2"/>
        <v>0</v>
      </c>
      <c r="L12" s="161">
        <f t="shared" si="3"/>
        <v>0</v>
      </c>
    </row>
    <row r="13" spans="1:15" ht="36" customHeight="1">
      <c r="A13" s="155" t="s">
        <v>24</v>
      </c>
      <c r="B13" s="156" t="s">
        <v>138</v>
      </c>
      <c r="C13" s="155" t="s">
        <v>157</v>
      </c>
      <c r="D13" s="158">
        <v>240</v>
      </c>
      <c r="E13" s="163"/>
      <c r="F13" s="162"/>
      <c r="G13" s="161">
        <f t="shared" si="0"/>
        <v>0</v>
      </c>
      <c r="H13" s="161">
        <f t="shared" si="1"/>
        <v>0</v>
      </c>
      <c r="I13" s="164"/>
      <c r="J13" s="162"/>
      <c r="K13" s="161">
        <f t="shared" si="2"/>
        <v>0</v>
      </c>
      <c r="L13" s="161">
        <f t="shared" si="3"/>
        <v>0</v>
      </c>
    </row>
    <row r="14" spans="1:15" ht="40.5" customHeight="1">
      <c r="A14" s="155" t="s">
        <v>28</v>
      </c>
      <c r="B14" s="153" t="s">
        <v>141</v>
      </c>
      <c r="C14" s="155" t="s">
        <v>157</v>
      </c>
      <c r="D14" s="158">
        <v>0.2</v>
      </c>
      <c r="E14" s="163"/>
      <c r="F14" s="162"/>
      <c r="G14" s="161">
        <f t="shared" si="0"/>
        <v>0</v>
      </c>
      <c r="H14" s="161">
        <f t="shared" si="1"/>
        <v>0</v>
      </c>
      <c r="I14" s="164"/>
      <c r="J14" s="162"/>
      <c r="K14" s="161">
        <f t="shared" si="2"/>
        <v>0</v>
      </c>
      <c r="L14" s="161">
        <f t="shared" si="3"/>
        <v>0</v>
      </c>
    </row>
    <row r="15" spans="1:15" ht="30" customHeight="1" thickBot="1">
      <c r="A15" s="155" t="s">
        <v>41</v>
      </c>
      <c r="B15" s="154" t="s">
        <v>143</v>
      </c>
      <c r="C15" s="155" t="s">
        <v>157</v>
      </c>
      <c r="D15" s="175">
        <v>0.01</v>
      </c>
      <c r="E15" s="163"/>
      <c r="F15" s="162"/>
      <c r="G15" s="161">
        <f t="shared" si="0"/>
        <v>0</v>
      </c>
      <c r="H15" s="161">
        <f t="shared" si="1"/>
        <v>0</v>
      </c>
      <c r="I15" s="164"/>
      <c r="J15" s="162"/>
      <c r="K15" s="161">
        <f t="shared" si="2"/>
        <v>0</v>
      </c>
      <c r="L15" s="165">
        <f t="shared" si="3"/>
        <v>0</v>
      </c>
    </row>
    <row r="16" spans="1:15" ht="30" customHeight="1" thickBot="1">
      <c r="A16" s="61"/>
      <c r="B16" s="62"/>
      <c r="C16" s="62"/>
      <c r="D16" s="62"/>
      <c r="E16" s="63"/>
      <c r="F16" s="63"/>
      <c r="G16" s="63"/>
      <c r="H16" s="62"/>
      <c r="I16" s="62"/>
      <c r="J16" s="62"/>
      <c r="K16" s="62"/>
      <c r="L16" s="166">
        <f>SUM(L8:L15)</f>
        <v>0</v>
      </c>
      <c r="M16" s="167"/>
      <c r="N16" s="64"/>
    </row>
    <row r="17" spans="1:15" ht="9.75" customHeight="1">
      <c r="A17" s="61"/>
      <c r="B17" s="62"/>
      <c r="C17" s="62"/>
      <c r="D17" s="62"/>
      <c r="E17" s="63"/>
      <c r="F17" s="63"/>
      <c r="G17" s="63"/>
      <c r="H17" s="62"/>
      <c r="I17" s="62"/>
      <c r="J17" s="62"/>
      <c r="K17" s="62"/>
      <c r="L17" s="64"/>
      <c r="M17" s="64"/>
      <c r="N17" s="64"/>
      <c r="O17" s="64"/>
    </row>
    <row r="18" spans="1:15">
      <c r="A18" s="66"/>
      <c r="B18" s="85"/>
      <c r="C18" s="62"/>
      <c r="D18" s="62"/>
      <c r="E18" s="62"/>
      <c r="F18" s="63"/>
      <c r="G18" s="63"/>
      <c r="H18" s="63"/>
      <c r="I18" s="62"/>
    </row>
    <row r="19" spans="1:15" ht="24.95" customHeight="1">
      <c r="A19" s="65"/>
      <c r="B19" s="68"/>
      <c r="C19" s="68"/>
      <c r="D19" s="68"/>
      <c r="E19" s="68"/>
      <c r="F19" s="69"/>
      <c r="G19" s="69"/>
      <c r="H19" s="69"/>
      <c r="I19" s="68"/>
    </row>
    <row r="20" spans="1:15" ht="24.95" customHeight="1">
      <c r="A20" s="65"/>
      <c r="B20" s="256" t="s">
        <v>7</v>
      </c>
      <c r="C20" s="256"/>
      <c r="D20" s="258" t="str">
        <f>IF('Príloha č.1'!$C$6="","",'Príloha č.1'!$C$6)</f>
        <v/>
      </c>
      <c r="E20" s="258"/>
      <c r="F20" s="258"/>
      <c r="G20" s="69"/>
      <c r="H20" s="69"/>
      <c r="I20" s="68"/>
    </row>
    <row r="21" spans="1:15" ht="24.95" customHeight="1">
      <c r="A21" s="65"/>
      <c r="B21" s="256" t="s">
        <v>8</v>
      </c>
      <c r="C21" s="256"/>
      <c r="D21" s="259" t="str">
        <f>IF('Príloha č.1'!$C$7="","",'Príloha č.1'!$C$7)</f>
        <v/>
      </c>
      <c r="E21" s="259"/>
      <c r="F21" s="259"/>
      <c r="G21" s="69"/>
      <c r="H21" s="69"/>
      <c r="I21" s="68"/>
    </row>
    <row r="22" spans="1:15" ht="24.95" customHeight="1">
      <c r="A22" s="65"/>
      <c r="B22" s="256" t="s">
        <v>9</v>
      </c>
      <c r="C22" s="256"/>
      <c r="D22" s="259" t="str">
        <f>IF('Príloha č.1'!$C$8="","",'Príloha č.1'!$C$8)</f>
        <v/>
      </c>
      <c r="E22" s="259"/>
      <c r="F22" s="259"/>
      <c r="G22" s="69"/>
      <c r="H22" s="69"/>
      <c r="I22" s="68"/>
    </row>
    <row r="23" spans="1:15" ht="24.95" customHeight="1">
      <c r="A23" s="63"/>
      <c r="B23" s="256" t="s">
        <v>10</v>
      </c>
      <c r="C23" s="256"/>
      <c r="D23" s="259" t="str">
        <f>IF('Príloha č.1'!$C$9="","",'Príloha č.1'!$C$9)</f>
        <v/>
      </c>
      <c r="E23" s="259"/>
      <c r="F23" s="259"/>
      <c r="G23" s="69"/>
      <c r="H23" s="69"/>
      <c r="I23" s="68"/>
    </row>
    <row r="24" spans="1:15" ht="24.95" customHeight="1">
      <c r="A24" s="61"/>
      <c r="B24" s="62"/>
      <c r="C24" s="62"/>
      <c r="D24" s="62"/>
      <c r="E24" s="63"/>
      <c r="F24" s="63"/>
      <c r="G24" s="63"/>
      <c r="H24" s="68"/>
      <c r="I24" s="68"/>
      <c r="J24" s="68"/>
      <c r="K24" s="68"/>
      <c r="L24" s="69"/>
      <c r="M24" s="69"/>
      <c r="N24" s="69"/>
      <c r="O24" s="68"/>
    </row>
    <row r="25" spans="1:15" ht="24.95" customHeight="1">
      <c r="F25" s="63"/>
      <c r="G25" s="63"/>
      <c r="H25" s="68"/>
      <c r="I25" s="68"/>
      <c r="J25" s="68"/>
      <c r="K25" s="68"/>
      <c r="L25" s="69"/>
      <c r="M25" s="69"/>
      <c r="N25" s="69"/>
      <c r="O25" s="68"/>
    </row>
    <row r="26" spans="1:15" ht="24.95" customHeight="1">
      <c r="A26" s="67" t="s">
        <v>14</v>
      </c>
      <c r="B26" s="76" t="str">
        <f>IF('Príloha č.1'!B23:B23="","",'Príloha č.1'!B23:B23)</f>
        <v/>
      </c>
      <c r="F26" s="63"/>
      <c r="G26" s="63"/>
      <c r="H26" s="68"/>
      <c r="I26" s="68"/>
      <c r="J26" s="68"/>
      <c r="K26" s="68"/>
      <c r="L26" s="69"/>
      <c r="M26" s="69"/>
      <c r="N26" s="69"/>
      <c r="O26" s="68"/>
    </row>
    <row r="27" spans="1:15" ht="24.95" customHeight="1">
      <c r="A27" s="67" t="s">
        <v>23</v>
      </c>
      <c r="B27" s="89" t="str">
        <f>IF('Príloha č.1'!B24:B24="","",'Príloha č.1'!B24:B24)</f>
        <v/>
      </c>
      <c r="F27" s="63"/>
      <c r="G27" s="63"/>
      <c r="H27" s="68"/>
      <c r="I27" s="68"/>
      <c r="J27" s="68"/>
      <c r="K27" s="68"/>
      <c r="L27" s="69"/>
      <c r="M27" s="69"/>
      <c r="N27" s="69"/>
      <c r="O27" s="68"/>
    </row>
    <row r="28" spans="1:15" ht="24.95" customHeight="1">
      <c r="F28" s="63"/>
      <c r="G28" s="63"/>
      <c r="H28" s="68"/>
      <c r="I28" s="68"/>
      <c r="J28" s="68"/>
      <c r="K28" s="68"/>
      <c r="L28" s="69"/>
      <c r="M28" s="69"/>
      <c r="N28" s="69"/>
      <c r="O28" s="68"/>
    </row>
    <row r="29" spans="1:15" ht="24.95" customHeight="1">
      <c r="A29" s="60"/>
      <c r="B29" s="60"/>
      <c r="C29" s="60"/>
      <c r="D29" s="15" t="s">
        <v>25</v>
      </c>
      <c r="E29" s="88" t="str">
        <f>IF('Príloha č.1'!D27="","",'Príloha č.1'!D27)</f>
        <v/>
      </c>
      <c r="F29" s="63"/>
      <c r="G29" s="63"/>
      <c r="H29" s="68"/>
      <c r="I29" s="68"/>
      <c r="J29" s="68"/>
      <c r="K29" s="68"/>
      <c r="L29" s="69"/>
      <c r="M29" s="69"/>
      <c r="N29" s="69"/>
      <c r="O29" s="68"/>
    </row>
    <row r="30" spans="1:15" ht="24.95" customHeight="1">
      <c r="C30" s="77"/>
      <c r="D30" s="1"/>
      <c r="E30" s="87" t="s">
        <v>26</v>
      </c>
      <c r="F30" s="63"/>
      <c r="G30" s="63"/>
      <c r="H30" s="68"/>
      <c r="I30" s="68"/>
      <c r="J30" s="68"/>
      <c r="K30" s="68"/>
      <c r="L30" s="69"/>
      <c r="M30" s="69"/>
      <c r="N30" s="69"/>
      <c r="O30" s="68"/>
    </row>
    <row r="31" spans="1:15">
      <c r="A31" s="257" t="s">
        <v>16</v>
      </c>
      <c r="B31" s="257"/>
      <c r="C31" s="77"/>
      <c r="D31" s="68"/>
      <c r="E31" s="68"/>
      <c r="F31" s="63"/>
      <c r="G31" s="63"/>
      <c r="H31" s="68"/>
      <c r="I31" s="68"/>
      <c r="J31" s="68"/>
      <c r="K31" s="68"/>
      <c r="L31" s="69"/>
      <c r="M31" s="69"/>
      <c r="N31" s="69"/>
      <c r="O31" s="68"/>
    </row>
    <row r="32" spans="1:15">
      <c r="A32" s="70"/>
      <c r="B32" s="256" t="s">
        <v>17</v>
      </c>
      <c r="C32" s="256"/>
      <c r="D32" s="256"/>
      <c r="E32" s="256"/>
      <c r="F32" s="67"/>
      <c r="G32" s="67"/>
      <c r="H32" s="68"/>
      <c r="I32" s="68"/>
      <c r="J32" s="68"/>
      <c r="K32" s="68"/>
      <c r="L32" s="69"/>
      <c r="M32" s="69"/>
      <c r="N32" s="69"/>
      <c r="O32" s="68"/>
    </row>
    <row r="33" spans="1:15" ht="4.5" customHeight="1" thickBot="1">
      <c r="F33" s="72"/>
      <c r="G33" s="72"/>
      <c r="H33" s="68"/>
      <c r="I33" s="68"/>
      <c r="J33" s="68"/>
      <c r="K33" s="68"/>
      <c r="L33" s="69"/>
      <c r="M33" s="69"/>
      <c r="N33" s="69"/>
      <c r="O33" s="68"/>
    </row>
    <row r="34" spans="1:15" ht="12.75" thickBot="1">
      <c r="A34" s="73"/>
      <c r="B34" s="71" t="s">
        <v>51</v>
      </c>
      <c r="C34" s="71"/>
      <c r="D34" s="71"/>
      <c r="E34" s="72"/>
      <c r="F34" s="67"/>
      <c r="G34" s="67"/>
      <c r="H34" s="67"/>
      <c r="I34" s="67"/>
      <c r="J34" s="67"/>
      <c r="K34" s="67"/>
      <c r="L34" s="67"/>
      <c r="M34" s="67"/>
      <c r="N34" s="67"/>
      <c r="O34" s="60"/>
    </row>
    <row r="44" spans="1:1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</sheetData>
  <mergeCells count="20">
    <mergeCell ref="A5:A6"/>
    <mergeCell ref="B5:B6"/>
    <mergeCell ref="C5:C6"/>
    <mergeCell ref="D5:D6"/>
    <mergeCell ref="A1:B1"/>
    <mergeCell ref="A3:O3"/>
    <mergeCell ref="E5:H5"/>
    <mergeCell ref="I5:L5"/>
    <mergeCell ref="A2:O2"/>
    <mergeCell ref="A44:K44"/>
    <mergeCell ref="B20:C20"/>
    <mergeCell ref="B21:C21"/>
    <mergeCell ref="B22:C22"/>
    <mergeCell ref="B23:C23"/>
    <mergeCell ref="A31:B31"/>
    <mergeCell ref="B32:E32"/>
    <mergeCell ref="D20:F20"/>
    <mergeCell ref="D21:F21"/>
    <mergeCell ref="D22:F22"/>
    <mergeCell ref="D23:F23"/>
  </mergeCells>
  <conditionalFormatting sqref="B26:B27">
    <cfRule type="containsBlanks" dxfId="8" priority="29">
      <formula>LEN(TRIM(B26))=0</formula>
    </cfRule>
  </conditionalFormatting>
  <conditionalFormatting sqref="E29">
    <cfRule type="containsBlanks" dxfId="7" priority="18">
      <formula>LEN(TRIM(E29))=0</formula>
    </cfRule>
  </conditionalFormatting>
  <conditionalFormatting sqref="D20:F23">
    <cfRule type="containsBlanks" dxfId="6" priority="20">
      <formula>LEN(TRIM(D20))=0</formula>
    </cfRule>
  </conditionalFormatting>
  <pageMargins left="0.70866141732283472" right="0.70866141732283472" top="0.59055118110236227" bottom="0.35433070866141736" header="0.31496062992125984" footer="0.31496062992125984"/>
  <pageSetup paperSize="9" scale="52" orientation="landscape" r:id="rId1"/>
  <headerFooter>
    <oddHeader>&amp;L&amp;"Arial,Tučné"&amp;9Príloha č. 6 SP&amp;"Arial,Normálne"
Kritérium na vyhodnotenie ponúk č.1 - kalkulácia ceny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zoomScaleNormal="100" workbookViewId="0">
      <selection sqref="A1:B1"/>
    </sheetView>
  </sheetViews>
  <sheetFormatPr defaultRowHeight="15"/>
  <cols>
    <col min="1" max="1" width="4.85546875" customWidth="1"/>
    <col min="2" max="3" width="25.7109375" customWidth="1"/>
    <col min="4" max="4" width="20.7109375" customWidth="1"/>
    <col min="5" max="5" width="10.7109375" customWidth="1"/>
    <col min="6" max="6" width="20.7109375" customWidth="1"/>
  </cols>
  <sheetData>
    <row r="1" spans="1:6" s="4" customFormat="1" ht="20.100000000000001" customHeight="1">
      <c r="A1" s="185" t="s">
        <v>5</v>
      </c>
      <c r="B1" s="185"/>
    </row>
    <row r="2" spans="1:6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  <c r="E2" s="192"/>
      <c r="F2" s="192"/>
    </row>
    <row r="3" spans="1:6" s="24" customFormat="1" ht="15" customHeight="1">
      <c r="A3" s="187"/>
      <c r="B3" s="187"/>
      <c r="C3" s="187"/>
      <c r="D3" s="22"/>
    </row>
    <row r="4" spans="1:6" s="25" customFormat="1" ht="35.1" customHeight="1">
      <c r="A4" s="188" t="s">
        <v>52</v>
      </c>
      <c r="B4" s="188"/>
      <c r="C4" s="188"/>
      <c r="D4" s="188"/>
      <c r="E4" s="188"/>
      <c r="F4" s="188"/>
    </row>
    <row r="5" spans="1:6" s="25" customFormat="1" ht="12.75" customHeight="1">
      <c r="A5" s="90"/>
      <c r="B5" s="90"/>
      <c r="C5" s="90"/>
      <c r="D5" s="90"/>
      <c r="E5" s="90"/>
      <c r="F5" s="90"/>
    </row>
    <row r="6" spans="1:6" s="25" customFormat="1" ht="35.1" customHeight="1">
      <c r="A6" s="271" t="s">
        <v>57</v>
      </c>
      <c r="B6" s="271"/>
      <c r="C6" s="271"/>
      <c r="D6" s="271"/>
      <c r="E6" s="271"/>
      <c r="F6" s="271"/>
    </row>
    <row r="7" spans="1:6" s="95" customFormat="1" ht="17.25" customHeight="1">
      <c r="A7" s="94"/>
      <c r="B7" s="273" t="s">
        <v>58</v>
      </c>
      <c r="C7" s="273"/>
      <c r="D7" s="273"/>
      <c r="E7" s="273"/>
      <c r="F7" s="273"/>
    </row>
    <row r="8" spans="1:6" ht="15.75" thickBot="1"/>
    <row r="9" spans="1:6" ht="90.75" customHeight="1">
      <c r="A9" s="17" t="s">
        <v>27</v>
      </c>
      <c r="B9" s="91" t="s">
        <v>54</v>
      </c>
      <c r="C9" s="92" t="s">
        <v>55</v>
      </c>
      <c r="D9" s="91" t="s">
        <v>56</v>
      </c>
      <c r="E9" s="93" t="s">
        <v>66</v>
      </c>
      <c r="F9" s="18" t="s">
        <v>65</v>
      </c>
    </row>
    <row r="10" spans="1:6">
      <c r="A10" s="19" t="s">
        <v>0</v>
      </c>
      <c r="B10" s="19" t="s">
        <v>1</v>
      </c>
      <c r="C10" s="19" t="s">
        <v>2</v>
      </c>
      <c r="D10" s="19" t="s">
        <v>3</v>
      </c>
      <c r="E10" s="19" t="s">
        <v>4</v>
      </c>
      <c r="F10" s="19" t="s">
        <v>24</v>
      </c>
    </row>
    <row r="11" spans="1:6" ht="30" customHeight="1">
      <c r="A11" s="114"/>
      <c r="B11" s="115"/>
      <c r="C11" s="115"/>
      <c r="D11" s="115"/>
      <c r="E11" s="115"/>
      <c r="F11" s="116"/>
    </row>
    <row r="12" spans="1:6" ht="30" customHeight="1">
      <c r="A12" s="117"/>
      <c r="B12" s="118"/>
      <c r="C12" s="118"/>
      <c r="D12" s="118"/>
      <c r="E12" s="118"/>
      <c r="F12" s="119"/>
    </row>
    <row r="13" spans="1:6" ht="30" customHeight="1">
      <c r="A13" s="117"/>
      <c r="B13" s="118"/>
      <c r="C13" s="118"/>
      <c r="D13" s="118"/>
      <c r="E13" s="118"/>
      <c r="F13" s="119"/>
    </row>
    <row r="14" spans="1:6" ht="30" customHeight="1">
      <c r="A14" s="117"/>
      <c r="B14" s="118"/>
      <c r="C14" s="118"/>
      <c r="D14" s="118"/>
      <c r="E14" s="118"/>
      <c r="F14" s="119"/>
    </row>
    <row r="15" spans="1:6" ht="30" customHeight="1" thickBot="1">
      <c r="A15" s="120"/>
      <c r="B15" s="121"/>
      <c r="C15" s="121"/>
      <c r="D15" s="121"/>
      <c r="E15" s="121"/>
      <c r="F15" s="122"/>
    </row>
    <row r="18" spans="1:6" s="96" customFormat="1" ht="51.75" customHeight="1">
      <c r="A18" s="272" t="s">
        <v>59</v>
      </c>
      <c r="B18" s="272"/>
      <c r="C18" s="272"/>
      <c r="D18" s="272"/>
      <c r="E18" s="272"/>
      <c r="F18" s="272"/>
    </row>
    <row r="20" spans="1:6" s="25" customFormat="1" ht="35.1" customHeight="1">
      <c r="A20" s="271" t="s">
        <v>60</v>
      </c>
      <c r="B20" s="271"/>
      <c r="C20" s="271"/>
      <c r="D20" s="271"/>
      <c r="E20" s="271"/>
      <c r="F20" s="271"/>
    </row>
    <row r="21" spans="1:6" s="95" customFormat="1" ht="30.75" customHeight="1">
      <c r="A21" s="94"/>
      <c r="B21" s="273" t="s">
        <v>61</v>
      </c>
      <c r="C21" s="273"/>
      <c r="D21" s="273"/>
      <c r="E21" s="273"/>
      <c r="F21" s="273"/>
    </row>
    <row r="22" spans="1:6" s="97" customFormat="1" ht="20.100000000000001" customHeight="1">
      <c r="A22" s="94"/>
      <c r="B22" s="98"/>
      <c r="C22" s="98"/>
      <c r="D22" s="98"/>
      <c r="E22" s="98"/>
      <c r="F22" s="98"/>
    </row>
    <row r="23" spans="1:6" ht="15" customHeight="1">
      <c r="A23" s="270" t="s">
        <v>7</v>
      </c>
      <c r="B23" s="270"/>
      <c r="C23" s="13" t="str">
        <f>IF('Príloha č.1'!$C$6="","",'Príloha č.1'!$C$6)</f>
        <v/>
      </c>
      <c r="D23" s="21"/>
    </row>
    <row r="24" spans="1:6" ht="15" customHeight="1">
      <c r="A24" s="270" t="s">
        <v>8</v>
      </c>
      <c r="B24" s="270"/>
      <c r="C24" s="13" t="str">
        <f>IF('Príloha č.1'!$C$7="","",'Príloha č.1'!$C$7)</f>
        <v/>
      </c>
      <c r="D24" s="12"/>
    </row>
    <row r="25" spans="1:6">
      <c r="A25" s="270" t="s">
        <v>9</v>
      </c>
      <c r="B25" s="270"/>
      <c r="C25" s="13" t="str">
        <f>IF('Príloha č.1'!$C$8="","",'Príloha č.1'!$C$8)</f>
        <v/>
      </c>
      <c r="D25" s="12"/>
    </row>
    <row r="26" spans="1:6">
      <c r="A26" s="270" t="s">
        <v>10</v>
      </c>
      <c r="B26" s="270"/>
      <c r="C26" s="13" t="str">
        <f>IF('Príloha č.1'!$C$9="","",'Príloha č.1'!$C$9)</f>
        <v/>
      </c>
      <c r="D26" s="12"/>
    </row>
    <row r="28" spans="1:6">
      <c r="A28" s="3" t="s">
        <v>14</v>
      </c>
      <c r="B28" s="13" t="str">
        <f>IF('Príloha č.1'!B23:B23="","",'Príloha č.1'!B23:B23)</f>
        <v/>
      </c>
      <c r="C28" s="4"/>
      <c r="D28" s="4"/>
    </row>
    <row r="29" spans="1:6">
      <c r="A29" s="3" t="s">
        <v>15</v>
      </c>
      <c r="B29" s="16" t="str">
        <f>IF('Príloha č.1'!B24:B24="","",'Príloha č.1'!B24:B24)</f>
        <v/>
      </c>
      <c r="C29" s="11"/>
      <c r="D29" s="9"/>
    </row>
    <row r="30" spans="1:6">
      <c r="A30" s="4"/>
      <c r="B30" s="4"/>
      <c r="C30" s="4"/>
      <c r="D30" s="4"/>
    </row>
    <row r="31" spans="1:6">
      <c r="A31" s="4"/>
      <c r="B31" s="4"/>
      <c r="C31" s="4"/>
      <c r="D31" s="15" t="s">
        <v>25</v>
      </c>
      <c r="E31" s="13" t="str">
        <f>IF('Príloha č.1'!D27="","",'Príloha č.1'!D27)</f>
        <v/>
      </c>
    </row>
    <row r="32" spans="1:6">
      <c r="A32" s="4"/>
      <c r="B32" s="4"/>
      <c r="D32" s="1"/>
      <c r="E32" s="8" t="s">
        <v>26</v>
      </c>
    </row>
    <row r="33" spans="1:3">
      <c r="A33" s="176" t="s">
        <v>16</v>
      </c>
      <c r="B33" s="176"/>
      <c r="C33" s="1"/>
    </row>
    <row r="34" spans="1:3">
      <c r="A34" s="14"/>
      <c r="B34" s="178" t="s">
        <v>17</v>
      </c>
      <c r="C34" s="178"/>
    </row>
  </sheetData>
  <mergeCells count="15">
    <mergeCell ref="A1:B1"/>
    <mergeCell ref="A3:C3"/>
    <mergeCell ref="A26:B26"/>
    <mergeCell ref="A33:B33"/>
    <mergeCell ref="A2:F2"/>
    <mergeCell ref="B34:C34"/>
    <mergeCell ref="A4:F4"/>
    <mergeCell ref="A23:B23"/>
    <mergeCell ref="A24:B24"/>
    <mergeCell ref="A25:B25"/>
    <mergeCell ref="A6:F6"/>
    <mergeCell ref="A18:F18"/>
    <mergeCell ref="A20:F20"/>
    <mergeCell ref="B21:F21"/>
    <mergeCell ref="B7:F7"/>
  </mergeCells>
  <conditionalFormatting sqref="B28:B29">
    <cfRule type="containsBlanks" dxfId="5" priority="3">
      <formula>LEN(TRIM(B28))=0</formula>
    </cfRule>
  </conditionalFormatting>
  <conditionalFormatting sqref="C23:C26">
    <cfRule type="containsBlanks" dxfId="4" priority="1">
      <formula>LEN(TRIM(C23))=0</formula>
    </cfRule>
  </conditionalFormatting>
  <conditionalFormatting sqref="E31">
    <cfRule type="containsBlanks" dxfId="3" priority="2">
      <formula>LEN(TRIM(E31))=0</formula>
    </cfRule>
  </conditionalFormatting>
  <printOptions horizontalCentered="1"/>
  <pageMargins left="0.78740157480314965" right="0.78740157480314965" top="0.74803149606299213" bottom="0.78740157480314965" header="0.31496062992125984" footer="0.31496062992125984"/>
  <pageSetup paperSize="9" scale="63" orientation="portrait" r:id="rId1"/>
  <headerFooter>
    <oddHeader>&amp;L&amp;"Arial,Tučné"&amp;9Príloha č. 7 SP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361950</xdr:rowOff>
                  </from>
                  <to>
                    <xdr:col>0</xdr:col>
                    <xdr:colOff>314325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20</xdr:row>
                    <xdr:rowOff>9525</xdr:rowOff>
                  </from>
                  <to>
                    <xdr:col>0</xdr:col>
                    <xdr:colOff>314325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Normal="100" workbookViewId="0">
      <selection activeCell="P18" sqref="P18"/>
    </sheetView>
  </sheetViews>
  <sheetFormatPr defaultRowHeight="15"/>
  <cols>
    <col min="1" max="1" width="6.42578125" customWidth="1"/>
    <col min="2" max="2" width="7.5703125" customWidth="1"/>
    <col min="3" max="3" width="10.28515625" customWidth="1"/>
    <col min="4" max="4" width="52.5703125" customWidth="1"/>
    <col min="5" max="5" width="10.7109375" customWidth="1"/>
    <col min="6" max="6" width="23.140625" customWidth="1"/>
  </cols>
  <sheetData>
    <row r="1" spans="1:6" s="4" customFormat="1" ht="20.100000000000001" customHeight="1">
      <c r="A1" s="1" t="s">
        <v>5</v>
      </c>
      <c r="B1" s="1"/>
    </row>
    <row r="2" spans="1:6" s="9" customFormat="1" ht="30" customHeight="1">
      <c r="A2" s="192" t="str">
        <f>'Príloha č.1'!A2:D2</f>
        <v>Zber zhodnotenie alebo zneškodnenie vybraných odpadov v kategórii nebezpečný</v>
      </c>
      <c r="B2" s="192"/>
      <c r="C2" s="192"/>
      <c r="D2" s="192"/>
      <c r="E2" s="192"/>
      <c r="F2" s="192"/>
    </row>
    <row r="3" spans="1:6" s="24" customFormat="1" ht="15" customHeight="1">
      <c r="A3" s="187"/>
      <c r="B3" s="187"/>
      <c r="C3" s="187"/>
      <c r="D3" s="22"/>
    </row>
    <row r="4" spans="1:6" s="25" customFormat="1" ht="35.1" customHeight="1">
      <c r="A4" s="188" t="s">
        <v>67</v>
      </c>
      <c r="B4" s="188"/>
      <c r="C4" s="188"/>
      <c r="D4" s="188"/>
      <c r="E4" s="188"/>
      <c r="F4" s="188"/>
    </row>
    <row r="5" spans="1:6" s="25" customFormat="1" ht="12.75" customHeight="1">
      <c r="A5" s="90"/>
      <c r="B5" s="90"/>
      <c r="C5" s="90"/>
      <c r="D5" s="90"/>
      <c r="E5" s="90"/>
      <c r="F5" s="90"/>
    </row>
    <row r="6" spans="1:6" s="25" customFormat="1" ht="35.1" customHeight="1">
      <c r="A6" s="271" t="s">
        <v>68</v>
      </c>
      <c r="B6" s="271"/>
      <c r="C6" s="271"/>
      <c r="D6" s="271"/>
      <c r="E6" s="271"/>
      <c r="F6" s="271"/>
    </row>
    <row r="7" spans="1:6" s="95" customFormat="1" ht="30.75" customHeight="1">
      <c r="A7" s="94" t="s">
        <v>71</v>
      </c>
      <c r="B7" s="273" t="s">
        <v>69</v>
      </c>
      <c r="C7" s="273"/>
      <c r="D7" s="273"/>
      <c r="E7" s="273"/>
      <c r="F7" s="273"/>
    </row>
    <row r="8" spans="1:6" s="25" customFormat="1" ht="12.75" customHeight="1">
      <c r="A8" s="90"/>
      <c r="B8" s="90"/>
      <c r="C8" s="90"/>
      <c r="D8" s="90"/>
      <c r="E8" s="90"/>
      <c r="F8" s="90"/>
    </row>
    <row r="9" spans="1:6" s="95" customFormat="1" ht="17.25" customHeight="1">
      <c r="A9" s="94" t="s">
        <v>72</v>
      </c>
      <c r="B9" s="273" t="s">
        <v>70</v>
      </c>
      <c r="C9" s="273"/>
      <c r="D9" s="273"/>
      <c r="E9" s="273"/>
      <c r="F9" s="273"/>
    </row>
    <row r="10" spans="1:6" ht="15.75" thickBot="1"/>
    <row r="11" spans="1:6" s="96" customFormat="1" ht="40.5" customHeight="1">
      <c r="B11" s="113" t="s">
        <v>27</v>
      </c>
      <c r="C11" s="274" t="s">
        <v>73</v>
      </c>
      <c r="D11" s="275"/>
      <c r="E11" s="275"/>
      <c r="F11" s="276"/>
    </row>
    <row r="12" spans="1:6">
      <c r="B12" s="19" t="s">
        <v>0</v>
      </c>
      <c r="C12" s="277" t="s">
        <v>1</v>
      </c>
      <c r="D12" s="278"/>
      <c r="E12" s="278"/>
      <c r="F12" s="279"/>
    </row>
    <row r="13" spans="1:6" ht="39.950000000000003" customHeight="1">
      <c r="B13" s="111"/>
      <c r="C13" s="280"/>
      <c r="D13" s="281"/>
      <c r="E13" s="281"/>
      <c r="F13" s="282"/>
    </row>
    <row r="14" spans="1:6" ht="39.950000000000003" customHeight="1">
      <c r="B14" s="20"/>
      <c r="C14" s="283"/>
      <c r="D14" s="284"/>
      <c r="E14" s="284"/>
      <c r="F14" s="285"/>
    </row>
    <row r="15" spans="1:6" ht="39.950000000000003" customHeight="1" thickBot="1">
      <c r="B15" s="112"/>
      <c r="C15" s="286"/>
      <c r="D15" s="287"/>
      <c r="E15" s="287"/>
      <c r="F15" s="288"/>
    </row>
    <row r="17" spans="1:6" s="96" customFormat="1" ht="33" customHeight="1">
      <c r="C17" s="272" t="s">
        <v>74</v>
      </c>
      <c r="D17" s="272"/>
      <c r="E17" s="272"/>
      <c r="F17" s="272"/>
    </row>
    <row r="18" spans="1:6" s="96" customFormat="1" ht="33" customHeight="1">
      <c r="C18" s="272" t="s">
        <v>75</v>
      </c>
      <c r="D18" s="272"/>
      <c r="E18" s="272"/>
      <c r="F18" s="272"/>
    </row>
    <row r="19" spans="1:6" s="97" customFormat="1" ht="20.100000000000001" customHeight="1">
      <c r="A19" s="94"/>
      <c r="B19" s="98"/>
      <c r="C19" s="98"/>
      <c r="D19" s="98"/>
      <c r="E19" s="98"/>
      <c r="F19" s="98"/>
    </row>
    <row r="20" spans="1:6" ht="15" customHeight="1">
      <c r="A20" s="270" t="s">
        <v>7</v>
      </c>
      <c r="B20" s="270"/>
      <c r="C20" s="270"/>
      <c r="D20" s="13" t="str">
        <f>IF('Príloha č.1'!$C$6="","",'Príloha č.1'!$C$6)</f>
        <v/>
      </c>
    </row>
    <row r="21" spans="1:6" ht="15" customHeight="1">
      <c r="A21" s="270" t="s">
        <v>8</v>
      </c>
      <c r="B21" s="270"/>
      <c r="C21" s="270"/>
      <c r="D21" s="13" t="str">
        <f>IF('Príloha č.1'!$C$7="","",'Príloha č.1'!$C$7)</f>
        <v/>
      </c>
    </row>
    <row r="22" spans="1:6">
      <c r="A22" s="270" t="s">
        <v>9</v>
      </c>
      <c r="B22" s="270"/>
      <c r="C22" s="270"/>
      <c r="D22" s="13" t="str">
        <f>IF('Príloha č.1'!$C$8="","",'Príloha č.1'!$C$8)</f>
        <v/>
      </c>
    </row>
    <row r="23" spans="1:6">
      <c r="A23" s="270" t="s">
        <v>10</v>
      </c>
      <c r="B23" s="270"/>
      <c r="C23" s="270"/>
      <c r="D23" s="13" t="str">
        <f>IF('Príloha č.1'!$C$9="","",'Príloha č.1'!$C$9)</f>
        <v/>
      </c>
    </row>
    <row r="25" spans="1:6">
      <c r="A25" s="3" t="s">
        <v>14</v>
      </c>
      <c r="B25" s="178" t="str">
        <f>IF('Príloha č.1'!B23:B23="","",'Príloha č.1'!B23:B23)</f>
        <v/>
      </c>
      <c r="C25" s="178"/>
      <c r="D25" s="4"/>
    </row>
    <row r="26" spans="1:6">
      <c r="A26" s="3" t="s">
        <v>15</v>
      </c>
      <c r="B26" s="178" t="str">
        <f>IF('Príloha č.1'!B24:B24="","",'Príloha č.1'!B24:B24)</f>
        <v/>
      </c>
      <c r="C26" s="178"/>
      <c r="D26" s="9"/>
    </row>
    <row r="27" spans="1:6">
      <c r="A27" s="4"/>
      <c r="B27" s="4"/>
      <c r="C27" s="4"/>
      <c r="D27" s="4"/>
    </row>
    <row r="28" spans="1:6">
      <c r="A28" s="4"/>
      <c r="B28" s="4"/>
      <c r="C28" s="4"/>
      <c r="D28" s="15" t="s">
        <v>25</v>
      </c>
      <c r="E28" s="13" t="str">
        <f>IF('Príloha č.1'!D27="","",'Príloha č.1'!D27)</f>
        <v/>
      </c>
    </row>
    <row r="29" spans="1:6">
      <c r="A29" s="4"/>
      <c r="B29" s="4"/>
      <c r="D29" s="1"/>
      <c r="E29" s="8" t="s">
        <v>26</v>
      </c>
    </row>
    <row r="30" spans="1:6">
      <c r="A30" s="176" t="s">
        <v>16</v>
      </c>
      <c r="B30" s="176"/>
      <c r="C30" s="1"/>
    </row>
    <row r="31" spans="1:6">
      <c r="A31" s="14"/>
      <c r="B31" s="178" t="s">
        <v>17</v>
      </c>
      <c r="C31" s="178"/>
    </row>
  </sheetData>
  <mergeCells count="21">
    <mergeCell ref="A3:C3"/>
    <mergeCell ref="A4:F4"/>
    <mergeCell ref="B9:F9"/>
    <mergeCell ref="A2:F2"/>
    <mergeCell ref="A6:F6"/>
    <mergeCell ref="B7:F7"/>
    <mergeCell ref="A30:B30"/>
    <mergeCell ref="B31:C31"/>
    <mergeCell ref="A23:C23"/>
    <mergeCell ref="B26:C26"/>
    <mergeCell ref="C11:F11"/>
    <mergeCell ref="C12:F12"/>
    <mergeCell ref="C13:F13"/>
    <mergeCell ref="C14:F14"/>
    <mergeCell ref="C15:F15"/>
    <mergeCell ref="C17:F17"/>
    <mergeCell ref="C18:F18"/>
    <mergeCell ref="A22:C22"/>
    <mergeCell ref="B25:C25"/>
    <mergeCell ref="A21:C21"/>
    <mergeCell ref="A20:C20"/>
  </mergeCells>
  <conditionalFormatting sqref="B25:C26">
    <cfRule type="containsBlanks" dxfId="2" priority="3">
      <formula>LEN(TRIM(B25))=0</formula>
    </cfRule>
  </conditionalFormatting>
  <conditionalFormatting sqref="D20:D23">
    <cfRule type="containsBlanks" dxfId="1" priority="1">
      <formula>LEN(TRIM(D20))=0</formula>
    </cfRule>
  </conditionalFormatting>
  <conditionalFormatting sqref="E28">
    <cfRule type="containsBlanks" dxfId="0" priority="2">
      <formula>LEN(TRIM(E28))=0</formula>
    </cfRule>
  </conditionalFormatting>
  <printOptions horizontalCentered="1"/>
  <pageMargins left="0.78740157480314965" right="0.78740157480314965" top="0.74803149606299213" bottom="0.78740157480314965" header="0.31496062992125984" footer="0.31496062992125984"/>
  <pageSetup paperSize="9" scale="62" orientation="portrait" r:id="rId1"/>
  <headerFooter>
    <oddHeader xml:space="preserve">&amp;L&amp;"Arial,Tučné"&amp;9Príloha č. 8 SP
Č&amp;"Arial,Normálne"estné vyhlásenie uchádzača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0</xdr:col>
                    <xdr:colOff>238125</xdr:colOff>
                    <xdr:row>7</xdr:row>
                    <xdr:rowOff>85725</xdr:rowOff>
                  </from>
                  <to>
                    <xdr:col>1</xdr:col>
                    <xdr:colOff>47625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19050</xdr:rowOff>
                  </from>
                  <to>
                    <xdr:col>1</xdr:col>
                    <xdr:colOff>371475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0</xdr:col>
                    <xdr:colOff>238125</xdr:colOff>
                    <xdr:row>6</xdr:row>
                    <xdr:rowOff>9525</xdr:rowOff>
                  </from>
                  <to>
                    <xdr:col>1</xdr:col>
                    <xdr:colOff>47625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9525</xdr:rowOff>
                  </from>
                  <to>
                    <xdr:col>1</xdr:col>
                    <xdr:colOff>361950</xdr:colOff>
                    <xdr:row>17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č.7'!Oblasť_tlače</vt:lpstr>
      <vt:lpstr>'Príloha č.8'!Oblasť_tlače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2025-05-21T10:18:43Z</cp:lastPrinted>
  <dcterms:created xsi:type="dcterms:W3CDTF">2017-08-18T08:10:31Z</dcterms:created>
  <dcterms:modified xsi:type="dcterms:W3CDTF">2025-06-17T12:24:22Z</dcterms:modified>
</cp:coreProperties>
</file>