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bratislavskecentrumsluzieb.sharepoint.com/sites/bcs.svo/Zkazky/#85238550_Potraviny Starz/03 Súťažné podklady/SP č. 22 pochutiny/"/>
    </mc:Choice>
  </mc:AlternateContent>
  <xr:revisionPtr revIDLastSave="896" documentId="8_{7282B60D-5402-4185-87C5-FC8F1BD8F77F}" xr6:coauthVersionLast="47" xr6:coauthVersionMax="47" xr10:uidLastSave="{BBD45B54-7B91-49D2-A0DE-220F31CB9E27}"/>
  <bookViews>
    <workbookView xWindow="28680" yWindow="-120" windowWidth="29040" windowHeight="15720" xr2:uid="{8ADAEE77-0290-444B-BDD3-3B6153AC1597}"/>
  </bookViews>
  <sheets>
    <sheet name="Ponuka uchádzača" sheetId="6" r:id="rId1"/>
    <sheet name="Osobné postavenie" sheetId="7" r:id="rId2"/>
    <sheet name="Koneční užívatelia výhod" sheetId="5" r:id="rId3"/>
    <sheet name="Medzinárodné sankcie" sheetId="2" r:id="rId4"/>
  </sheets>
  <definedNames>
    <definedName name="_xlnm.Print_Area" localSheetId="2">'Koneční užívatelia výhod'!$A$1:$A$28</definedName>
    <definedName name="_xlnm.Print_Area" localSheetId="3">'Medzinárodné sankcie'!$A$1:$A$22</definedName>
    <definedName name="_xlnm.Print_Area" localSheetId="1">'Osobné postavenie'!$B$2:$B$18</definedName>
    <definedName name="_xlnm.Print_Area" localSheetId="0">'Ponuka uchádzača'!$B$4:$J$163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3" i="6" l="1"/>
  <c r="I144" i="6"/>
  <c r="I145" i="6"/>
  <c r="I146" i="6"/>
  <c r="I147" i="6"/>
  <c r="I148" i="6"/>
  <c r="I149" i="6"/>
  <c r="I150" i="6"/>
  <c r="I129" i="6"/>
  <c r="I130" i="6"/>
  <c r="I131" i="6"/>
  <c r="I132" i="6"/>
  <c r="I133" i="6"/>
  <c r="I134" i="6"/>
  <c r="I135" i="6"/>
  <c r="I136" i="6"/>
  <c r="I137" i="6"/>
  <c r="I138" i="6"/>
  <c r="I139" i="6"/>
  <c r="I140" i="6"/>
  <c r="I141" i="6"/>
  <c r="I142" i="6"/>
  <c r="I115" i="6"/>
  <c r="I116" i="6"/>
  <c r="I117" i="6"/>
  <c r="I118" i="6"/>
  <c r="I119" i="6"/>
  <c r="I120" i="6"/>
  <c r="I121" i="6"/>
  <c r="I122" i="6"/>
  <c r="I123" i="6"/>
  <c r="I124" i="6"/>
  <c r="I125" i="6"/>
  <c r="I126" i="6"/>
  <c r="I127" i="6"/>
  <c r="I128" i="6"/>
  <c r="I108" i="6"/>
  <c r="I109" i="6"/>
  <c r="I110" i="6"/>
  <c r="I111" i="6"/>
  <c r="I112" i="6"/>
  <c r="I113" i="6"/>
  <c r="I114" i="6"/>
  <c r="I99" i="6"/>
  <c r="I100" i="6"/>
  <c r="I101" i="6"/>
  <c r="I102" i="6"/>
  <c r="I103" i="6"/>
  <c r="I104" i="6"/>
  <c r="I105" i="6"/>
  <c r="I106" i="6"/>
  <c r="I107" i="6"/>
  <c r="I93" i="6"/>
  <c r="I94" i="6"/>
  <c r="I95" i="6"/>
  <c r="I96" i="6"/>
  <c r="I97" i="6"/>
  <c r="I98" i="6"/>
  <c r="I89" i="6"/>
  <c r="I90" i="6"/>
  <c r="I91" i="6"/>
  <c r="I92" i="6"/>
  <c r="I88" i="6"/>
  <c r="I87" i="6"/>
  <c r="I86" i="6"/>
  <c r="I85" i="6"/>
  <c r="I84" i="6"/>
  <c r="I83" i="6"/>
  <c r="I82" i="6"/>
  <c r="I81" i="6"/>
  <c r="I80" i="6"/>
  <c r="I76" i="6"/>
  <c r="I77" i="6"/>
  <c r="I78" i="6"/>
  <c r="I79" i="6"/>
  <c r="I71" i="6"/>
  <c r="I72" i="6"/>
  <c r="I73" i="6"/>
  <c r="I74" i="6"/>
  <c r="I75" i="6"/>
  <c r="I68" i="6"/>
  <c r="I69" i="6"/>
  <c r="I70" i="6"/>
  <c r="I62" i="6"/>
  <c r="I63" i="6"/>
  <c r="I64" i="6"/>
  <c r="I65" i="6"/>
  <c r="I66" i="6"/>
  <c r="I67" i="6"/>
  <c r="I57" i="6"/>
  <c r="I58" i="6"/>
  <c r="I59" i="6"/>
  <c r="I60" i="6"/>
  <c r="I61" i="6"/>
  <c r="I55" i="6"/>
  <c r="I56" i="6"/>
  <c r="I52" i="6"/>
  <c r="I53" i="6"/>
  <c r="I54" i="6"/>
  <c r="I49" i="6"/>
  <c r="I50" i="6"/>
  <c r="I51" i="6"/>
  <c r="I46" i="6"/>
  <c r="I47" i="6"/>
  <c r="I48" i="6"/>
  <c r="I158" i="6"/>
  <c r="I156" i="6"/>
  <c r="I20" i="6"/>
  <c r="I21" i="6"/>
  <c r="I22" i="6"/>
  <c r="I23" i="6"/>
  <c r="I24" i="6"/>
  <c r="I25" i="6"/>
  <c r="I26" i="6"/>
  <c r="I27" i="6"/>
  <c r="I28" i="6"/>
  <c r="I29" i="6"/>
  <c r="I30" i="6"/>
  <c r="I31" i="6"/>
  <c r="I32" i="6"/>
  <c r="I33" i="6"/>
  <c r="I34" i="6"/>
  <c r="I35" i="6"/>
  <c r="I36" i="6"/>
  <c r="I37" i="6"/>
  <c r="I38" i="6"/>
  <c r="I39" i="6"/>
  <c r="I40" i="6"/>
  <c r="I41" i="6"/>
  <c r="I42" i="6"/>
  <c r="I43" i="6"/>
  <c r="I44" i="6"/>
  <c r="I45" i="6"/>
  <c r="B21" i="6"/>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I18" i="6" l="1"/>
  <c r="J151" i="6" l="1"/>
  <c r="G152" i="6"/>
  <c r="G18" i="6"/>
</calcChain>
</file>

<file path=xl/sharedStrings.xml><?xml version="1.0" encoding="utf-8"?>
<sst xmlns="http://schemas.openxmlformats.org/spreadsheetml/2006/main" count="279" uniqueCount="218">
  <si>
    <t>Dynamický nákupný systém "Nákup potravín, nápojov a príbuzných produktov"</t>
  </si>
  <si>
    <t>Uchádzač vypĺňa iba bunky v modrom podfarbení !!!</t>
  </si>
  <si>
    <t xml:space="preserve">Obchodné meno uchádzača: </t>
  </si>
  <si>
    <t>Platca/Neplatca DPH:</t>
  </si>
  <si>
    <t>Som platcom DPH</t>
  </si>
  <si>
    <t>Čestné vyhlásenia podľa zákona o verejnom obstarávaní</t>
  </si>
  <si>
    <r>
      <t>Predložením tejto ponuky čestne vyhlasujem, že som sa oboznámil so znením čestného vyhlásenia uvedeným v hárku "</t>
    </r>
    <r>
      <rPr>
        <b/>
        <sz val="11"/>
        <color theme="1"/>
        <rFont val="Calibri"/>
        <family val="2"/>
        <charset val="238"/>
        <scheme val="minor"/>
      </rPr>
      <t>Osobné postavenie</t>
    </r>
    <r>
      <rPr>
        <sz val="11"/>
        <color theme="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</si>
  <si>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color theme="1"/>
        <rFont val="Calibri"/>
        <family val="2"/>
        <charset val="238"/>
        <scheme val="minor"/>
      </rPr>
      <t>Koneční užívatelia výhod</t>
    </r>
    <r>
      <rPr>
        <sz val="11"/>
        <color theme="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</si>
  <si>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</si>
  <si>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obvyklého pobytu.</t>
    </r>
  </si>
  <si>
    <r>
      <t xml:space="preserve">Predložením tejto ponuky čestne vyhlasujem, že </t>
    </r>
    <r>
      <rPr>
        <b/>
        <sz val="11"/>
        <rFont val="Calibri"/>
        <family val="2"/>
        <charset val="238"/>
        <scheme val="minor"/>
      </rPr>
      <t>postupujem v súlade s etickým kódexom</t>
    </r>
    <r>
      <rPr>
        <sz val="11"/>
        <rFont val="Calibri"/>
        <family val="2"/>
        <charset val="238"/>
        <scheme val="minor"/>
      </rPr>
      <t xml:space="preserve"> uchádzača vydaným Úradom pre verejné obstarávanie:</t>
    </r>
    <r>
      <rPr>
        <sz val="11"/>
        <color theme="4" tint="-0.249977111117893"/>
        <rFont val="Calibri"/>
        <family val="2"/>
        <charset val="238"/>
        <scheme val="minor"/>
      </rPr>
      <t xml:space="preserve"> https://www.uvo.gov.sk/zaujemca-uchadzac/eticky-kodex-zaujemcu-uchadzaca</t>
    </r>
  </si>
  <si>
    <t>Logika kritéria</t>
  </si>
  <si>
    <t>Váha kritéria (%)</t>
  </si>
  <si>
    <t>Minimálna hodnota</t>
  </si>
  <si>
    <t>Maximálna hodnota</t>
  </si>
  <si>
    <t>čím menej, tým lepšie</t>
  </si>
  <si>
    <t>Por. č.</t>
  </si>
  <si>
    <t xml:space="preserve">Celkové množstvo (v ks)* </t>
  </si>
  <si>
    <t>Jednotková cena   bez DPH</t>
  </si>
  <si>
    <t xml:space="preserve">Celková cena bez DPH </t>
  </si>
  <si>
    <t>Cena spolu:</t>
  </si>
  <si>
    <t>Počet bodov v danom kritériu:</t>
  </si>
  <si>
    <t>Pomocné kritérium na hodnotenie ponúk v prípade rovnosti ponúk</t>
  </si>
  <si>
    <t>Rozhodné kritérium č. 1</t>
  </si>
  <si>
    <t>Ponuka uchádzača</t>
  </si>
  <si>
    <t>Rozhodné kritérium č. 2</t>
  </si>
  <si>
    <r>
      <t>*</t>
    </r>
    <r>
      <rPr>
        <sz val="9"/>
        <rFont val="Calibri"/>
        <family val="2"/>
        <charset val="238"/>
        <scheme val="minor"/>
      </rPr>
      <t>Celkové množstvo predstavuje predpokladaný objem počas trvania rámcovej dohody, pričom skutočné množstvo sa môže líšiť, môže byť aj vyššie, nižšie alebo žiadne, pokiaľ sa nevyskytne potreba.</t>
    </r>
  </si>
  <si>
    <t>V ...</t>
  </si>
  <si>
    <t>Dátum:</t>
  </si>
  <si>
    <t>Podpis</t>
  </si>
  <si>
    <t>Čestné vyhlásenie podľa § 32 ods. 7 ZVO</t>
  </si>
  <si>
    <t xml:space="preserve">Ako uchádzač v tomto verejnom obstarávaní </t>
  </si>
  <si>
    <t>čestne vyhlasujem,</t>
  </si>
  <si>
    <t>že v spoločnosti uchádazača pôsobia nasledovné osoby splňajúce podmienky stanovené v § 32 ods. 8 ZVO:</t>
  </si>
  <si>
    <t>1. Meno Priezvisko, funkcia v spoločnosti</t>
  </si>
  <si>
    <t>2. Meno Priezvisko, funkcia v spoločnosti</t>
  </si>
  <si>
    <t>3. Meno Priezvisko, funkcia v spoločnosti</t>
  </si>
  <si>
    <t>4. ... v prípade potreby doplňte ďalšie riadky</t>
  </si>
  <si>
    <t>Zároveň čestne vhylasujem, že všetky vyššie uvedené osoby spĺňajú podmienky účasti osobného postavenia podľa § 32 ods. 1 písm. a) ZVO.</t>
  </si>
  <si>
    <t>V prípade, že vyššie nie sú uvedené žiadne osoby, čestne prehlasujem, že žiadne takéto osoby v našej spoločnosti nepôsobia.</t>
  </si>
  <si>
    <t>Čestné vyhlásenie o konečných užívateľoch výhod</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</si>
  <si>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</si>
  <si>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</si>
  <si>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</si>
  <si>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</si>
  <si>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</si>
  <si>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</si>
  <si>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</si>
  <si>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</si>
  <si>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</si>
  <si>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</si>
  <si>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</si>
  <si>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</si>
  <si>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</si>
  <si>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</si>
  <si>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</si>
  <si>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</si>
  <si>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Čestné vyhlásenie k uplatňovaniu medzinárodných sankcií</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</si>
  <si>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</si>
  <si>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t xml:space="preserve">Predovšetkým vyhlasujem, že: </t>
  </si>
  <si>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</si>
  <si>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</si>
  <si>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</si>
  <si>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</si>
  <si>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</si>
  <si>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1</t>
  </si>
  <si>
    <t>Obchodný názov ponúkaného výrobku</t>
  </si>
  <si>
    <t>Kritérium č. 1: Cena bez DPH</t>
  </si>
  <si>
    <t>Sacharínové sladidlo balené po maximálne 10 g.</t>
  </si>
  <si>
    <t xml:space="preserve">SOĽ jedľá 1kg. </t>
  </si>
  <si>
    <t xml:space="preserve">Čierne korenie mleté balené v  platovej DÓZE 500 g </t>
  </si>
  <si>
    <t>Kečup 30 g HB. Zloženie: Voda, paradajkový pertlak (142g paradajok na 100g kečupu, glukózový sirup, zahusťovadlo: modifikovaný škrob, soľ, kvasný ocot, koreniaci prípravok, regulátor kyslosti: kyselina citrónová, konzervačná látka: sorban draselný.</t>
  </si>
  <si>
    <t>Horčica 30 g HB Zloženie: voda, horčičné semeno, kvasný ocot liehový, cukor, jedlá soľ, koreniny.</t>
  </si>
  <si>
    <t>Tatárska omáčka 50g HB. Zloženie: rastlinný olej repkový, voda, zeleninová zmes (uhorky, kvasný ocot, horčica - obsahuje horčičné semeno), cukor, cibuľa, jedlá soľ, zmes korenín, sušená zeleninová vňať, vaječný žĺtok,  zahusťovadlá: modifikované škroby, stabilizátory: guárová guma, xantán, konzervačné látky: benzoan sodný, sorbán draselný.</t>
  </si>
  <si>
    <t>Trvanlivé plnotučné mlieko Barista 1l .Tuk najmenej 3,5 %. Ošetrené UHT. Homogenizované. So šraubovacím uzáverom.</t>
  </si>
  <si>
    <t>Trvanlivé mlieko LAKTOFREE 1l s tukom najmenej 3,5%. Výrobok je vhodný pre spotrebiteľov so zníženou toleranciou na laktózu. Lakto free mlieko je vyrobené pridaním enzýmu laktáza, ktorý zložený mliečny cukor laktózu rozkladá na jednoduchšie a ľahšie stráviteľné formy cukrov. Rozštiepením laktózy na jednoduchšie cukry vzniká typická sladkastá chuť bezlaktózového mlieka. Tepelným ošetrením (UHT) môže produkt získať mierne karamelový farebný odtieň. Množstvo laktózy najviac 0,01 % hmotnosti. Mierne sladkastá chuť a karamelová farba neznamenajú zhoršenú kvalitu produktu. So šraubovacím uzáverom.</t>
  </si>
  <si>
    <t>Rastlinné Mlieko /mandľa, kokos, sója/ 1l. Mandľový nápoj v ekologickom obale z obnoviteľných zdrojov- min. 80% obalu je vyrobených z obnoviteľných zdrojov: dreva a cukrovej trstiny. Pri jeho výrobe sa vyprodukuje o 17% menej CO2 v porovnaní s bežným kartónovým obalom. Bio based uzáver je vyrobený z polymérov na báze cukrovej trstiny. Zloženie: pramenitá voda, trstinový cukor, mandle 2,4%, emulgátor: slnečnicový lecitín, vápnik, morská soľ, stabilizátor: guma gellan, arómy, vitamín D3. Môže obsahovať iné orechy. Kokosový nápoj v ekologickom obale z obnoviteľných zdrojov- 80% obalu je vyrobených z obnoviteľných zdrojov: dreva a cukrovej trstiny. Pri jeho výrobe sa vyprodukuje o 17% menej CO2 v porovnaní s bežným kartónovým obalom. Bio based uzáver je vyrobený z polymérov na báze cukrovej trstiny. Zloženie: pramenitá voda, kokosové mlieko 5,3%, trstinový cukor, stabilizátory: arabská guma, xantánová guma, guma gellan; ryža 0,3%, aróma, vápnik, morská soľ, vitamín D3. Môže obsahovať orechy. Sójový nápoj v ekologickom obale z obnoviteľných zdrojov- 80% obalu je vyrobených z obnoviteľných zdrojov: dreva a cukrovej trstiny. Pri jeho výrobe sa vyprodukuje o 17% menej CO2 v porovnaní s bežným kartónovým obalom. Bio based uzáver je vyrobený z polymérov na báze cukrovej trstiny. Zloženie: pramenitá voda, sójové bôby 8%, trstinový cukor, aróma, vápnik, morská soľ, stabilizátor: guma gellan, vitamín D3. Môže obsahovať orechy.
Nápoje sú obohatené o vegánsky vitamín D3 a vápnik, ktorý sa stará o správne fungovanie svalov a kostí. Je jemne sladkej chuti a vhodný pre vegánov. Bez konzervačných látok, bez GMO a laktózy</t>
  </si>
  <si>
    <t>Smotana do kávy, voľná, v balení minimálne 240x7,5g, trvanlivá.</t>
  </si>
  <si>
    <t xml:space="preserve">Med HB včelí, kvetový, sáčkovaný po 15g v balení minimálne 60 ks. </t>
  </si>
  <si>
    <t>Citrónová šťava z citrónového koncentrátu HB sáčkovaná po 4 ml v balení minimálne 100 ks.</t>
  </si>
  <si>
    <t>Arašidové chrumky  60 g, Zloženie: Kukuričná krupica špeciál 55 %, Pražené drvené arašidy 33%, Palmový tuk, Čiastočne hydrogenovaný palmový tuk, Jedlá soľ.</t>
  </si>
  <si>
    <t>Pukance fruity 170 g, Zloženie: cukor, pukance 25%, ochucujúca zmes 25% (glukózový sirup, emulgátor: SÓJOVÝ lecitín; jedlá soľ), kokosový olej, arómy (čučoriedka, banán, žuvačka, čerešňa), regulátor kyslosti: kyselina citrónová, E1, E1, E1, E1 E132.</t>
  </si>
  <si>
    <t>Pukance karamel 170 g, Zloženie: cukor, pukance 26%, ochucujúca zmes 26% (glukózový sirup, emulgátor: SÓJOVÝ lecitín; jedlá soľ), karamelová aróma, farbivá: E100, E 150d), kokosový olej.</t>
  </si>
  <si>
    <t>Tyčinky 45 g, S ocenením „Značka kvality SK“.</t>
  </si>
  <si>
    <t>Tyčinky 170 g, S ocenením „Značka kvality SK“.</t>
  </si>
  <si>
    <t>Horalky 50 g, Zloženie: múka pšeničná, tuk rastlinný palmový a kokosový, cukor, arašidy pražené 8%, poleva kakaová 7,5% (tuk rastlinný palmový a maslovníkový, cukor, kakao odtučnené 17%, srvátka sušená, emulgátor E442 a E476, aróma vanilín), srvátka sušená, múka sójová, kakao odtučnené, škrob kukuričný, mlieko sušené plnotučné, olej rastlinný slnečnicový, emulgátor ( lecitíny), kypriaca látka ( uhličitany sodné), žĺtok vaječný sušený, aróma ( etylvanilín). Môže obsahovať orechy.</t>
  </si>
  <si>
    <t>Pukance slané 75 g, Zloženie: kukurica, slnečnicový olej (36%), soľ (3%).</t>
  </si>
  <si>
    <t>Gold Star kukurica motýlik 10 kg. Sušené a čistené zrno kukurice pukancovej. Tvar pukancov po vypukaní je motýlik - butterfly. Nie je geneticky modifikované (GMO free).</t>
  </si>
  <si>
    <t>Soľ Jantar 1kg na popcorn. Veľmi jemne mletá kryštalická, sypká žltá soľ s maslovou príchuťou. Soľ je vyvinutá na ochutenie popcornu a pre dosiahnutie pravej originálnej chuti, spolu s vhodným tukom dodávajú popcornu tú pravú originalitu.
Zloženie: soľ, prírodná maslová aróma (obsahuje mlieko),aróma,prírodné farbivo Riboflavín E 101. Môže obsahovať stopy vajíčok, lieskových orieškov a obilniny obsahujúce lepok.</t>
  </si>
  <si>
    <t>Tuk Yellow Coco 1000 g. Tuk kokosový Popcorn žltý je tuk pevnej konzistencie, je tuhý. Tento tuk je dôležitou zložkou pri výrobe kvalitného popcornu. Ponúkame Vám kvalitný kokosový popcorn tuk žltej farby s pridaním Beta karoténu s jemne maslovou príchuťou na prípravu pravého originálneho popcornu - pukancov. Zloženie: rafinovaný kokosový olej, maslová aróma, farbivo beta-karotén E160a.</t>
  </si>
  <si>
    <t>Gumené cukríky 80 g. Želé s ovocnými príchuťami. Zloženie: glukózový sirup, cukor, želatína, jablčná šťava z koncentrátu 5 %, kyseliny (kyselina vínna, jablčná, citrónová), rastlinné extrakty a koncentráty (čierna mrkva, špenát, žihľava, paprika, rastlinné oleje: kokosový, repkový), arómy (jahoda, pomaranč, jablko, citrón), leštiaca zmes (rastlinné tuky: palmojadrový, kokosový; povlaková látka: karnaubský vosk), regulátor kyslosti (askorban sodný), prírodné farbivá (karotény).</t>
  </si>
  <si>
    <t>Lízanka guľatá 12 g. Zmes dropsov s ovocnými dreňami, s príchuťami: jahoda, jablko, čerešňa, kola, jahoda-smotana a malina-vanilka. Zloženie: (pre príchute jahoda, jablko, čerešňa): cukor, glukózový sirup, ovocná dreň 3% (jablko, čerešňa, maliny, ananás, limeta, citrón, jahoda, broskyňa, banán, pomaranč, čučoriedky, černice, mango, vodový melón, kivi), kyseliny (kyselina mliečna, kyselina jablčná, kyselina citrónová), arómy, farbivá (E100, E162). Zloženie (pre príchuť kola): cukor, glukózový sirup, kyseliny (kyselina mliečna, kyselina jablčná, kyselina citrónová), arómy, farbivo (E150d). Zloženie (pre príchuť jahoda-smotana a malina-vanilka): cukor, glukózový sirup, sušená srvátka, ovocná dreň 3% (jablko, čerešňa, maliny, ananás, limeta, citrón, jahoda, broskyňa, banán, pomaranč, čučoriedky, černice, mango, vodový melón, kivi), sušené plnotučné mlieko 1,6%, kyseliny (kyselina mliečna, kyselina jablčná, kyselina citrónová), kakaové maslo, arómy, farbivá (E100, E162, E163).</t>
  </si>
  <si>
    <t>Knoppers 25 g. Zloženie: blátky plnené mliečnym krémom (30,2 %) a nugátovým krémom (29,4 %). Zloženie: cukor, rastlinné tuky (palmový, bambucký), sušené odtučnené mlieko* (13,5 %), pšeničná múka (12,3 %), lieskovce (9,1 %), celozrnná pšeničná múka (6,1 %), kakao, mliečny tuk* (2,6 %), odtučnené kakao, pšeničný škrob, emulgátor: lecitíny (sója), srvát- Prodávající: STORCK Česká republika s.r.o. Sokolovská 100/94 180 00 Praha 8 www.storck.cz Výrobce:/Výrobca: AUGUST STORCK KG Waldstr. 27, 13403 Berlin Německo/Nemecko www.storck.com www.knoppers.com Minimální trvanlivost do: Minimálna trvanlivost‘ do: kové produkty, sušená smotana* (0,2 %), jedlá soľ, prírodné arómy, kypriaca látka (hydrogénuhličitan sodný), mleté arašidy. *zodpovedá spolu 10 % mliečnej sušiny. Môže tiež obsahovať stopy mandlí, iných orechov a vajec.</t>
  </si>
  <si>
    <t>Mila rezy 50 g. Oblátky s mliečnou krémovou náplňou (70%) v kakaovej poleve. Zloženie: tuk rastlinný palmový a kokosový, múka pšeničná, mlieko sušené plnotučné 17%, cukor, poleva kakaová 14% ( tuk rastlinný palmový a maslovníkový, cukor, kakao odtučnené 17%, srvátka, emulgátor E442 a E476, aróma vanilín), múka sójová, mlieko sušené odstredené, lieh, škrob kukuričný, olej rastlinný slnečnicový, emulgátor (lecitíny), aróma ( smotanová, etylvanilín), kypriaca látka ( uhličitany sodné), žĺtok vaječný sušený. Môže obsahovať arašidy a orechy.</t>
  </si>
  <si>
    <t>Orbit žuvačky 14 g. Žuvačka s príchuťou mäty bez cukru. Zloženie: SLADIDLÁ SORBITOL, IZOMALT, SORBITOLOVÝ SIRUP, MANITOL, ASPARTÁM, SOĽ ASPARTÁM-ACESULFÁMU, ACESULFÁM K; GUMOVÁ BÁZA, ARÓMY, POVLAKOVÁ LÁTKA UHLIČITAN VÁPENATÝ, ZVLHČOVADLO GLYCEROL, ZAHUSŤOVADLO ARABSKÁ GUMA, EMULGÁTOR SÓJOVÝ LECITÍN, FARBIVO E171, POVLAKOVÁ LÁTKA KARNAUBSKÝ VOSK, ANTIOXIDANT BHA. OBSAHUJE ZDROJ FENYLALANÍNU.</t>
  </si>
  <si>
    <t>Orbit sweet mint 14 g. Žuvačka s príchuťou mäty bez cukru. Zloženie: SLADIDLÁ SORBITOL, MALTITOL, MALTITOLOVÝ SIRUP, ASPARTÁM, MANITOL, ACESULFÁM K; GUMOVÁ BÁZA, ZAHUSŤOVADLO ARABSKÁ GUMA, POVLAKOVÁ LÁTKA UHLIČITAN VÁPENATÝ, ARÓMY, ZVLHČOVADLO GLYCEROL, EMULGÁTOR SÓJOVÝ LECITÍN, FARBIVO E171, POVLAKOVÁ LÁTKA KARNAUBSKÝ VOSK, ANTIOXIDANT BHA. OBSAHUJE ZDROJ FENYLALANÍNU.</t>
  </si>
  <si>
    <t>Chips 60 g. Smažené zemiakové lupienky solené, balené v ochrannej atmosfére. Zemiaky, Rastlinné oleje (slnečnicový a repkový v rôznych pomeroch) (33 %), Jedlá soľ (max. 2, 2 %).</t>
  </si>
  <si>
    <t>Cukrová vata 20 g. Zloženie: cukor, arómy, farbivá (kurkumín, oxidy a hydroxidy železa a brilantná modrá FCF), regulárot kyslosti: kyselina citrénová. Jednotlivé farbivá sú použité podľa farby a arómy cukrovej vaty: žltá - banánová aróma - farbivo kurkumín, červená - jahodová aróma - farbivo oxidy a hydroxidy železa, zelená - jablková aróma - farbivá : kurkumín a brilantná modrá FCF, oranžová - pomarančová aróma - farbivo: oxidy a hydroxidy železa, modrá - ovocno-žuvačková aróma - farbivo: brilantná modrá FCF, biela - kokosová aróma - bez farbív. Balená po  12 ks.</t>
  </si>
  <si>
    <t>Tyčinky slané slovenské 100 g. Slané tyčinky. Ručne vyrobené na Slovensku z domácich produktov. Zloženie: Pšeničná múka,voda,palmový tuk,droždie,soľ jemná,cukor,sladová múčka, rasca celá, soľ hrubá.</t>
  </si>
  <si>
    <t>Rodinné sušienky polomáčané mliečne 100 g. Zloženie: úka pšeničná, poleva mliečno - kakaová 19% (cukor, tuk rastlinný palmový a maslovníkový, sušené mlieko plnotučné 12%, kakao odtučnené 7%, srvátka sušená, emulgátor E442 a E476, arómy), tuk rastlinný palmový a maslovníkový, cukor, mlieko sušené odstredené, kypriaca látka (uhličitany amónne a sodné), arómy, soľ, emulgátor (lecitíny). Môže obsahovať arašidy, orechy, vajcia a sóju.</t>
  </si>
  <si>
    <t>Rodinné sušienky polomáčané horké 100 g. Zloženie: múka pšeničná, kakaová poleva 19% (cukor, rastlinný tuk palmový a maslovníkový, kakao odtučnené 17%, srvátka sušená, emulgátor E442 a 476, aróma), tuk rastlinný palmový a maslovníkový, cukor, mlieko sušené odstredené, kypriaca látka (uhličitany amónne asodné), arómy, soľ, emulgátor (lecitíny). Môže obsahovať arašidy, orechy, vajcia a sóju.</t>
  </si>
  <si>
    <t>Vesna oblátka s mliečnou krémovou náplňou (78%) so smotanovo – vanilkovou arómou 50 g. Zloženie: Tuk rastlinný palmový a kokosový, múka pšeničná, cukor, mlieko sušené plnotučné 11%, mlieko sušené odstredené 6%, žĺtok vaječný sušený, srvátka sušená, škrob kukuričný, olej rastlinný slnečnicový, aróma ( vanilková, smotanová, etylvanilín), emulgátor ( lecitíny ), kypriaca látka ( uhličitany sodné ), soľ, prírodná aróma ( vanilková ).</t>
  </si>
  <si>
    <t>Vesna oblátky s mliečno-citrónovou náplňou 50 g. Zloženie: Tuk rastlinný palmový a kokosový, Múka pšeničná, Cukor, Mlieko sušené plnotučné 6% a odtučnené 6%, Múka sójová, Srvátka sušená, Škrob kukuričný, Žĺtok vaječný sušený, Olej rastlinný slnečnicový, Prášok citrónový 0,5%, Arómy, Emulgátor (lecitíny), Lieh, Kyselina (kyseliny citrónová), Sirup glukózový, Kypriaca látka (uhličitany sodné), Soľ Môže obsahovať arašidy a orechy.</t>
  </si>
  <si>
    <t>Grana natura croissant kakao 60 g. Jemné pečivo 75% s kakaovou náplňou 25%. Zloženie: Zloženie: pšeničná múka, kakaová náplň 25% [rastlinné tuky: palmový, bambucký; cukor, voda, glukózový sirup, sušený mliečny prípravok [sušená srvátka, sušené odstredené mlieko], kakaový prášok 4,8%, emulgátor: mono- a diglyceridy mastných kyselín; zvlhčovadlo: glycerol; regulátor kyslosti: hydroxid sodný; etylalkohol, emulgátor: slnečnicový lecitín; jedlá soľ, arómy: lieskovooriešková, vanilín; konzervačná látka: sorban draselný; regulátor kyslosti: kyselina citrónová], margarín (repkový olej, palmový tuk, voda, jedlá soľ, emulgátor: mono- a diglyceridy mastných kyselín; kyselina: kyselina citrónová; aróma, farbivo: karotény), cukor, glukózový sirup, droždie, zvlhčovadlá: sorbitoly, glycerol; sušený mliečny prípravok (sušená srvátka, sušené odstredenémlieko), jedlá soľ, sušené vaječné žĺtka, zlepšujúci prípravok (pšeničná múka, emulgátory: mono- a diglyceridy mastných kyselín, stearoyl-2-laktylát sodný; pšeničný glutén, emulgátor: sodná soľ karboxymetylcelulózy; múku upravujúca látka: kyselina askorb.</t>
  </si>
  <si>
    <t>Grana natura croissant vanilka 60 g. Jemné pečivo 75% s vanilkovou náplňou 25%. Zloženie: pšeničná  múka, náplň s vanilkovou príchuťou 25% [rastlinné tuky: palmový, bambucký; cukor, voda, glukózový sirup, sušený mliečny prípravok [sušená srvátka (z mlieka), sušené odstredené mlieko], etylalkohol, emulgátor: mono- a diglyceridy mastných kyselín, zvlhčovadlo: glycerol, regulátor kyslosti: hydroxid sodný), emulgátor: slnečnicový lecitín, jedlá soľ, prírodná vanilková aróma, konzervačná látka: sorban draselný, regulátor kyslosti: kyselina citrónová], margarín (repkový olej, palmový tuk, voda, jedlá soľ, emulgátor: mono- a diglyceridy mastných kyselin, kyselina: kyselina citrónová, aróma, farbivo: karotény), cukor, glukózový sirup, droždie, zvlhčovadlá: sorbitol, glycerol; sušený mliečny prípravok [sušená srvátka (z mlieka), sušené odstredené mlieko], jedlá soľ, sušené vaječné žĺtka, zlepšujúci prípravok (pšeničná múka, emulgátory: mono- a diglyceridy mastných kyselin, stearoyl-2-laktylát sodný; pšeničný glutén, emulgátor: sodná soľ karboxymetylcelulóza, múku upravujúca látka: kyselin.</t>
  </si>
  <si>
    <t>Grana natura croissant lieskový oriešok 60 g.  Jemné pečivo 75% s lieskovoorieškovou náplňou 25%. Zloženie: Zloženie: pšeničná múka, lieskovooriešková náplň 25% [rastlinné tuky: palmový, bambucký; cukor, voda, glukózový sirup, sušený mliečny prípravok [sušená srvátka, sušené odstredené mlieko], lieskoé orechy, emulgátor: mono- a diglyceridy mastných kyselín; zvlhčovadlo: glycerol; regulátor kyslosti: hydroxid sodný; etylalkohol, emulgátor: slnečnicový lecitín; jedlá soľ, arómy: lieskovooriešková, vanilín; konzervačná látka: sorban draselný; regulátor kyslosti: kyselina citrónová], margarín (repkový olej, palmový tuk, voda, jedlá soľ, emulgátor: mono- a diglyceridy mastných kyselín; kyselina: kyselina citrónová; aróma, farbivo: karotény), cukor, glukózový sirup, droždie, zvlhčovadlá: sorbitoly, glycerol; sušený mliečny prípravok (sušená srvátka, sušené odstredenémlieko), jedlá soľ, sušené vaječné žĺtka, zlepšujúci prípravok (pšeničná múka, emulgátory: mono- a diglyceridy mastných kyselín, stearoyl-2-laktylát sodný; pšeničný glutén, emulgátor: sodná soľ karboxymetylcelulózy; múku upravujúca látka: kyselina askorb.</t>
  </si>
  <si>
    <t>Lina arašidová v horkej kakaovej poleve 50 g. Oblátky s kakaovou krémovou náplňou s arašidmi v mliečno - kakaovej poleve. Zloženie: Poleva kakaová 29% (cukor, tuk rastlinný palmový a maslovníkový, kakao odtučnené 17%, srvátka sušená, emulgátor: E442 a E476, aróma), tuk rastlinný palmový a kokosový, múka pšeničná, cukor, arašidy pražené 11%, mlieko sušené odtučnené a plnotučné, múka sójová, kakao odtučnené 2%, škrob kukuričný, olej rastlinný slnečnicový, emulgátor (lecitíny), kypriaca látka (uhličitany sodné), žĺtok vaječný sušený, aróma. Výrobok môže obsahovať orechy.</t>
  </si>
  <si>
    <t>Lina lieskovo oriešková v kakaovej poleve 50 g. Oblátky s kakaovou krémovou náplňou s lieskovcami v kakaovej poleve. Zloženie: Poleva kakaová 29% (cukor, tuk rastlinný palmový a maslovníkový, kakao odtučnené 17%, srvátka sušená, emulgátor: E442 a E476, aróma), tuk rastlinný palmový a kokosový, múka pšeničná, cukor, lieskovce pražené 11%, mlieko sušené odtučnené a plnotučné, múkasójová, kakao odtučnené 2%, škrob kukuričný, olej rastlinný slnečnicový, emulgátor (lecitíny), aróma, kypriaca látka (uhličitany sodné), žĺtok vaječný sušený. Výrobok môže obsahovať arašidy a iné orechy.</t>
  </si>
  <si>
    <t>Piškóty detské 220 g. Piškóty majú vysoký obsah vajec (42 %) a obsahujú 53 % cereálií. Zloženie: Pšeničná múka 53 %, Vajcia 42 %, Cukor.</t>
  </si>
  <si>
    <t>Zlaté oblátky lieskovo orieškové 146 g. Zloženie: Pšeničná múka, Cukor, Rastlinné tuky (palmový, palmojadrový), Úplne hydrogenovaný rastlinný tuk (palmojadrový), Sušená srvátka (z mlieka), Sušené odtučnené mlieko, Sójová múka, Lieskové orechy 2,3 %, Kakaový prášok so zníženým množstvom tuku, Rastlinné oleje (repkový, slnečnicový), Emulgátor (sójový lecitín), Kypriace látky (E 500, E 504, E 503), Aróma, Jedlá soľ Môže obsahovať vajcia.</t>
  </si>
  <si>
    <t>Zlaté oblátky čokoládové 146 g. Zloženie: Pšeničná múka, Cukor, Rastlinné tuky (palmový, palmojadrový), Dextróza, Úplne hydrogenovaný rastlinný tuk (palmojadrový), Sušená srvátka (z mlieka), Laktóza (z mlieka), Kakaový prášok so zníženým množstvom tuku, Čokoláda v prášku (5 % v náplni; cukor, kakaový prášok), Repkový olej, Emulgátor (sójový lecitín), Kypriace látky (E 500, E 504, E 503), Jedlá soľ, Aróma Môže obsahovať vajcia, orechy.</t>
  </si>
  <si>
    <t>Zlaté oblátky citrónové 146 g. Zloženie: Pšeničná múka, Dextróza, Rastlinný tuk, Cukor, Stužený rastlinný tuk, Laktóza, Sušená srvátka, Emulgátor (sójový lecitín), Regulátor kyslosti (kyselina citrónová), Kypriace látky (E 500, E 504, E 503), Arómy (citrónová, prírodná citrónová), Jedlá soľMôže obsahovať stopy vajec a jadier rôznych orechov.</t>
  </si>
  <si>
    <t>Kávenky oblátky 50 g. Oblátky s kávovou krémovou náplňou (78%). Zloženie: múka pšeničná, cukor, tuk rastlinný, mlieko sušené odstredené, múka sójová, lieskovce pražené, škrob kukuričný, kakao odtučnené, káva pražená 1%, olej rastlinný, žĺtok vaječný sušený, kypridlo ( hydrogénuhličitan sodný), emulgátor ( lecitíny), soľ jedlá,príchuť ( etylvanilín).</t>
  </si>
  <si>
    <t>Kakaové rezy s orieškami 50 g. Tmavé oblátky s kakaovou krémovou náplňou (72%) a arašidmi. Tuk rastlinný palmový a kokosový, Cukor, Múka pšeničná, Arašidy pražené 12%, Kakao odtučnené 7%, Mlieko sušené odtučnené a plnotučné, Múka sójová, Škrob kukuričný, Olej rastlinný slnečnicový, Lieskovce pražené 0,5%, Emulgátor (lecitíny), Kypriaca látka (uhličitany sodné), Žĺtok vaječný sušený, Antioxidant (extrakty z rozmarínu), Aróma.</t>
  </si>
  <si>
    <t>Fidorka horká s orieškovou náplňou 30 g. Plnená oblátka s lieskovoorieškovou náplňou (27 %) celomáčaná v horkej čokoláde (60 %). Zloženie: Cukor, Kakaová hmota, Pšeničná múka, Kakaové maslo, Rastlinné tuky (palmový, kokosový, palmojadrový), Sušené odtučnené mlieko, Sušená srvátka (z mlieka), Laktóza (z mlieka), Repkový olej, Mliečny tuk, Dextróza, Sójová múka, Lieskové orechy 0,8 % (2,9 % vnáplni), Kakaový prášok so zníženým množstvom tuku, Emulgátor (sójový lecitín), Arómy, Kypriaca látka (E 500), Jedlá soľ.</t>
  </si>
  <si>
    <t>Fidorka biela s čokoládovou náplňou 30 g. Plnená oblátka s čokoládovou náplňou (27 %) celomáčaná v bielej čokoláde (60 %). Zloženie: Biela čokoláda 60 % [cukor, kakaové maslo, sušené odtučnené mlieko, sušená srvátka (z mlieka), mliečny tuk, latkóza (z mlieka), emulgátory (sójový lecitín, E 476), aróma], Pšeničná múka, Rastlinné tuky a olej (palmový, repkový, kokosový), Cukor, Sušená srvátka (z mlieka), Kakaový prášok so zníženým množstvom tuku, Čokoláda v prášku 1,4 % [5,1 % v náplni; (cukor, kakaový prášok)], Emulgátor (sójový lecitín), Kypriaca látka (E 500), Jedlá soľ, Aróma.</t>
  </si>
  <si>
    <t>Brumík mliečna náplň 30 g. Jemné pečivo s mliečnou náplňou (28 %). Zloženie: Pšeničná múka 23,5 %, Glukózo-fruktózový sirup, Cukor, Vajcia 12,5 %, Repkový olej, Stabilizátor (glycerol), Sušené odtučnené mlieko 3,8 % a sušené plnotučné mlieko 2,5 % (ekvivalent mlieka 60 %), Kakaový prášok so zníženým množstvom tuku, Pšeničný škrob, Dextróza, Kypriace látky (difosforečnany, uhličitany draselné), Glukózový sirup, Emulgátory (estery mono- a diglyceridov mastných kyselín s kyselinou mliečnou, estery polyglycerolov s mastnými kyselinami, sójový lecitín), Jedlá soľ, Prírodná vanilkováaróma, Zahusťovadlo (guarová guma), Regulátor kyslosti (kyselina citrónová).</t>
  </si>
  <si>
    <t>Brumík čokoládová náplň 30 g. Mäkká desiata s hravým tvarom medvedíka, 30% čokoládovej náplne, Bez farbív a konzervačných látok, Z múky pochádzajúcej z iniciatívy Harmony pre udržateľné pestovanie pšenice. Zloženie: Pšeničná múka 23,6 %, Glukózo-fruktózový sirup, Vajcia 12,3 %, Cukor, Repkový olej, Čokoláda 6 % [kakaová hmota, cukor, kakaový prášok so zníženým množstvom tuku, emulgátor (sójový lecitín)], Stabilizátor (glycerol), Pšeničný škrob, Sušená srvátka (z mlieka), Sušené odtučnené mlieko 1,1 % a sušené plnotučné mlieko 0,8 % (ekvivalent mlieka 17 %), Kypriace látky (difosforečnany, uhličitany draselné), Glukózový sirup, Emulgátory (estery mono- a diglyceridov mastných kyselín s kyselinou mliečnou, estery polyglycerolu s mastnými kyselinami, sójový lecitín), Kakaový prášok so zníženým množstvom tuku, Jedlá soľ, Prírodná vanilková aróma.</t>
  </si>
  <si>
    <t>Čoko piškóty s náplňou 147 g. Jemné pečivo so želé (52 %) s  príchuťou polomáčané v horkej čokoláde (15 %). Zoznam: Glukózo-fruktózový sirup, Cukor, Horká čokoláda 15 % [cukor, kakaová hmota, kakaové maslo, emulgátory (sójový lecitín, E 476), aróma], Pšeničná múka, Vajcia, Zemiakový škrob, Koncentrovaná malinová šťava 1,5 %, Zvlhčovadlo (glycerol), Repkový olej, Regulátory kyslosti (kyselina citrónová, kyselina jablčná, citran sodný), Želírujúca látka (pektín), Farbivá (karmín, zmes karoténov), Arómy, Jedlá soľ, Kypriaca látka (hydrogenuhličitan amónny), Emulgátor (E 471) Môže obsahovať mlieko, orechy.</t>
  </si>
  <si>
    <t>Bebe Dobré ráno sušienky orieškové s medom 50 g. Zloženie: Cereálie 61,9 % [pšeničná múka 41,5 %, celozrnné cereálie 20,4 % (ovsené vločky 12,4 %, celozrnná pšeničná múka 3,2 %, celozrnná jačmenná múka 2,6 %, celozrnná múka zo pšenice špaldy 1,1 %, celozrnná ražná múka 1,1 %), cukor, repkový olej], Kúsky čokolády 3,1 % [cukor, kakaová hmota, kakaové maslo, emulgátor (sójový lecitín)], Lieskové orechy 2,5 %, Med 2,1 %, Kypriace látky (hydrogenuhličitan sodný, hydrogenuhličitan amónny), Arómy, Zmes minerálnych látok (uhličitan horečnatý, elementárne železo), Jedlá soľ, Regulátor kyslosti (kyselina citrónová), Emulgátor (sójový lecitín), Zmes vitamínov (vitamín E, vitamín B1) Môže obsahovať mlieko, vajcia.</t>
  </si>
  <si>
    <t>Zlaté sušienky esíčka 220 g. Zmes neplnených sušienok so škoricou a neplnených kakaových sušienok. Zloženie: Sušienky so škoricou [pšeničná múka, palmový tuk, cukor, pšeničný škrob, sušené žĺtky, škorica (0,18%), aróma], Kakaové sušienky [pšeničná múka, palmový tuk, cukor, pšeničný škrob, kakaový prášok so zníženým množstvom tuku (2,6 %), sušené žĺtky, škorica,aróma] Môže obsahovať mlieko, sóju, arašidy, orechy.</t>
  </si>
  <si>
    <t>Zlaté venčeky žĺtkové 150 g. Zloženie: Pšeničná múka, Cukor, Palmový tuk, Sušená srvátka (z mlieka), Sušené vaječné žĺtky 2 %, Sójová múka, Jedlá soľ, Kypriaca látka (E 503), Arómy, Emulgátor (sójový lecitín).</t>
  </si>
  <si>
    <t>Zlaté venčeky kakové 150 g. Zloženie: Pšeničná múka, Cukor, Palmový tuk, Sušená srvátka (z mlieka), Sušené vaječné žĺtky 2 %, Sójová múka, Jedlá soľ, Kypriaca látka (E 503), Arómy, Emulgátor (sójový lecitín).</t>
  </si>
  <si>
    <t>Miňonky oblátky smotanové 50 g. Plnené oblátky s mliečnou náplňou (45 %) so smotanovou príchuťou celomáčané v mliečnej čokoláde (34 %). Zloženie: Mliečno-kakaová poleva 34 % [cukor, rastlinné tuky (palmojadrový, palmový, zo semien maslovníka) v rôznych pomeroch, sušené odtučnené mlieko 10 %, kakaový prášok so zníženým množstvom tuku 9 %, sušená srvátka (z mlieka), emulgátory (sójový lecitín, E 492), arómy], Pšeničná múka, Cukor, Rastlinné tuky (palmový, kokosový, palmojadrový), Sušená srvátka (z mlieka), Repkový olej, Sušené odtučnené mlieko 2 %, Laktóza (z mlieka), Arómy (smotanová, vanilková), Emulgátor (sójový lecitín), Kypriace látky (E 500,E 503, E 504), Jedlá soľ, Regulátor kyslosti (kyselina citrónová).</t>
  </si>
  <si>
    <t>Hašlerky 90 g. Drops s príchuťou bylín a mentolu. Zloženie: cukor, glukózový sirup, farbivo (aktívne uhlie), arómy (anetol, prírodný mentol), extrakty bylín (medovka, skorocel), anízová silica.</t>
  </si>
  <si>
    <t>Lentilky hexatube 28 g. Dražé z mliečnej čokolády s farebnou cukrovou krustou. Zloženie: cukor, sušené odtučnené mlieko kakaová hmota, kakaové maslo, sušený glukózový sirup, pšeničná múka, sušený výrobok mliečnej srvátky, malsový tuk, rastlinné tuky (palmový, olej zo semien maslovníka), ryžový škrob, emulgátor (lecitíny), farbivá(betanín, karotény, kurkumín), koncentrát spiruliny, povlakové látky (karnaubský vosk, včelí vosk biely), rastlinné koncentráty (požlt farbiarsky, reďkovka), sladový výťažok z jačmeňa. Kakaová sušina v mliečnej čokoláde najmenej 28 %.</t>
  </si>
  <si>
    <t>Cukríky CHEEKIES Hrozno+Jahoda 75 g. Farebný mix cukríkov s príchuťov hrozna a jahody. Zloženie: cukor, regulátor kyslosti (kyselina jablčná), arómy, leštiaca látka (slnečnicový olej, mastenec, karnaubský vosk), rastlinný koncentrát (z čiernej mrkvy), farbivá (kurkumín, karamel, brilantná modrá).</t>
  </si>
  <si>
    <t>Cukríky CHEEKIES rainbow mix 75 g. Farebný mix cukríkov s príchuťou ovocia. Zloženie: cukor, regulátor kyslosti (kyselina jablčná), arómy, leštiaca látka (slnečnicový olej, mastenec, karnaubský vosk), rastlinný koncentrát (z čiernej mrkvy), farbivá (kurkumín, karamel, brilantná modrá).</t>
  </si>
  <si>
    <t>Vajíčko surprise 20 g. Sladké vajíčko mliečna čokoláda s prekvapením. Zloženie: vonkajšia vrstva: MLIEČNA čokoláda 47 % (cukor, sušené plnotučné MLIEKO (23 %), kakaové maslo, kakaová hmota, emulgátor: lecitíny (SÓJOVÉ); vanilín), vnútorná vrstva: sušené odtučnené MLIEKO (17 %), cukor, rastlinné tuky (palmový, olej zo semien maslovníka), MASLOVÝ tuk, emulgátor: lecitíny (SÓJOVÉ), vanilín. Obsah mliečnej sušiny: najmenej 32 % z celkovej hmotnosti. Obsah kakaových zložiek: najmenej 15 % z celkovej hmotnosti.</t>
  </si>
  <si>
    <t>Vajíčko Joy 20 g. Oblátkové guličky (32,5 %) s kakaom v mliečnom kréme (36,5 %) a mliečno-kakaovom kréme (30,5 %) - s prekvapením. Zloženie: Cukor, Rastlinné tuky (palmový, olej zo semien maslovníka), Sušené odtučnené mlieko (19, 5 %), Pšeničná múka, Kakao so zníženým množstvom tuku (3, 5 %), Pšeničný škrob, Kakaová hmota, Extrakt z jačmenného sladu v prášku, Emulgátor: lecitíny (sójové), Slnečnicový olej, Koncentrát zo srvátkovej bielkoviny (z mlieka), Kakaové maslo, Kypriace látky (E 503ii, E 500ii), Aróma, Vanilín, Jedlá soľ, Obsah mliečnej sušiny: najmenej 19, 5 % z celkovej hmotnosti, Obsah kakaových zložiek: najmenej 4, 5 % z celkovej hmotnosti.</t>
  </si>
  <si>
    <t>Nugát tyčinka 32 g. Mliečna čokoláda (51 %) plnená nugátovým krémom (49 %). Zloženie: Cukor, Rastlinné tuky (palmový, palmojadrový), Sušené odtučnené mlieko, Kakaové maslo, Lieskovooriešková pasta (7 %), Kakaová hmota, Sušená srvátka (z mlieka), Mliečny tuk, Kukuričný dextrín, Emulgátory (sójový lecitín, E 476), Kakaový prášok so zníženýmmnožstvom tuku, Arómy, Jedlá soľ.</t>
  </si>
  <si>
    <t>Rumba tyčinka 32 g. Horká čokoláda (51 %) plnená mliečnou náplňou s rumovou príchuťou (49 %). Horká čokoláda [cukor, kakaová hmota, kakaové maslo, emulgátory (sójový lecitín, E 476), aróma], Cukor, Sladené zahustené plnotučné mlieko (20% v náplní), Rastlinné tuky, Glukózový sirup, Kakaová hmota, Kakaové maslo, Alkohol, Arómy, Sušené odtučnené mlieko, Sušená srvátka, Mliečny tuk, Sladené zahustené odtučnené mlieko, Zvlhčovadlo (sorbitolový sirup), Emulgátory (sójový lecitín, E 476, E 471), Káva, Jedlá želatína, Stabilizátor (invertáza), Kypriaca látka (hydrogénuhličitan sodný), Jedlá soľ Môžeobsahovať stopy orechov a pšenice.</t>
  </si>
  <si>
    <t>Čokoláda mliečna jahoda jogurt 100 g. Mliečna čokoláda z alpského mlieka s náplňou s jahodovo-jogurtovou príchuťou (50%). Zloženie: Cukor, Rastlinný tuk, Sušená srvátka, Kakaové maslo, Sušené odtučnené mlieko, Kakaová hmota, Sušený nízkotučný jogurt (2,8%), Mliečny tuk, Emulgátor (sójový lecitín), Dextróza, Lieskovooriešková pasta, Maltodextrín, Arómy, Jahody (0,18%), Regulátor kyslosti (kyselina citrónová) Môže obsahovať stopy iných orechov a pšenice</t>
  </si>
  <si>
    <t>Čokoláda mliečna lieskové oriešky 100 g. Mliečna čokoláda z alpského mlieka s drvenými lieskovými orechami. Zloženie: Cukor, Kakaové maslo, Sušené odtučnené mlieko, Kakaová hmota, Lieskové orechy (9%), Sušená srvátka (mlieko), Mliečny tuk, Emulgátor (sójový lecitín), Lieskovooriešková pasta, Prírodná aróma, V mliečnej čokoláde z alpského mlieka kakaová sušina najmenej 30%.</t>
  </si>
  <si>
    <t>Orion banány v čokoláde 45 g. Želé s chuťou banánov 74 % máčané v horkej čokoláde 26 %. Zloženie: Cukor, glukózový sirup, pitná voda, kakaová hmota, dextrín (rozpustná kukuričná vláknina), kakaové maslo, rastlinné tuky (palmový, olej zo semien maslovníka), mliečny tuk, banánová šťava z koncentrátu 0,6 %, želírujúca látka (pektíny), kyselina (kyselinacitrónová), regulátor kyslosti (citrany sodné), sušené vaječné bielky, emulgátory (lecitíny, polyglycerolpolyricínoleát), prírodné arómy, farbivo (riboflavíny), sušené mlieko, Okrem kakaového masla obsahuje horká čokoláda aj iné rastlinné tuky.</t>
  </si>
  <si>
    <t>Orion višne v čokoláde 45 g. Želé 74 % s chuťou višní máčané v horkej čokoláde 26 %. Zloženie: Cukor, glukózový sirup, pitná voda, glukózo-fruktózový sirup, kakaové maslo, kakaová hmota, zvlhčovadlo (glycerol), višňová šťava z koncentrátu 1, 3 %, želírujúca látka (pektíny), rastlinné tuky (palmový, olej zo semien maslovníka), koncentrát šťavy z čiernej mrkvy, kyselina (kyselina citrónová), regulátor kyslosti (citrany sodné), mliečny tuk, emulgátory (lecitíny, polyglycerolpolyricínoleát), arómy, sušené mlieko, Okrem kakaového masla obsahuje horká čokoláda aj iné rastlinné tuky.</t>
  </si>
  <si>
    <t>Sójové rezy 50 g. menej sladká chuť (znížený obsah cukru) - bez lepku - zvýšený obsah bielkovín (13% proteínov) - prírodné ingrediencie - zdroj vlákniny. Zloženie: Sójové vločky 37, 5 % (obsahujú klíčky), cukor, glukózo-fruktózový sirup, palmový tuk, glukózový sirup, sušená mliečna srvátka, fazuľová múka (posyp), zvlhčovadlo (glycerol), arómy.</t>
  </si>
  <si>
    <t>Študentská pečať horká 170 g. Horká čokoláda 64 % s arašidmi 12 %, želé 12 % a hrozienkami 12 %. Zloženie: Cukor, kakaová hmota¹, pražené arašidy, hrozienka, glukózový sirup, rastlinné tuky (palmový, olej zo semien maslovníka), mliečny tuk, kakaové maslo¹, emulgátory (lecitíny, polyglycerolpolyricínoleát), želírujúca látka (pektíny), kyselina (kyselina citrónová), regulátor kyslosti (citrany sodné), prírodné arómy, sušené mlieko, lieskovooriešková pasta, Okrem kakaového masla obsahuje čokoláda aj iné rastlinné tuky, Kakaová sušina v horkej čokoláde najmenej 36 %,</t>
  </si>
  <si>
    <t>Schokobons 125 g. Bonbóny z mliečnej čokolády s mliečnou náplňou (42,5 %) a lieskovcami. Zloženie: MLIEČNA čokoláda 50 % (cukor, sušené plnotučné MLIEKO (23 %), kakaové maslo, kakaová hmota, emulgátor: lecitíny (SÓJOVÉ); aróma), cukor, sušené odtučnené MLIEKO (12,5 %), palmový olej, LIESKOVCE (5,8 %), MASLOVÝ tuk, čokoláda (cukor, kakaová hmota, kakaové maslo, emulgátor: lecitíny (SÓJOVÉ); aróma), povlakové látky (arabská guma, šelak), glukózový sirup, emulgátor: lecitíny (SÓJOVÉ), arómy. Obsah mliečnej sušiny: najmenej 28 % z celkovej hmotnosti. Obsah kakaových zložiek: najmenej 16,5 % zcelkovej hmotnosti.</t>
  </si>
  <si>
    <t>Margot čokoláda 80 g. Sójová tyčinka 78 % máčaná v kakaovej poleve 22 %. Zloženie: cukor, SÓJA 17 % (vločky, krupica), rastlinné tuky (palmový, palmojadrový, olej zo semien maslovníka), glukózový sirup, 4 % kakaového prášku so zníženým množstvom tuku{, strúhaný kokos 2 %, sušený výrobok MLIEČNEJ SRVÁTKY, sušené MLIEKO, kakaová hmota{, zvlhčovadlo (glycerol), kakaové maslo{, emulgátory(lecitíny, sorbitantristearát, polyglycerolpolyricínoleát), glukózo-fruktózový sirup, pasta (ORECHY: LIESKOVÉ, VLAŠSKÉ, PISTÁCIOVÉ, MANDLE; ARAŠIDY), stabilizátor (invertáza), arómy, múka (ryžová, kukuričná), škrob, dextróza, dextrín (rozpustná kukuričná vláknina), pyré (višňa, čučoriedka, arónia), šťavy z koncentrátov (banán, višňa, marhuľa), sušené VAJEČNÉ BIELKY, alkohol, jedlá soľ, rastlinné koncentráty a extrakty (čierna mrkva, mrkva, sladké zemiaky, reďkovka, jablko, čerešňa, požlt farbiarsky, ibištek, kurkuma), koncentrát spiruliny, med, farbivá (riboflavíny, karotény, extrakt z papriky, meďnaté komplexy chlorofylov a chlorofylínov, kurkumín).</t>
  </si>
  <si>
    <t>Toffifee dezert 125 g. Celé jadro lieskového orieška (10 %) v karameli (41 %) s nugátovým krémom (37 %) a čokoládou (12 %). Zloženie: Cukor, Rastlinné tuky (palmový, bambucký, bornejský), Lieskovce, Glukózový sirup, Srvátkové výrobky, Zvlhčovadlo: sorbitolový sirup, Kakaová hmota, Zahustené odtučnené mlieko, Zahustená srvátka, Laktóza, Odtučnené kakao, Kakaové maslo, Mliečny tuk, Odtučnené sušené mlieko, Sirup z trstinového cukru, Emulgátor: sójový lecitín, Jedlá soľ, Sirup z trstinového cukru, Aróma.</t>
  </si>
  <si>
    <t>Slovensko dezert 90 g. 18 čokoládok zo 70% horkej čokolády. Obsah kakaovej sušiny je najmenej 70%. Zloženie: Horká čokoláda 70% – kakaová hmota, cukor, kakaový prášok so zníženým obsahom tuku, kakaové maslo, emulgátory (sójový lecitín, polyglycerol-polyricin-oleát), vanilkový extrakt BOURBON MADAGASCAR.</t>
  </si>
  <si>
    <t>Lexus káva 500 g. Kakaová pochúťka plnená s kávovým krémom. Zloženie: cukor, úplne hydrogenovaný tuk (palmový), sušená srvátka, kakaový prášok (3,6%), sušené mlieko, káva (1,5%), emulgátor (sójový lecitín, E471), arómy.</t>
  </si>
  <si>
    <t>Lexus orieškový krém 500 g. Kakaová pochúťka plnená s orieškovým krémom. Zloženie: Cukor, úplne hydrogenovaný tuk (palmový), SUŠENÁ SRVÁTKA, SUŠENÉ MLIEKO, kakaový prášok (3,6%), LIESKOVÝ ORECH (3,5%), emulgátor (SÓJOVÝ LECITÍN), arómy. Môže obsahovať stopy ORECHOV, MANDLÍ, PISTÁCIÍ, SÓJE A LEPKU.</t>
  </si>
  <si>
    <t>Lexus kokos 500 g. kakaová pochúťka plnená s krémom s kokosovou príchuťou. Zloženie: cukor, úplne hydrogenovaný tuk (palmový), sušená srvátka, sušené mlieko, kakaový prášok (3,6%), kokos(3%),emulgátor (sójový lecitín,E471), arómy.</t>
  </si>
  <si>
    <t>Cherry queen dezert 122 g. Zloženie: cukor, úplne hydrogenovaný tuk (palmový), sušená srvátka, sušené mlieko, kakaový prášok (3,6%), kokos(3%),emulgátor (sójový lecitín,E471), arómy. Zloženie: cukor, kakaová hmota, višne v alkohole 12%( višne , alkohol), kakaové maslo, glukózový sirup, elkohol, emulgátor (sójové lecitíny), aróma. {ôže obsahovať mlieko, arašidy a iné orechy.</t>
  </si>
  <si>
    <t xml:space="preserve">Raffaelo oblátka s náplňou a celou mandľou posypaná strúhaným kokosom 80 g. Zloženie: Sušený kokos (25, 5 %), Rastlinné tuky (palmový, olej zo semien maslovníka), Cukor, Mandle (8%), Sušené odtučnené mlieko, Sušená srvátka, Pšeničná múka, Maniokový škrob, Emulgátor: lecitíny (sójové), Arómy, Kypriaca látka (E 500ii), Jedlá soľ. </t>
  </si>
  <si>
    <t>Mandle pražené solené 60 g. Zloženie: MANDLE , jedlá soľ&lt;3%. rastlinné oleje (slnečnicový , repkový v rôznom pomere). Výrobok môže obsahovať ŠKRUPINOVÉ PLODY, SEZAM A OXID SIRIČITÝ.</t>
  </si>
  <si>
    <t>Kešu pražené solené 60 g.  Zložeie: KEŠU, soľ &lt;3%, rastlinné oleje (snečnicový a repkový v rôznom pomere). Výrobok môže obsahovať ŠKRUPINOVÉ PLODY, SEZAM A OXID SIRIČITÝ.</t>
  </si>
  <si>
    <t>Pistácie pražené solené 60 g. Zloženie: PISTÁCIE v škrupine, soľ&lt; 3%. Výrobok môže obsahovať ARAŠIDY, ŠKRUPINOVÉ PLODY, SEZAM A OXID SIRIČITÝ.</t>
  </si>
  <si>
    <t>Arašidy pražené solené 60 g. Zloženie: ARAŠIDY pražené lúpané, soľ &lt;3%, ratslinné oleje (slnečnicovýá/ repkový) v rôznom pomere.Výrobok môže obsahovať ŠKRPUPINOVÉ PLODY, SEZAM A OXID SIRIČITÝ. Krajina pôvodu hlavnej zložky: Argentína.</t>
  </si>
  <si>
    <t>Gaštany pečené lúpaném 100g. Lúpané pečené gaštany (Gaštan jedlý)
Balené v ochrannej atmosfére dusíka.</t>
  </si>
  <si>
    <t>Maxi mix Zmes slaného trvanlivého pečiva 100 g. Zloženie: Pšeničná múka, rastlinný olej, zemiakový škrob, zemiakový prášok, soľ, cukor, sezamové semienka, glukózový sirup, makové zrnká, sušená srvátka, syrový prášok, kvasnice, cmarový prášok, múka zo pšeničného sladu, emulgátor (mono a diglyceridy mastných kyselín), modifikovaný škrob, aróma, paprikový prášok, regulátor kyslosti (hydroxid sodný), mliečna bielkovina, cibuľový prášok, jogurt, melasa, cesnakový prášok, farbivo (paprikový extrakt), korenie, kyseliny (kyselina citrónová), prášok z plnotučného mlieka PŠENIČNÁ múka, zemiakový škrob, slnečnicový olej, palmový olej, zemiakový prášok, jedlá soľ, SEZAMOVÉ semienka, cukor, glukózový sirup, sušená SRVÁTKA, makové zrnká, sušený SYR, aróma, regulátor kyslosti, CMAROVÝ prášok, paprikový prášok, škrob, kvasnice, múka zo PŠENIČNÉHO sladu, emulgátor, MLIEČNE bielkoviny, JOGURT, paprikový extrakt, korenie, kyselina citrónová, sušené plnotučné MLIEKO, cibuľový extrakt, cesnakový extrakt.</t>
  </si>
  <si>
    <t>Dobrá kaša ovsená s jahodami 55 g. Sypká zmes z obilnín na prípravu ovsenej kaše s lyofilizovanými jahodami, sladená fruktózou. Zloženie: Celozrnné ovsené vločky 62%, Sušená srvátka 12, 5%, Glukózový sirup, Fruktóza 6, 8%, Kukuričný škrob, Slnečnicový olej, Lyofilizované jahody 1, 5%, Mliečna bielkovina, Jedlá soľ, Aróma, Kyselina: kyselina citrónová.</t>
  </si>
  <si>
    <t>Racio mini rolky cícer hrášok 44 g. Malé rýžové chlebíčky, které mají něco navíc. Příjemně vás překvapí chia semínky nebo třeba pohankou. Zloženie: Energetická hodnota 1570 kJ (375 kcal) Tuky 3,8 g z toho nasycené mastné kyseliny 0,6 g Sacharidy 61,5 g z toho cukry 1,9 g Vláknina 8,9 g Bílkoviny 18,4 g  Sůl 0,5 g.</t>
  </si>
  <si>
    <t xml:space="preserve">Racio chlebíčky ryžové celozrnné 130 g. Zloženie: ryža 100 %. </t>
  </si>
  <si>
    <t>GRANKO nápoj v prášku instantný kakaový 435 g. Sladená rozpustná zmes na prípravu kakaového nápoja s prídavkom vitamínov. Zloženie: Cukor, 20 % kakaového prášku so zníženým množstvom tuku(1), Emulgátor (sójový lecitín), Vitamíny [cholekalciferol (vitamín D), L-askorban sodný (vitamín C)], Jedlá soľ, Zmes korenín, Prírodná aróma, Bezgluténový výrobok.</t>
  </si>
  <si>
    <t>Džem rôzne druhy ovocia v pet obale 25 g ( 100 ks v balení). Nátierka marhuľová, višňová, jahodová, malinová a z čiernych ríbezlí. Zloženie: Jahodová nátierka: 45% jahody, cukor, koncentrovaná citrónová šťava, želírujúca látka pektín; Marhuľová nátierka: 45% marhule, cukor, koncentrovaná citrónová šťava, želírujúca látka pektín; Višňová nátierka: 45% višne, cukor, koncentrovaná citrónová šťava, želírujúca látka pektín; Malinová nátierka: 45% maliny, cukor, koncentrovaná citrónová šťava, želírujúca látka pektín; Nátierka z čiernych ríbezlí: 45% čierne ríbezle, cukor, koncentrovaná citrónová šťava, želírujúca látka pektín.</t>
  </si>
  <si>
    <t>HELLO CUUC100% Detská ovocná kapsička 100 g. 100% ovocný podiel bez prídavku cukru a veľmi jemná konzistencia, plná ovocnej chuti. Balenie v modernom, vrstvenom vrecúšku s uzáverom o veľkosti 100 g. Zloženie: Ovocie (jablčná dreň 75%, marhuľová dreň 25%), citrónový koncentrát, antioxidant: kyselina askorbová, vitamín C. 100 g výrobku obsahuje 14,5 g prírodných sladidiel. Na 100 g výrobku bolo použitých 112 g ovocia.Výživové údaje na 100 g: energetická hodnota  247 kJ/ 58 kcal, tuky 0,1 g,z toho nasýtené mastné kyseliny 0 g, sacharidy 14,5 g, z toho cukry 13,4 g, bielkoviny 0,1 g, soľ &lt;0,05 g, vitamín C 10 mg/40%*, *referenčná hodnota vitamínu pre dojčatá a malé deti.</t>
  </si>
  <si>
    <t xml:space="preserve">Med kvetový /Medveď  250 g. Zloženie: med. </t>
  </si>
  <si>
    <t>PALIvý krém 75 g. Zloženie: voda, slanina, vajcia, bravčové kože, bravčové mäso, zahusťovadlo: modifikovaný škrob, horčica, paradajkový pretlak, jedlá soľ, koreniny, sušená cibuľa.</t>
  </si>
  <si>
    <t>Uhorky baby 3-6cm 670 g. Zloženie: Uhorky, pitná voda, ocot, cukor, jedlá soľ, korenie HORČICOVÉ SEMIENKA, kôpor.</t>
  </si>
  <si>
    <t>Horčica plnotučná kráľovská 350 g. Zloženie: pitná voda, horčičné smemeno, ocot kvasný liehový, izoglukózový sirup, jedlá soľ, koreniny.</t>
  </si>
  <si>
    <t>Parenica údená 105 g. olomäkký nezrejúci polotučný parený údený syr. Parený syr špecifického tvaru a chuti príznačných pre Slovensko. Zloženie: Mlieko, Soľ, Mliekarenské kultúry, Tuk v sušine: 37 %.</t>
  </si>
  <si>
    <t>Parenica neúdená 109 g. Polomäkký nezrejúci polotučný parený syr
Parený syr špecifického tvaru a chuti príznačných pre Slovensko. Zloženie: Mlieko, Soľ, Mliekarenské kultúry, Tuk v sušine: 37 %.</t>
  </si>
  <si>
    <t>Bánovecké syrové korbáče údené 80 g. Čistá mliečna chuť údené tradične na bukovej štiepke – výrobok je rovnomerne zaúdený po celom svojom povrchu. Zloženie: Pasterizované mlieko, jedlá soľ, syridlo, kultúra. Celková sušina najmenej 48 % hmot. Obsah tuku v sušine 35 % hmot.</t>
  </si>
  <si>
    <t>Bánovecké syrové korbáče neúdené 80 g. Zloženie: Pasterizované mlieko, jedlá soľ, syridlo, kultúra. Celková sušina najmenej 46,0 % hmot. Obsah tuku v sušine 35 % hmot.</t>
  </si>
  <si>
    <t>EMENTÁLER syr madelant plátky 100 g. Sýr holandského typu. Polotvrdý zrejúci plnotučný syr. Zloženie: mléko, jedlá sůl, mlékařské kultury, přírodní barvivo annatto.</t>
  </si>
  <si>
    <t xml:space="preserve">Cukor kryštálový 1kg. Zloženie: cukor rafinovaný. </t>
  </si>
  <si>
    <t xml:space="preserve">Škorica mletá 500 g. Zloženie: škorica mletá. </t>
  </si>
  <si>
    <t>Čokoláda na varenie 90 g. Zloženie: Cukor, Kakaová hmota, Palmový olej, Kakaové maslo, Emulgátory (sójové lecitíny, E476), Sušené odtučnené mlieko, Okrem kakaového masla obsahuje aj iné rastlinné tuky, V horkej čokoláde kakaová sušina najmenej 36 %.</t>
  </si>
  <si>
    <t>Zmes grilovacia 50 g. Zloženie: Jedlá soľ (najviac 60%), paprika sladká, škrob kukuričný,cibuľa, rasca, korenie čierne, cesnak, cukor, zvýrazňovače chuti (glutaman sodný, inosinan disodný, guanylan disodný), protihrudkujúca látka E 551, muškátový orech.Výrobok môže obsahovať zeler, horčicu, sezam, lepok, sóju, vajcia, mlieko, arašidy, orechy, vlčí bôb.</t>
  </si>
  <si>
    <t>Cibuľa smažená 500 g. Zloženie: Cibuľa (73 %), Palmový olej, Pšeničná múka, Jedlá soľ.</t>
  </si>
  <si>
    <t>Vaječná melanž - celé vajcia 1 kg. Zloženie: pasterizované a chladené slepačie VAJCIA (93%), pitná voda, konzervačná látka: sorban draselný, regulátor kyslosti: kyselina citrónová.</t>
  </si>
  <si>
    <t>Cestoviny špagety nevaječné 400 g. Zloženie: Pšeničná múka, pitná voda, kurkuma mletá.</t>
  </si>
  <si>
    <t>Cestoviny turbánky 3-farebné semolinové 400 g. Zloženie: Pšeničná múka cestovinárska semolina CESSI, pitná voda a: a) Sušený špenát, b) Sušená cvikla, c) Sušená paradajka.</t>
  </si>
  <si>
    <t>Ryža guľatozrnná lúpaná 1 kg. Ryža guľatozrnná lúpaná 1. trieda kvality</t>
  </si>
  <si>
    <t>Slnečnicový olej 1 l. Vysoký obsah vitamínu E, v 100 g ho obsahuje až 338% ODD.</t>
  </si>
  <si>
    <t>Fritovací olej 10 l. Zloženie: 70% repkový olej, 30% slnečnicový olej.</t>
  </si>
  <si>
    <t>Cesnaková pasta 70% 4 kg balená v sklenenej fľaši. Zloženie: cesnak 70%, soľ, zahusťovadlo E-1422.</t>
  </si>
  <si>
    <t>Maslo čerstvé 125 g. Maslo zo smotany. Zloženie: maslo, tuk 82% , voda, sol.</t>
  </si>
  <si>
    <t>Mini maslo 100x10 g. Maslo zo smotany. Zloženie: maslo, tuk 82% , voda, sol.</t>
  </si>
  <si>
    <t>Črievko s taveným syrom 100 g. Tradičná receptúra s chuťou lahodného ementálu. Bohaté na vápnik. Bez konzervantov a farbív. Ošetrené UHT technológiou.</t>
  </si>
  <si>
    <t>Lučina 120g. Syrový výrobok, terminovaný. Zloženie: Tvaroh 99, 5 % (mlieko, smotana, mliekarenské kultúry), Soľ.</t>
  </si>
  <si>
    <t>COTTAGE CHEESE syr biely 180 g. Mäkký čerstvý nízkotučný syr. Zloženie: Mlieko, Smotana, Jedlá soľ, mliečne kultúry.</t>
  </si>
  <si>
    <t>Jogurt smotanový mix 145 g (20ks v balení). Zloženie: Smotanový jogurt jahodový JOGRTOVÁ zložka (SMOTANA, JOGURTOVÁ KULTÚRA), ochucujúca zložka jahodová 15,0 % hmot. (cukor, jahody 30,0 % hmot., glukózo-fruktózový sirup, modifikovaný škrob kukuričný, voda, aróma, zahusťovadlo: pektíny, farbivo: karmíny,regulátory kyslosti: kyseliny citrónová, citrany sodné). Smotanový jogurt čučoriedkový JOGURTOVÁ zložka (SMOTANA, JOGURTOVÁ KULTÚRA), ochucujúca zložka čučuoriedková 15,0 % hmot. (cukor, čučoriedky 30,0 % hmot., glukózo-fruktózový sirup, voda, modifikovaný škrob kukuričný, zahusťovadlo: pektíny, aróma, regulátory kyslosti: citrany sodné, kyselina citrónová). Smotanový jogurt čokoládový JOGURTOVÁ zložka (SMOTANA, JOGURTOVÁ KULTÚRA), ochucujúca zložka čokoládová 15,0 % hmot. (cukor, voda, gukózo-fruktózový sirup, kakaový prášok so zníženým množstvom tuku, čokoláda v prášku 2,5 % hmot. (cukor, kakaový prášok), modifikovaný škrob kukuričný, regulátor kyslosti: kyselina citrónová). Smotanový jogurt marhuľový JOGURTOVÁ zložka (SMOTANA, JOGURTOVÁ KULTÚRA).</t>
  </si>
  <si>
    <t>Nátierka vegan 100 g.  Bez cholesterolu, bez konzervantov rastlinná nátierka pasterizovaná.</t>
  </si>
  <si>
    <t xml:space="preserve">Kečup 30 g HB. </t>
  </si>
  <si>
    <t xml:space="preserve">Horčica 30 g HB </t>
  </si>
  <si>
    <t>Tatárska omáčka 50g HB.</t>
  </si>
  <si>
    <t>Trvanlivé mlieko LAKTOFREE 1l s tukom najmenej 3,5%. Množstvo laktózy najviac 0,01 % hmotnosti. So šraubovacím uzáverom.</t>
  </si>
  <si>
    <t>Rastlinné Mlieko /mandľa, kokos, sója/ 1l. Mandľový nápoj v ekologickom obale z obnoviteľných zdrojov. Bez konzervačných látok, bez GMO a laktózy</t>
  </si>
  <si>
    <t>Pukance fruity 170 g, Zloženie: cukor, pukance 25%, ochucujúca zmes 25% (glukózový sirup, emulgátor: SÓJOVÝ lecitín; jedlá soľ), kokosový olej, arómy (čučoriedka, banán, žuvačka, čerešňa)</t>
  </si>
  <si>
    <t>Horalky 50 g, Zloženie: múka pšeničná, tuk rastlinný palmový a kokosový, cukor, arašidy pražené 8%, poleva kakaová 7,5%</t>
  </si>
  <si>
    <t>Soľ Jantar 1kg na popcorn. Veľmi jemne mletá kryštalická, sypká žltá soľ s maslovou príchuťou. Soľ je vyvinutá na ochutenie popcornu a pre dosiahnutie pravej originálnej chuti, spolu s vhodným tukom dodávajú popcornu tú pravú originalitu.
Zloženie: soľ, prírodná maslová aróma</t>
  </si>
  <si>
    <t>Gumené cukríky 80 g. Želé s ovocnými príchuťami. Zloženie: glukózový sirup, cukor, želatína, jablčná šťava z koncentrátu 5 %, kyseliny (kyselina vínna, jablčná, citrónová), rastlinné extrakty a koncentráty (čierna mrkva, špenát, žihľava, paprika, rastlinné oleje: kokosový, repkový), arómy (jahoda, pomaranč, jablko, citrón), leštiaca zmes</t>
  </si>
  <si>
    <t xml:space="preserve">Knoppers 25 g. Zloženie: blátky plnené mliečnym krémom (30,2 %) a nugátovým krémom (29,4 %). </t>
  </si>
  <si>
    <t xml:space="preserve">Mila rezy 50 g. Oblátky s mliečnou krémovou náplňou (70%) v kakaovej poleve. </t>
  </si>
  <si>
    <t xml:space="preserve">Orbit žuvačky 14 g. Žuvačka s príchuťou mäty bez cukru. </t>
  </si>
  <si>
    <t xml:space="preserve">Orbit sweet mint 14 g. Žuvačka s príchuťou mäty bez cukru. </t>
  </si>
  <si>
    <t xml:space="preserve">Orbit bubble mint 14 g. Žuvačka s príchuťou mäty a ovocia  bez cukru. </t>
  </si>
  <si>
    <t>Pesto Genovese 190 g. Zloženie: Slnečnicový olej (44,5%), Bazalka (30%), kešu orechy, Syr Grana Padano PDO 4,5% (mlieko, lyzozým z vajec), Sušená mliečna srvátka, Jedlá soľ, Syr Pecorino Romano PDO 1,2% ( mlieko), Cukor, Extra panenský olivový olej, Bazalkový extrakt, Prírodné aróma (mlieko), Cesnak, Sušené cmar</t>
  </si>
  <si>
    <t xml:space="preserve">Chren pikantná pochúťka 170 g. Mletý chren ochutený sladkokyslo, ostrý. Zloženie: Čerstvý mletý chren (65%), pitná voda ,rastlinný olej slnečnicový, glukózový sirup, ocot kvasný liehový, zahusťovadlo: modifikovaný kukuričný škrob, jedlá soľ, </t>
  </si>
  <si>
    <t>Kečup jemný 310 g. Zložnie: voda, zahustený paradajkový pretlak (140g paradajok na 100g kečupu), cukor, kvasný liehový ocot, zahusťovadlá: modifikované škroby, jedlá soľ, koreniaca prísada</t>
  </si>
  <si>
    <t>Maťko šunková pena 100 g. Zloženie: Mäsový vývar, Bravčová slanina, Bravčová stehno min. 19 %, Pitná voda, Dextróza, Tapiokový škrob, Živočíšna (bravčová) bielkovina, Stabilizátory: E412, E450, E451, Bambusová vláknina, Bielkovina (hrachová, zemiaková), Zvýrazňovač chuti: E621, Cesnakový prášok, Kvasnicový extrakt, Dymová aróma</t>
  </si>
  <si>
    <t>Amálka šunka najvyššej kvality krájaná 100 g. Mäsový výrobok tepelne opracovaný,krájaný bezgluténový. Zloženie: bravčové mäso(92%),pitná voda,jedlá soľ</t>
  </si>
  <si>
    <t>SALÁMA Nitran nárez 100 g. Trvanlivý tepelne neopracovaný masový výrobok.Balené v ochrannej atmosfére /v náreze/. 150 g mäsa na 100 g výrobku. Zloženie: Bravčové mäso, Hovädzie mäso, Jedlá sol', Konzervačná látka: E250, Dextróza, Koreniny, Repný cukor, Cesnak, Paprika, Štartovacia kultúra, 150g mäsa bolo použitých na 100g hotového výrobku.</t>
  </si>
  <si>
    <t>MÁJKA lahôdkový bravčový krém 75 g. Zloženie: slanina, bravčové mäso, bravčové kože, voda, bravčová pečeň, soliaca zmes, cibuľa, koreniny, koreniaci prípravok (extrakty korenín, jedlá soľ, aróma).</t>
  </si>
  <si>
    <t>Tatiana dezert 172 g. Pralinky z mliečnej čokolády s liekovoorieškovou náplňou (41 %) a celými lieskovými orechmi (6 %). Zloženie: Cukor, Rastlinné tuky (palmový, palmojadrový), Kakaové maslo, Sušené odtučnené mlieko, Kakaová hmota, Lieskové orechy, Sušená srvátka (z mlieka), Lieskovooriešková pasta (3,5 %), Pšeničná múka, Mliečny tuk, Kakaový prášok so zníženým množstvom tuku</t>
  </si>
  <si>
    <t xml:space="preserve">Brusienky celozrnné s fruktózou 65 g. Celozrnné sušienky plnené s brusnicovou náplňou (38%). Zloženie: Pšeničná múka, Sušené datle, Margarín (rastlinný tuk /palmový/, čiastočne hydrogenovaný tuk /palmový/, voda, rastlinný olej /repkový/, soľ, emulgátor /mono a diglyceridy mastných kyselín, lecitíny/, konzervačná látka /kyselina sorbová/), Fruktóza 13,7 %,Pšeničná múka celozrnná 9 %, Fruktózový sirup, Sušené brusnice 5,3 % (brusnice, cukor, slnečnicový olej), Semená sezamu, Sušená vaječná zmes, Odtučnené kakao, Rastlinné tuky čiastočne hydrogenované (palmový, repkový), Sušená srvátka, Kyselina (kyselinajablčná), Laktóza, Maltodextrín, Kypriace látky (uhličitany sodné a amónne), Arómy, </t>
  </si>
  <si>
    <t>SKITTLES cukríky fruits 38 g. ŽUVACIE CUKRÍKY V CHRUMKAVEJ CUKROVEJ VRSTVE S OVOCNÝMI PRÍCHUŤAMI. ZLOŽENIE: CUKOR, GLUKÓZOVÝ SIRUP, PALMOVÝ TUK, KYSELINY: KYSELINA CITRÓNOVÁ, KYSELINA JABLČNÁ; DEXTRÍN, MALTODEXTRÍN, ARÓMA, MODIFIKOVANÝ ŠKROB, REGULÁTOR KYSLOSTI CITRAN SODNÝ</t>
  </si>
  <si>
    <t>Bueno tyčinka 43 g. Oblátky plnené mliečnou a lieskovcovou náplňou (54 %) v mliečnej čokoláde. Zloženie: MLIEČNA čokoláda 31,5 % (cukor, kakaové maslo, kakaová hmota, sušené odtučnené MLIEKO (11 %), MASLOVÝ tuk, emulgátor: lecitíny (SÓJOVÉ); vanilín), cukor, palmový olej, PŠENIČNÁ múka, LIESKOVCE (10,8 %), sušené odtučnené MLIEKO (8,5 %), sušené plnotučné MLIEKO (5,5 %), čokoláda 1,5% (cukor, kakaová hmota, kakaové maslo, emulgátor: lecitíny (SÓJOVÉ); vanilín), kakaový prášok so zníženým množstvom tuku, Obsah mliečnej sušiny: najmenej 19,5 % z celkovej hmotnosti.</t>
  </si>
  <si>
    <t xml:space="preserve">Cena v Eur bez DPH za položku č. 30                                                                                                                                                                                                                        </t>
  </si>
  <si>
    <t>Cena v Eur bez DPH za položku č. 123</t>
  </si>
  <si>
    <t>***Ponuková cena uchádzača musí byť konečná, nakoľko hodnotiacim kritériom je najnižšia celková cena bez DPH</t>
  </si>
  <si>
    <t>Názov položky **</t>
  </si>
  <si>
    <t>**Konzervačné látky alebo iné aditíva uvedené v opise predmetu zákazky sú len orientačné a nemusia byť všetky obsiahnuté vo výrobku, sú variabilné.
Uvedené percentuálne podiely určitej zložky v opise predmetu zákazky, ktoré sú uvedené presnou hodnotou  sa môžu v ponúkanom výrobku líšiť o maximálne  10% smerom hore aj dole.
Presné gramáže výrobku uvedené v opise predmetu zákazky určil verejný obstarávateľ s ohľadom na účel použitia. Tovary budú predávané v bufetoch a prevádzkach určených pre konečného spotrebiteľa a sú určené s ohľadom na preferencie konečného spotrebiteľa.
V záujme verejného obstarávateľa je ponúknuť pestrý a zaujímavý sortiment nakoľko tento má priamy vplyv na obrat verejného obstarávateľa v prevádzkach. Prípustná tolerancia gramáži oproti požiadavkám uvedeným v opise sa môže líšiť o maximálne 10% smerom hore aj dole.
Energetické hodnoty sú len orientačné a nie sú pre vyhodnotenie splnenia požiadaviek rozhodujúce.</t>
  </si>
  <si>
    <t>Príloha č. 2 - Ponuka uchádzača vo výzve č. 22 "Nákup tovaru pre sezónu 2025/2026 - pochutiny a tovar"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</si>
</sst>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quot;€&quot;"/>
    <numFmt numFmtId="166" formatCode="#,##0.00\ &quot;€&quot;"/>
  </numFmts>
  <fonts count="2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20"/>
      <color rgb="FF2F5496"/>
      <name val="Calibri Light"/>
      <family val="2"/>
      <charset val="238"/>
    </font>
    <font>
      <sz val="11"/>
      <color theme="1"/>
      <name val="Times New Roman"/>
      <family val="1"/>
      <charset val="238"/>
    </font>
    <font>
      <sz val="12"/>
      <color theme="1"/>
      <name val="Times New Roman"/>
      <family val="1"/>
      <charset val="238"/>
    </font>
    <font>
      <sz val="7"/>
      <color theme="1"/>
      <name val="Calibri"/>
      <family val="2"/>
      <charset val="238"/>
      <scheme val="minor"/>
    </font>
    <font>
      <sz val="16"/>
      <color theme="4" tint="-0.249977111117893"/>
      <name val="Calibri Light"/>
      <family val="2"/>
      <charset val="238"/>
      <scheme val="major"/>
    </font>
    <font>
      <sz val="11"/>
      <name val="Calibri"/>
      <family val="2"/>
      <charset val="238"/>
      <scheme val="minor"/>
    </font>
    <font>
      <b/>
      <sz val="11"/>
      <name val="Calibri"/>
      <family val="2"/>
      <charset val="238"/>
      <scheme val="minor"/>
    </font>
    <font>
      <sz val="11"/>
      <color theme="4" tint="-0.249977111117893"/>
      <name val="Calibri"/>
      <family val="2"/>
      <charset val="238"/>
      <scheme val="minor"/>
    </font>
    <font>
      <b/>
      <sz val="14"/>
      <color theme="1"/>
      <name val="Calibri"/>
      <family val="2"/>
      <charset val="238"/>
      <scheme val="minor"/>
    </font>
    <font>
      <sz val="16"/>
      <color theme="8" tint="-0.249977111117893"/>
      <name val="Calibri Light"/>
      <family val="2"/>
      <charset val="238"/>
      <scheme val="major"/>
    </font>
    <font>
      <b/>
      <sz val="12"/>
      <name val="Calibri"/>
      <family val="2"/>
      <charset val="238"/>
      <scheme val="minor"/>
    </font>
    <font>
      <sz val="14"/>
      <color rgb="FFFF0000"/>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b/>
      <sz val="10"/>
      <name val="Calibri"/>
      <family val="2"/>
      <charset val="238"/>
      <scheme val="minor"/>
    </font>
    <font>
      <b/>
      <sz val="13"/>
      <color theme="1"/>
      <name val="Calibri"/>
      <family val="2"/>
      <charset val="238"/>
      <scheme val="minor"/>
    </font>
    <font>
      <sz val="9"/>
      <name val="Calibri"/>
      <family val="2"/>
      <charset val="238"/>
      <scheme val="minor"/>
    </font>
    <font>
      <u/>
      <sz val="11"/>
      <color theme="10"/>
      <name val="Calibri"/>
      <family val="2"/>
      <charset val="238"/>
      <scheme val="minor"/>
    </font>
    <font>
      <b/>
      <sz val="9"/>
      <name val="Calibri"/>
      <family val="2"/>
      <charset val="238"/>
      <scheme val="minor"/>
    </font>
    <font>
      <sz val="8"/>
      <name val="Calibri"/>
      <family val="2"/>
      <charset val="238"/>
      <scheme val="minor"/>
    </font>
    <font>
      <sz val="15.5"/>
      <color theme="4" tint="-0.249977111117893"/>
      <name val="Calibri Light"/>
      <family val="2"/>
      <charset val="238"/>
      <scheme val="major"/>
    </font>
  </fonts>
  <fills count="8">
    <fill>
      <patternFill patternType="none"/>
    </fill>
    <fill>
      <patternFill patternType="gray125"/>
    </fill>
    <fill>
      <patternFill patternType="solid">
        <fgColor rgb="FFFFC7CE"/>
      </patternFill>
    </fill>
    <fill>
      <patternFill patternType="solid">
        <fgColor rgb="FFFFFFCC"/>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2">
    <border>
      <left/>
      <right/>
      <top/>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bottom/>
      <diagonal/>
    </border>
    <border>
      <left style="thin">
        <color rgb="FFB2B2B2"/>
      </left>
      <right style="medium">
        <color indexed="64"/>
      </right>
      <top style="thin">
        <color rgb="FFB2B2B2"/>
      </top>
      <bottom style="thin">
        <color rgb="FFB2B2B2"/>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rgb="FFB2B2B2"/>
      </left>
      <right/>
      <top style="medium">
        <color indexed="64"/>
      </top>
      <bottom/>
      <diagonal/>
    </border>
    <border>
      <left/>
      <right style="medium">
        <color indexed="64"/>
      </right>
      <top style="medium">
        <color indexed="64"/>
      </top>
      <bottom/>
      <diagonal/>
    </border>
    <border>
      <left style="thin">
        <color rgb="FFB2B2B2"/>
      </left>
      <right/>
      <top/>
      <bottom style="medium">
        <color indexed="64"/>
      </bottom>
      <diagonal/>
    </border>
    <border>
      <left/>
      <right style="medium">
        <color indexed="64"/>
      </right>
      <top/>
      <bottom style="medium">
        <color indexed="64"/>
      </bottom>
      <diagonal/>
    </border>
    <border>
      <left/>
      <right style="thin">
        <color rgb="FFB2B2B2"/>
      </right>
      <top style="medium">
        <color indexed="64"/>
      </top>
      <bottom/>
      <diagonal/>
    </border>
    <border>
      <left style="medium">
        <color indexed="64"/>
      </left>
      <right/>
      <top style="thin">
        <color rgb="FFB2B2B2"/>
      </top>
      <bottom style="medium">
        <color indexed="64"/>
      </bottom>
      <diagonal/>
    </border>
    <border>
      <left/>
      <right/>
      <top style="thin">
        <color rgb="FFB2B2B2"/>
      </top>
      <bottom style="medium">
        <color indexed="64"/>
      </bottom>
      <diagonal/>
    </border>
    <border>
      <left/>
      <right style="thin">
        <color rgb="FFB2B2B2"/>
      </right>
      <top style="thin">
        <color rgb="FFB2B2B2"/>
      </top>
      <bottom style="medium">
        <color indexed="64"/>
      </bottom>
      <diagonal/>
    </border>
    <border>
      <left style="medium">
        <color indexed="64"/>
      </left>
      <right style="thin">
        <color rgb="FFB2B2B2"/>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rgb="FFB2B2B2"/>
      </right>
      <top style="thin">
        <color rgb="FFB2B2B2"/>
      </top>
      <bottom style="thin">
        <color rgb="FFB2B2B2"/>
      </bottom>
      <diagonal/>
    </border>
    <border>
      <left style="medium">
        <color indexed="64"/>
      </left>
      <right/>
      <top/>
      <bottom/>
      <diagonal/>
    </border>
    <border>
      <left style="medium">
        <color indexed="64"/>
      </left>
      <right/>
      <top style="thin">
        <color rgb="FFB2B2B2"/>
      </top>
      <bottom style="thin">
        <color rgb="FFB2B2B2"/>
      </bottom>
      <diagonal/>
    </border>
    <border>
      <left/>
      <right/>
      <top style="thin">
        <color rgb="FFB2B2B2"/>
      </top>
      <bottom style="thin">
        <color rgb="FFB2B2B2"/>
      </bottom>
      <diagonal/>
    </border>
    <border>
      <left style="medium">
        <color indexed="64"/>
      </left>
      <right/>
      <top style="medium">
        <color indexed="64"/>
      </top>
      <bottom style="thin">
        <color rgb="FFB2B2B2"/>
      </bottom>
      <diagonal/>
    </border>
    <border>
      <left/>
      <right/>
      <top style="medium">
        <color indexed="64"/>
      </top>
      <bottom style="thin">
        <color rgb="FFB2B2B2"/>
      </bottom>
      <diagonal/>
    </border>
    <border>
      <left/>
      <right style="medium">
        <color indexed="64"/>
      </right>
      <top style="medium">
        <color indexed="64"/>
      </top>
      <bottom style="thin">
        <color rgb="FFB2B2B2"/>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B2B2B2"/>
      </left>
      <right/>
      <top/>
      <bottom/>
      <diagonal/>
    </border>
    <border>
      <left style="thin">
        <color rgb="FFB2B2B2"/>
      </left>
      <right/>
      <top style="thin">
        <color rgb="FFB2B2B2"/>
      </top>
      <bottom style="medium">
        <color indexed="64"/>
      </bottom>
      <diagonal/>
    </border>
    <border>
      <left/>
      <right style="medium">
        <color indexed="64"/>
      </right>
      <top style="thin">
        <color rgb="FFB2B2B2"/>
      </top>
      <bottom style="medium">
        <color indexed="64"/>
      </bottom>
      <diagonal/>
    </border>
    <border>
      <left style="thin">
        <color rgb="FFB2B2B2"/>
      </left>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rgb="FFB2B2B2"/>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rgb="FFB2B2B2"/>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B2B2B2"/>
      </left>
      <right style="medium">
        <color indexed="64"/>
      </right>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thin">
        <color rgb="FFB2B2B2"/>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4" fillId="2" borderId="0" applyNumberFormat="0" applyBorder="0" applyAlignment="0" applyProtection="0"/>
    <xf numFmtId="0" fontId="1" fillId="3" borderId="2" applyNumberFormat="0" applyFont="0" applyAlignment="0" applyProtection="0"/>
    <xf numFmtId="0" fontId="1" fillId="4" borderId="0" applyNumberFormat="0" applyBorder="0" applyAlignment="0" applyProtection="0"/>
    <xf numFmtId="0" fontId="23" fillId="0" borderId="0" applyNumberFormat="0" applyFill="0" applyBorder="0" applyAlignment="0" applyProtection="0"/>
  </cellStyleXfs>
  <cellXfs count="165">
    <xf numFmtId="0" fontId="0" fillId="0" borderId="0" xfId="0"/>
    <xf numFmtId="0" fontId="5" fillId="0" borderId="0" xfId="0" applyFont="1" applyAlignment="1">
      <alignment horizontal="center" vertical="center"/>
    </xf>
    <xf numFmtId="0" fontId="6"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justify" vertical="center"/>
    </xf>
    <xf numFmtId="0" fontId="2" fillId="0" borderId="0" xfId="0" applyFont="1" applyAlignment="1">
      <alignment horizontal="center" vertical="center"/>
    </xf>
    <xf numFmtId="0" fontId="0" fillId="0" borderId="0" xfId="0" applyAlignment="1">
      <alignment horizontal="justify" vertical="center"/>
    </xf>
    <xf numFmtId="0" fontId="0" fillId="0" borderId="0" xfId="0" applyAlignment="1">
      <alignment horizontal="left" vertical="center" indent="1"/>
    </xf>
    <xf numFmtId="0" fontId="0" fillId="0" borderId="0" xfId="0" applyAlignment="1">
      <alignment horizontal="left" vertical="center" wrapText="1" indent="1"/>
    </xf>
    <xf numFmtId="0" fontId="6" fillId="0" borderId="0" xfId="0" applyFont="1" applyAlignment="1">
      <alignment horizontal="left" vertical="center" wrapText="1" indent="1"/>
    </xf>
    <xf numFmtId="0" fontId="0" fillId="0" borderId="0" xfId="0" applyAlignment="1">
      <alignment horizontal="left" wrapText="1" indent="1"/>
    </xf>
    <xf numFmtId="0" fontId="2" fillId="0" borderId="0" xfId="0" applyFont="1" applyAlignment="1">
      <alignment horizontal="center" vertical="center" wrapText="1"/>
    </xf>
    <xf numFmtId="0" fontId="3" fillId="5" borderId="5" xfId="2" applyFont="1" applyFill="1" applyBorder="1"/>
    <xf numFmtId="0" fontId="3" fillId="5" borderId="7" xfId="2" applyFont="1" applyFill="1" applyBorder="1"/>
    <xf numFmtId="0" fontId="0" fillId="6" borderId="0" xfId="0" applyFill="1"/>
    <xf numFmtId="0" fontId="3" fillId="6" borderId="0" xfId="2" applyFont="1" applyFill="1" applyBorder="1" applyAlignment="1">
      <alignment horizontal="center"/>
    </xf>
    <xf numFmtId="0" fontId="0" fillId="0" borderId="0" xfId="0" applyAlignment="1">
      <alignment wrapText="1"/>
    </xf>
    <xf numFmtId="0" fontId="17" fillId="0" borderId="4" xfId="2" applyFont="1" applyFill="1" applyBorder="1" applyAlignment="1"/>
    <xf numFmtId="0" fontId="18" fillId="0" borderId="47" xfId="2" applyFont="1" applyFill="1" applyBorder="1" applyAlignment="1">
      <alignment horizontal="center" wrapText="1"/>
    </xf>
    <xf numFmtId="0" fontId="18" fillId="0" borderId="32" xfId="2" applyFont="1" applyFill="1" applyBorder="1" applyAlignment="1">
      <alignment horizontal="left"/>
    </xf>
    <xf numFmtId="0" fontId="19" fillId="0" borderId="17" xfId="2" applyFont="1" applyFill="1" applyBorder="1"/>
    <xf numFmtId="0" fontId="17" fillId="0" borderId="0" xfId="0" applyFont="1" applyAlignment="1">
      <alignment wrapText="1"/>
    </xf>
    <xf numFmtId="0" fontId="20" fillId="0" borderId="0" xfId="2" applyFont="1" applyFill="1" applyBorder="1" applyAlignment="1">
      <alignment vertical="center"/>
    </xf>
    <xf numFmtId="166" fontId="21" fillId="7" borderId="50" xfId="2" applyNumberFormat="1" applyFont="1" applyFill="1" applyBorder="1" applyAlignment="1">
      <alignment vertical="center"/>
    </xf>
    <xf numFmtId="0" fontId="10" fillId="0" borderId="53" xfId="0" applyFont="1" applyBorder="1" applyAlignment="1">
      <alignment horizontal="center"/>
    </xf>
    <xf numFmtId="0" fontId="10" fillId="0" borderId="32" xfId="0" applyFont="1" applyBorder="1" applyAlignment="1">
      <alignment horizontal="center"/>
    </xf>
    <xf numFmtId="0" fontId="3" fillId="5" borderId="55" xfId="2" applyFont="1" applyFill="1" applyBorder="1" applyProtection="1">
      <protection hidden="1"/>
    </xf>
    <xf numFmtId="0" fontId="6" fillId="0" borderId="50" xfId="0" applyFont="1" applyBorder="1" applyAlignment="1">
      <alignment vertical="center"/>
    </xf>
    <xf numFmtId="0" fontId="5" fillId="6" borderId="56" xfId="0" applyFont="1" applyFill="1" applyBorder="1" applyAlignment="1">
      <alignment horizontal="center" vertical="center"/>
    </xf>
    <xf numFmtId="0" fontId="6" fillId="6" borderId="57" xfId="0" applyFont="1" applyFill="1" applyBorder="1" applyAlignment="1">
      <alignment horizontal="justify" vertical="center"/>
    </xf>
    <xf numFmtId="0" fontId="0" fillId="6" borderId="57" xfId="0" applyFill="1" applyBorder="1" applyAlignment="1">
      <alignment horizontal="left" vertical="center" wrapText="1" indent="1"/>
    </xf>
    <xf numFmtId="0" fontId="6" fillId="6" borderId="57" xfId="0" applyFont="1" applyFill="1" applyBorder="1" applyAlignment="1">
      <alignment horizontal="left" vertical="center" wrapText="1" indent="1"/>
    </xf>
    <xf numFmtId="0" fontId="2" fillId="6" borderId="57" xfId="0" applyFont="1" applyFill="1" applyBorder="1" applyAlignment="1">
      <alignment horizontal="center" vertical="center" wrapText="1"/>
    </xf>
    <xf numFmtId="0" fontId="23" fillId="6" borderId="57" xfId="4" applyFill="1" applyBorder="1" applyAlignment="1">
      <alignment horizontal="left" vertical="center" wrapText="1" indent="1"/>
    </xf>
    <xf numFmtId="0" fontId="0" fillId="6" borderId="57" xfId="0" applyFill="1" applyBorder="1" applyAlignment="1" applyProtection="1">
      <alignment horizontal="left" vertical="center" wrapText="1" indent="1"/>
      <protection locked="0"/>
    </xf>
    <xf numFmtId="0" fontId="0" fillId="6" borderId="57" xfId="0" applyFill="1" applyBorder="1" applyAlignment="1">
      <alignment horizontal="left" wrapText="1" indent="1"/>
    </xf>
    <xf numFmtId="0" fontId="11" fillId="6" borderId="58" xfId="2" applyFont="1" applyFill="1" applyBorder="1" applyAlignment="1"/>
    <xf numFmtId="0" fontId="11" fillId="6" borderId="54" xfId="2" applyFont="1" applyFill="1" applyBorder="1" applyAlignment="1"/>
    <xf numFmtId="165" fontId="0" fillId="5" borderId="31" xfId="0" applyNumberFormat="1" applyFill="1" applyBorder="1" applyAlignment="1">
      <alignment horizontal="center" wrapText="1"/>
    </xf>
    <xf numFmtId="0" fontId="0" fillId="5" borderId="54" xfId="0" applyFill="1" applyBorder="1" applyAlignment="1">
      <alignment horizontal="center" wrapText="1"/>
    </xf>
    <xf numFmtId="1" fontId="18" fillId="0" borderId="3" xfId="2" applyNumberFormat="1" applyFont="1" applyFill="1" applyBorder="1" applyAlignment="1">
      <alignment horizontal="left" wrapText="1"/>
    </xf>
    <xf numFmtId="1" fontId="0" fillId="6" borderId="51" xfId="0" applyNumberFormat="1" applyFill="1" applyBorder="1" applyAlignment="1">
      <alignment horizontal="left"/>
    </xf>
    <xf numFmtId="1" fontId="19" fillId="0" borderId="16" xfId="2" applyNumberFormat="1" applyFont="1" applyFill="1" applyBorder="1"/>
    <xf numFmtId="1" fontId="11" fillId="6" borderId="31" xfId="2" applyNumberFormat="1" applyFont="1" applyFill="1" applyBorder="1" applyAlignment="1"/>
    <xf numFmtId="1" fontId="24" fillId="0" borderId="0" xfId="2" applyNumberFormat="1" applyFont="1" applyFill="1" applyBorder="1" applyAlignment="1">
      <alignment vertical="center"/>
    </xf>
    <xf numFmtId="1" fontId="22" fillId="6" borderId="0" xfId="2" applyNumberFormat="1" applyFont="1" applyFill="1" applyBorder="1" applyAlignment="1">
      <alignment horizontal="left"/>
    </xf>
    <xf numFmtId="1" fontId="0" fillId="6" borderId="0" xfId="0" applyNumberFormat="1" applyFill="1"/>
    <xf numFmtId="0" fontId="10" fillId="6" borderId="28" xfId="2" applyFont="1" applyFill="1" applyBorder="1" applyAlignment="1">
      <alignment horizontal="left" vertical="center" wrapText="1"/>
    </xf>
    <xf numFmtId="0" fontId="10" fillId="6" borderId="14" xfId="2" applyFont="1" applyFill="1" applyBorder="1" applyAlignment="1">
      <alignment horizontal="left" vertical="center" wrapText="1"/>
    </xf>
    <xf numFmtId="0" fontId="18" fillId="0" borderId="38" xfId="2" applyFont="1" applyFill="1" applyBorder="1" applyAlignment="1">
      <alignment horizontal="left"/>
    </xf>
    <xf numFmtId="0" fontId="18" fillId="0" borderId="21" xfId="2" applyFont="1" applyFill="1" applyBorder="1" applyAlignment="1">
      <alignment wrapText="1"/>
    </xf>
    <xf numFmtId="0" fontId="17" fillId="0" borderId="34" xfId="2" applyFont="1" applyFill="1" applyBorder="1" applyAlignment="1"/>
    <xf numFmtId="0" fontId="0" fillId="5" borderId="48" xfId="0" applyFill="1" applyBorder="1"/>
    <xf numFmtId="0" fontId="0" fillId="5" borderId="33" xfId="0" applyFill="1" applyBorder="1"/>
    <xf numFmtId="165" fontId="0" fillId="5" borderId="53" xfId="2" applyNumberFormat="1" applyFont="1" applyFill="1" applyBorder="1" applyAlignment="1">
      <alignment horizontal="center"/>
    </xf>
    <xf numFmtId="0" fontId="17" fillId="0" borderId="31" xfId="0" applyFont="1" applyBorder="1" applyAlignment="1">
      <alignment horizontal="left" wrapText="1"/>
    </xf>
    <xf numFmtId="0" fontId="17" fillId="0" borderId="58" xfId="0" applyFont="1" applyBorder="1" applyAlignment="1">
      <alignment horizontal="left" wrapText="1"/>
    </xf>
    <xf numFmtId="0" fontId="17" fillId="0" borderId="54" xfId="0" applyFont="1" applyBorder="1" applyAlignment="1">
      <alignment horizontal="left" wrapText="1"/>
    </xf>
    <xf numFmtId="1" fontId="22" fillId="0" borderId="0" xfId="2" applyNumberFormat="1" applyFont="1" applyFill="1" applyBorder="1" applyAlignment="1">
      <alignment horizontal="left" vertical="center" wrapText="1"/>
    </xf>
    <xf numFmtId="166" fontId="0" fillId="0" borderId="43" xfId="2" applyNumberFormat="1" applyFont="1" applyFill="1" applyBorder="1" applyAlignment="1">
      <alignment horizontal="right"/>
    </xf>
    <xf numFmtId="166" fontId="0" fillId="0" borderId="20" xfId="2" applyNumberFormat="1" applyFont="1" applyFill="1" applyBorder="1" applyAlignment="1">
      <alignment horizontal="right"/>
    </xf>
    <xf numFmtId="0" fontId="10" fillId="5" borderId="39" xfId="2" applyFont="1" applyFill="1" applyBorder="1" applyAlignment="1">
      <alignment horizontal="center"/>
    </xf>
    <xf numFmtId="0" fontId="10" fillId="5" borderId="1" xfId="2" applyFont="1" applyFill="1" applyBorder="1" applyAlignment="1">
      <alignment horizontal="center"/>
    </xf>
    <xf numFmtId="0" fontId="10" fillId="5" borderId="9" xfId="2" applyFont="1" applyFill="1" applyBorder="1" applyAlignment="1">
      <alignment horizontal="center"/>
    </xf>
    <xf numFmtId="0" fontId="10" fillId="5" borderId="30" xfId="2" applyFont="1" applyFill="1" applyBorder="1" applyAlignment="1">
      <alignment horizontal="center"/>
    </xf>
    <xf numFmtId="0" fontId="10" fillId="5" borderId="17" xfId="2" applyFont="1" applyFill="1" applyBorder="1" applyAlignment="1">
      <alignment horizontal="center"/>
    </xf>
    <xf numFmtId="0" fontId="10" fillId="5" borderId="11" xfId="2" applyFont="1" applyFill="1" applyBorder="1" applyAlignment="1">
      <alignment horizontal="center"/>
    </xf>
    <xf numFmtId="0" fontId="10" fillId="5" borderId="39" xfId="2" applyFont="1" applyFill="1" applyBorder="1" applyAlignment="1">
      <alignment horizontal="left"/>
    </xf>
    <xf numFmtId="0" fontId="10" fillId="5" borderId="1" xfId="2" applyFont="1" applyFill="1" applyBorder="1" applyAlignment="1">
      <alignment horizontal="left"/>
    </xf>
    <xf numFmtId="0" fontId="10" fillId="5" borderId="12" xfId="2" applyFont="1" applyFill="1" applyBorder="1" applyAlignment="1">
      <alignment horizontal="left"/>
    </xf>
    <xf numFmtId="0" fontId="10" fillId="5" borderId="30" xfId="2" applyFont="1" applyFill="1" applyBorder="1" applyAlignment="1">
      <alignment horizontal="left"/>
    </xf>
    <xf numFmtId="0" fontId="10" fillId="5" borderId="17" xfId="2" applyFont="1" applyFill="1" applyBorder="1" applyAlignment="1">
      <alignment horizontal="left"/>
    </xf>
    <xf numFmtId="0" fontId="10" fillId="5" borderId="49" xfId="2" applyFont="1" applyFill="1" applyBorder="1" applyAlignment="1">
      <alignment horizontal="left"/>
    </xf>
    <xf numFmtId="0" fontId="10" fillId="5" borderId="8" xfId="2" applyFont="1" applyFill="1" applyBorder="1" applyAlignment="1">
      <alignment horizontal="left"/>
    </xf>
    <xf numFmtId="0" fontId="10" fillId="5" borderId="9" xfId="2" applyFont="1" applyFill="1" applyBorder="1" applyAlignment="1">
      <alignment horizontal="left"/>
    </xf>
    <xf numFmtId="0" fontId="10" fillId="5" borderId="10" xfId="2" applyFont="1" applyFill="1" applyBorder="1" applyAlignment="1">
      <alignment horizontal="left"/>
    </xf>
    <xf numFmtId="0" fontId="10" fillId="5" borderId="11" xfId="2" applyFont="1" applyFill="1" applyBorder="1" applyAlignment="1">
      <alignment horizontal="left"/>
    </xf>
    <xf numFmtId="0" fontId="9" fillId="6" borderId="18" xfId="2" applyFont="1" applyFill="1" applyBorder="1" applyAlignment="1">
      <alignment horizontal="center" vertical="center" wrapText="1"/>
    </xf>
    <xf numFmtId="0" fontId="9" fillId="6" borderId="19" xfId="2" applyFont="1" applyFill="1" applyBorder="1" applyAlignment="1">
      <alignment horizontal="center" vertical="center" wrapText="1"/>
    </xf>
    <xf numFmtId="0" fontId="9" fillId="6" borderId="20" xfId="2" applyFont="1" applyFill="1" applyBorder="1" applyAlignment="1">
      <alignment horizontal="center" vertical="center" wrapText="1"/>
    </xf>
    <xf numFmtId="0" fontId="15" fillId="6" borderId="52" xfId="2" applyFont="1" applyFill="1" applyBorder="1" applyAlignment="1">
      <alignment horizontal="center" wrapText="1"/>
    </xf>
    <xf numFmtId="0" fontId="15" fillId="6" borderId="46" xfId="2" applyFont="1" applyFill="1" applyBorder="1" applyAlignment="1">
      <alignment horizontal="center" wrapText="1"/>
    </xf>
    <xf numFmtId="0" fontId="11" fillId="6" borderId="44" xfId="2" applyFont="1" applyFill="1" applyBorder="1" applyAlignment="1">
      <alignment horizontal="center"/>
    </xf>
    <xf numFmtId="0" fontId="11" fillId="6" borderId="45" xfId="2" applyFont="1" applyFill="1" applyBorder="1" applyAlignment="1">
      <alignment horizontal="center"/>
    </xf>
    <xf numFmtId="0" fontId="11" fillId="6" borderId="48" xfId="2" applyFont="1" applyFill="1" applyBorder="1" applyAlignment="1">
      <alignment horizontal="center"/>
    </xf>
    <xf numFmtId="0" fontId="11" fillId="6" borderId="31" xfId="2" applyFont="1" applyFill="1" applyBorder="1" applyAlignment="1">
      <alignment horizontal="center"/>
    </xf>
    <xf numFmtId="0" fontId="11" fillId="6" borderId="58" xfId="2" applyFont="1" applyFill="1" applyBorder="1" applyAlignment="1">
      <alignment horizontal="center"/>
    </xf>
    <xf numFmtId="0" fontId="11" fillId="6" borderId="54" xfId="2" applyFont="1" applyFill="1" applyBorder="1" applyAlignment="1">
      <alignment horizontal="center"/>
    </xf>
    <xf numFmtId="165" fontId="0" fillId="5" borderId="31" xfId="0" applyNumberFormat="1" applyFill="1" applyBorder="1" applyAlignment="1">
      <alignment horizontal="center" wrapText="1"/>
    </xf>
    <xf numFmtId="165" fontId="0" fillId="5" borderId="54" xfId="0" applyNumberFormat="1" applyFill="1" applyBorder="1" applyAlignment="1">
      <alignment horizontal="center" wrapText="1"/>
    </xf>
    <xf numFmtId="0" fontId="13" fillId="6" borderId="0" xfId="0" applyFont="1" applyFill="1" applyAlignment="1">
      <alignment horizontal="center"/>
    </xf>
    <xf numFmtId="0" fontId="16" fillId="6" borderId="0" xfId="0" applyFont="1" applyFill="1" applyAlignment="1">
      <alignment horizontal="center"/>
    </xf>
    <xf numFmtId="0" fontId="3" fillId="6" borderId="8" xfId="2" applyFont="1" applyFill="1" applyBorder="1" applyAlignment="1">
      <alignment horizontal="center"/>
    </xf>
    <xf numFmtId="0" fontId="3" fillId="6" borderId="1" xfId="2" applyFont="1" applyFill="1" applyBorder="1" applyAlignment="1">
      <alignment horizontal="center"/>
    </xf>
    <xf numFmtId="0" fontId="18" fillId="0" borderId="31" xfId="2" applyFont="1" applyFill="1" applyBorder="1" applyAlignment="1">
      <alignment horizontal="left"/>
    </xf>
    <xf numFmtId="0" fontId="18" fillId="0" borderId="61" xfId="2" applyFont="1" applyFill="1" applyBorder="1" applyAlignment="1">
      <alignment horizontal="left"/>
    </xf>
    <xf numFmtId="0" fontId="26" fillId="6" borderId="18" xfId="2" applyFont="1" applyFill="1" applyBorder="1" applyAlignment="1">
      <alignment horizontal="center" vertical="center" wrapText="1"/>
    </xf>
    <xf numFmtId="0" fontId="26" fillId="6" borderId="19" xfId="2" applyFont="1" applyFill="1" applyBorder="1" applyAlignment="1">
      <alignment horizontal="center" vertical="center" wrapText="1"/>
    </xf>
    <xf numFmtId="0" fontId="26" fillId="6" borderId="20" xfId="2" applyFont="1" applyFill="1" applyBorder="1" applyAlignment="1">
      <alignment horizontal="center" vertical="center" wrapText="1"/>
    </xf>
    <xf numFmtId="0" fontId="3" fillId="6" borderId="34" xfId="2" applyFont="1" applyFill="1" applyBorder="1" applyAlignment="1">
      <alignment horizontal="center"/>
    </xf>
    <xf numFmtId="0" fontId="3" fillId="6" borderId="0" xfId="2" applyFont="1" applyFill="1" applyBorder="1" applyAlignment="1">
      <alignment horizontal="center"/>
    </xf>
    <xf numFmtId="0" fontId="10" fillId="5" borderId="28" xfId="2" applyFont="1" applyFill="1" applyBorder="1" applyAlignment="1">
      <alignment horizontal="center" vertical="center" wrapText="1"/>
    </xf>
    <xf numFmtId="0" fontId="10" fillId="5" borderId="29" xfId="2" applyFont="1" applyFill="1" applyBorder="1" applyAlignment="1">
      <alignment horizontal="center" vertical="center" wrapText="1"/>
    </xf>
    <xf numFmtId="0" fontId="3" fillId="0" borderId="35" xfId="2" applyFont="1" applyFill="1" applyBorder="1" applyAlignment="1">
      <alignment horizontal="center" vertical="center" wrapText="1"/>
    </xf>
    <xf numFmtId="0" fontId="3" fillId="0" borderId="36" xfId="2" applyFont="1" applyFill="1" applyBorder="1" applyAlignment="1">
      <alignment horizontal="center" vertical="center" wrapText="1"/>
    </xf>
    <xf numFmtId="0" fontId="10" fillId="6" borderId="27" xfId="2" applyFont="1" applyFill="1" applyBorder="1" applyAlignment="1">
      <alignment horizontal="left" vertical="center" wrapText="1"/>
    </xf>
    <xf numFmtId="0" fontId="10" fillId="6" borderId="28" xfId="2" applyFont="1" applyFill="1" applyBorder="1" applyAlignment="1">
      <alignment horizontal="left" vertical="center" wrapText="1"/>
    </xf>
    <xf numFmtId="0" fontId="10" fillId="6" borderId="13" xfId="2" applyFont="1" applyFill="1" applyBorder="1" applyAlignment="1">
      <alignment horizontal="left" vertical="center" wrapText="1"/>
    </xf>
    <xf numFmtId="0" fontId="10" fillId="6" borderId="14" xfId="2" applyFont="1" applyFill="1" applyBorder="1" applyAlignment="1">
      <alignment horizontal="left" vertical="center" wrapText="1"/>
    </xf>
    <xf numFmtId="0" fontId="0" fillId="5" borderId="6" xfId="3" applyFont="1" applyFill="1" applyBorder="1" applyAlignment="1">
      <alignment vertical="center" wrapText="1"/>
    </xf>
    <xf numFmtId="0" fontId="1" fillId="5" borderId="6" xfId="3" applyFill="1" applyBorder="1" applyAlignment="1">
      <alignment vertical="center" wrapText="1"/>
    </xf>
    <xf numFmtId="0" fontId="3" fillId="6" borderId="37" xfId="2" applyFont="1" applyFill="1" applyBorder="1" applyAlignment="1">
      <alignment horizontal="center"/>
    </xf>
    <xf numFmtId="0" fontId="3" fillId="6" borderId="19" xfId="2" applyFont="1" applyFill="1" applyBorder="1" applyAlignment="1">
      <alignment horizontal="center"/>
    </xf>
    <xf numFmtId="0" fontId="4" fillId="6" borderId="0" xfId="1" applyFill="1" applyBorder="1" applyAlignment="1">
      <alignment horizontal="center"/>
    </xf>
    <xf numFmtId="0" fontId="9" fillId="6" borderId="27" xfId="2" applyFont="1" applyFill="1" applyBorder="1" applyAlignment="1">
      <alignment horizontal="center" vertical="center" wrapText="1"/>
    </xf>
    <xf numFmtId="0" fontId="9" fillId="6" borderId="28" xfId="2" applyFont="1" applyFill="1" applyBorder="1" applyAlignment="1">
      <alignment horizontal="center" vertical="center" wrapText="1"/>
    </xf>
    <xf numFmtId="0" fontId="9" fillId="6" borderId="29" xfId="2" applyFont="1" applyFill="1" applyBorder="1" applyAlignment="1">
      <alignment horizontal="center" vertical="center" wrapText="1"/>
    </xf>
    <xf numFmtId="0" fontId="18" fillId="0" borderId="38" xfId="2" applyFont="1" applyFill="1" applyBorder="1" applyAlignment="1">
      <alignment horizontal="left"/>
    </xf>
    <xf numFmtId="0" fontId="18" fillId="0" borderId="33" xfId="2" applyFont="1" applyFill="1" applyBorder="1" applyAlignment="1">
      <alignment horizontal="left"/>
    </xf>
    <xf numFmtId="0" fontId="18" fillId="0" borderId="41" xfId="2" applyFont="1" applyFill="1" applyBorder="1" applyAlignment="1">
      <alignment horizontal="left"/>
    </xf>
    <xf numFmtId="0" fontId="18" fillId="0" borderId="40" xfId="2" applyFont="1" applyFill="1" applyBorder="1" applyAlignment="1">
      <alignment horizontal="left"/>
    </xf>
    <xf numFmtId="0" fontId="11" fillId="6" borderId="30" xfId="2" applyFont="1" applyFill="1" applyBorder="1" applyAlignment="1">
      <alignment horizontal="left" vertical="center" wrapText="1"/>
    </xf>
    <xf numFmtId="0" fontId="11" fillId="6" borderId="17" xfId="2" applyFont="1" applyFill="1" applyBorder="1" applyAlignment="1">
      <alignment horizontal="left" vertical="center" wrapText="1"/>
    </xf>
    <xf numFmtId="0" fontId="11" fillId="6" borderId="22" xfId="2" applyFont="1" applyFill="1" applyBorder="1" applyAlignment="1">
      <alignment horizontal="left" vertical="center" wrapText="1"/>
    </xf>
    <xf numFmtId="0" fontId="17" fillId="0" borderId="31" xfId="0" applyFont="1" applyBorder="1" applyAlignment="1">
      <alignment wrapText="1"/>
    </xf>
    <xf numFmtId="0" fontId="17" fillId="0" borderId="58" xfId="0" applyFont="1" applyBorder="1" applyAlignment="1">
      <alignment wrapText="1"/>
    </xf>
    <xf numFmtId="0" fontId="17" fillId="0" borderId="54" xfId="0" applyFont="1" applyBorder="1" applyAlignment="1">
      <alignment wrapText="1"/>
    </xf>
    <xf numFmtId="0" fontId="21" fillId="7" borderId="30" xfId="2" applyFont="1" applyFill="1" applyBorder="1" applyAlignment="1">
      <alignment horizontal="left" vertical="center"/>
    </xf>
    <xf numFmtId="0" fontId="21" fillId="7" borderId="17" xfId="2" applyFont="1" applyFill="1" applyBorder="1" applyAlignment="1">
      <alignment horizontal="left" vertical="center"/>
    </xf>
    <xf numFmtId="164" fontId="22" fillId="0" borderId="37" xfId="2" applyNumberFormat="1" applyFont="1" applyFill="1" applyBorder="1" applyAlignment="1">
      <alignment horizontal="right"/>
    </xf>
    <xf numFmtId="164" fontId="22" fillId="0" borderId="19" xfId="2" applyNumberFormat="1" applyFont="1" applyFill="1" applyBorder="1" applyAlignment="1">
      <alignment horizontal="right"/>
    </xf>
    <xf numFmtId="164" fontId="22" fillId="0" borderId="20" xfId="2" applyNumberFormat="1" applyFont="1" applyFill="1" applyBorder="1" applyAlignment="1">
      <alignment horizontal="right"/>
    </xf>
    <xf numFmtId="0" fontId="0" fillId="0" borderId="25" xfId="0" applyBorder="1" applyAlignment="1">
      <alignment horizontal="center" wrapText="1"/>
    </xf>
    <xf numFmtId="0" fontId="0" fillId="0" borderId="26" xfId="0" applyBorder="1" applyAlignment="1">
      <alignment horizontal="center" wrapText="1"/>
    </xf>
    <xf numFmtId="0" fontId="0" fillId="0" borderId="23" xfId="0" applyBorder="1" applyAlignment="1">
      <alignment horizontal="center" wrapText="1"/>
    </xf>
    <xf numFmtId="0" fontId="17" fillId="0" borderId="43" xfId="0" applyFont="1" applyBorder="1" applyAlignment="1">
      <alignment wrapText="1"/>
    </xf>
    <xf numFmtId="0" fontId="17" fillId="0" borderId="19" xfId="0" applyFont="1" applyBorder="1" applyAlignment="1">
      <alignment wrapText="1"/>
    </xf>
    <xf numFmtId="0" fontId="17" fillId="0" borderId="21" xfId="0" applyFont="1" applyBorder="1" applyAlignment="1">
      <alignment wrapText="1"/>
    </xf>
    <xf numFmtId="2" fontId="17" fillId="0" borderId="34" xfId="2" applyNumberFormat="1" applyFont="1" applyFill="1" applyBorder="1" applyAlignment="1">
      <alignment horizontal="left"/>
    </xf>
    <xf numFmtId="2" fontId="17" fillId="0" borderId="42" xfId="2" applyNumberFormat="1" applyFont="1" applyFill="1" applyBorder="1" applyAlignment="1">
      <alignment horizontal="left"/>
    </xf>
    <xf numFmtId="2" fontId="17" fillId="0" borderId="59" xfId="2" applyNumberFormat="1" applyFont="1" applyFill="1" applyBorder="1" applyAlignment="1">
      <alignment horizontal="left"/>
    </xf>
    <xf numFmtId="2" fontId="17" fillId="0" borderId="60" xfId="2" applyNumberFormat="1" applyFont="1" applyFill="1" applyBorder="1" applyAlignment="1">
      <alignment horizontal="left"/>
    </xf>
    <xf numFmtId="0" fontId="17" fillId="0" borderId="24" xfId="2" applyFont="1" applyFill="1" applyBorder="1" applyAlignment="1">
      <alignment horizontal="left"/>
    </xf>
    <xf numFmtId="0" fontId="17" fillId="0" borderId="0" xfId="2" applyFont="1" applyFill="1" applyBorder="1" applyAlignment="1">
      <alignment horizontal="left"/>
    </xf>
    <xf numFmtId="0" fontId="17" fillId="0" borderId="42" xfId="2" applyFont="1" applyFill="1" applyBorder="1" applyAlignment="1">
      <alignment horizontal="left"/>
    </xf>
    <xf numFmtId="0" fontId="14" fillId="7" borderId="44" xfId="2" applyFont="1" applyFill="1" applyBorder="1" applyAlignment="1">
      <alignment horizontal="center" vertical="center" wrapText="1"/>
    </xf>
    <xf numFmtId="0" fontId="14" fillId="7" borderId="45" xfId="2" applyFont="1" applyFill="1" applyBorder="1" applyAlignment="1">
      <alignment horizontal="center" vertical="center" wrapText="1"/>
    </xf>
    <xf numFmtId="0" fontId="14" fillId="7" borderId="46" xfId="2" applyFont="1" applyFill="1" applyBorder="1" applyAlignment="1">
      <alignment horizontal="center" vertical="center" wrapText="1"/>
    </xf>
    <xf numFmtId="0" fontId="0" fillId="6" borderId="25" xfId="2" applyFont="1" applyFill="1" applyBorder="1" applyAlignment="1">
      <alignment horizontal="center" vertical="center" wrapText="1"/>
    </xf>
    <xf numFmtId="0" fontId="0" fillId="6" borderId="26" xfId="2" applyFont="1" applyFill="1" applyBorder="1" applyAlignment="1">
      <alignment horizontal="center" vertical="center" wrapText="1"/>
    </xf>
    <xf numFmtId="0" fontId="0" fillId="6" borderId="23" xfId="2" applyFont="1" applyFill="1" applyBorder="1" applyAlignment="1">
      <alignment horizontal="center" vertical="center" wrapText="1"/>
    </xf>
    <xf numFmtId="0" fontId="10" fillId="6" borderId="13" xfId="2" applyFont="1" applyFill="1" applyBorder="1" applyAlignment="1">
      <alignment horizontal="center" vertical="center" wrapText="1"/>
    </xf>
    <xf numFmtId="0" fontId="10" fillId="6" borderId="14" xfId="2" applyFont="1" applyFill="1" applyBorder="1" applyAlignment="1">
      <alignment horizontal="center" vertical="center" wrapText="1"/>
    </xf>
    <xf numFmtId="0" fontId="10" fillId="6" borderId="15" xfId="2" applyFont="1" applyFill="1" applyBorder="1" applyAlignment="1">
      <alignment horizontal="center" vertical="center" wrapText="1"/>
    </xf>
    <xf numFmtId="0" fontId="10" fillId="6" borderId="25" xfId="2" applyFont="1" applyFill="1" applyBorder="1" applyAlignment="1">
      <alignment horizontal="center" vertical="center" wrapText="1"/>
    </xf>
    <xf numFmtId="0" fontId="10" fillId="6" borderId="26" xfId="2" applyFont="1" applyFill="1" applyBorder="1" applyAlignment="1">
      <alignment horizontal="center" vertical="center" wrapText="1"/>
    </xf>
    <xf numFmtId="0" fontId="10" fillId="6" borderId="23" xfId="2" applyFont="1" applyFill="1" applyBorder="1" applyAlignment="1">
      <alignment horizontal="center" vertical="center" wrapText="1"/>
    </xf>
    <xf numFmtId="0" fontId="18" fillId="0" borderId="43" xfId="2" applyFont="1" applyFill="1" applyBorder="1" applyAlignment="1">
      <alignment horizontal="center" vertical="center" wrapText="1"/>
    </xf>
    <xf numFmtId="0" fontId="18" fillId="0" borderId="20" xfId="2" applyFont="1" applyFill="1" applyBorder="1" applyAlignment="1">
      <alignment horizontal="center" vertical="center" wrapText="1"/>
    </xf>
    <xf numFmtId="0" fontId="18" fillId="0" borderId="43" xfId="2" applyFont="1" applyFill="1" applyBorder="1" applyAlignment="1">
      <alignment wrapText="1"/>
    </xf>
    <xf numFmtId="0" fontId="18" fillId="0" borderId="19" xfId="2" applyFont="1" applyFill="1" applyBorder="1" applyAlignment="1">
      <alignment wrapText="1"/>
    </xf>
    <xf numFmtId="0" fontId="18" fillId="0" borderId="21" xfId="2" applyFont="1" applyFill="1" applyBorder="1" applyAlignment="1">
      <alignment wrapText="1"/>
    </xf>
    <xf numFmtId="0" fontId="17" fillId="0" borderId="52" xfId="0" applyFont="1" applyBorder="1" applyAlignment="1">
      <alignment wrapText="1"/>
    </xf>
    <xf numFmtId="0" fontId="17" fillId="0" borderId="45" xfId="0" applyFont="1" applyBorder="1" applyAlignment="1">
      <alignment wrapText="1"/>
    </xf>
    <xf numFmtId="0" fontId="17" fillId="0" borderId="48" xfId="0" applyFont="1" applyBorder="1" applyAlignment="1">
      <alignment wrapText="1"/>
    </xf>
  </cellXfs>
  <cellStyles count="5">
    <cellStyle name="20 % - zvýraznenie3" xfId="3" builtinId="38"/>
    <cellStyle name="Hypertextové prepojenie" xfId="4" builtinId="8"/>
    <cellStyle name="Normálna" xfId="0" builtinId="0"/>
    <cellStyle name="Poznámka" xfId="2" builtinId="10"/>
    <cellStyle name="Zlá" xfId="1" builtinId="27"/>
  </cellStyles>
  <dxfs count="0"/>
  <tableStyles count="0" defaultTableStyle="TableStyleMedium2" defaultPivotStyle="PivotStyleLight16"/>
  <colors>
    <mruColors>
      <color rgb="FFEE1C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11</xdr:col>
          <xdr:colOff>53340</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11</xdr:col>
          <xdr:colOff>53340</xdr:colOff>
          <xdr:row>11</xdr:row>
          <xdr:rowOff>550545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11</xdr:col>
          <xdr:colOff>53340</xdr:colOff>
          <xdr:row>13</xdr:row>
          <xdr:rowOff>550545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1935480</xdr:colOff>
          <xdr:row>13</xdr:row>
          <xdr:rowOff>0</xdr:rowOff>
        </xdr:from>
        <xdr:to>
          <xdr:col>11</xdr:col>
          <xdr:colOff>167640</xdr:colOff>
          <xdr:row>13</xdr:row>
          <xdr:rowOff>550545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11</xdr:col>
          <xdr:colOff>53340</xdr:colOff>
          <xdr:row>12</xdr:row>
          <xdr:rowOff>550545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11</xdr:col>
          <xdr:colOff>0</xdr:colOff>
          <xdr:row>10</xdr:row>
          <xdr:rowOff>93345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198D-0F25-4C49-BED3-1B3A6A98F310}">
  <sheetPr>
    <tabColor theme="4" tint="0.79998168889431442"/>
  </sheetPr>
  <dimension ref="B1:J163"/>
  <sheetViews>
    <sheetView showGridLines="0" tabSelected="1" topLeftCell="A148" zoomScaleNormal="100" zoomScaleSheetLayoutView="160" workbookViewId="0">
      <selection activeCell="J151" sqref="J151"/>
    </sheetView>
  </sheetViews>
  <sheetFormatPr defaultRowHeight="14.4" x14ac:dyDescent="0.3"/>
  <cols>
    <col min="1" max="1" width="3.109375" customWidth="1"/>
    <col min="2" max="2" width="5.6640625" style="46" customWidth="1"/>
    <col min="3" max="3" width="10.5546875" style="14" customWidth="1"/>
    <col min="4" max="4" width="5.88671875" style="14" customWidth="1"/>
    <col min="5" max="5" width="62" style="14" customWidth="1"/>
    <col min="6" max="6" width="49.44140625" style="14" customWidth="1"/>
    <col min="7" max="7" width="14" customWidth="1"/>
    <col min="8" max="8" width="14.5546875" customWidth="1"/>
    <col min="9" max="9" width="4.109375" customWidth="1"/>
    <col min="10" max="10" width="19.33203125" customWidth="1"/>
  </cols>
  <sheetData>
    <row r="1" spans="2:10" ht="25.5" customHeight="1" x14ac:dyDescent="0.35">
      <c r="B1" s="90" t="s">
        <v>0</v>
      </c>
      <c r="C1" s="90"/>
      <c r="D1" s="90"/>
      <c r="E1" s="90"/>
      <c r="F1" s="90"/>
      <c r="G1" s="90"/>
      <c r="H1" s="90"/>
      <c r="I1" s="90"/>
      <c r="J1" s="90"/>
    </row>
    <row r="2" spans="2:10" ht="25.5" customHeight="1" x14ac:dyDescent="0.35">
      <c r="B2" s="91" t="s">
        <v>1</v>
      </c>
      <c r="C2" s="91"/>
      <c r="D2" s="91"/>
      <c r="E2" s="91"/>
      <c r="F2" s="91"/>
      <c r="G2" s="91"/>
      <c r="H2" s="91"/>
      <c r="I2" s="91"/>
      <c r="J2" s="91"/>
    </row>
    <row r="3" spans="2:10" ht="15" thickBot="1" x14ac:dyDescent="0.35">
      <c r="B3" s="113"/>
      <c r="C3" s="113"/>
      <c r="D3" s="113"/>
      <c r="E3" s="113"/>
      <c r="F3" s="113"/>
      <c r="G3" s="113"/>
    </row>
    <row r="4" spans="2:10" ht="45.75" customHeight="1" thickBot="1" x14ac:dyDescent="0.35">
      <c r="B4" s="96" t="s">
        <v>217</v>
      </c>
      <c r="C4" s="97"/>
      <c r="D4" s="97"/>
      <c r="E4" s="97"/>
      <c r="F4" s="97"/>
      <c r="G4" s="97"/>
      <c r="H4" s="97"/>
      <c r="I4" s="97"/>
      <c r="J4" s="98"/>
    </row>
    <row r="5" spans="2:10" s="14" customFormat="1" ht="15" thickBot="1" x14ac:dyDescent="0.35">
      <c r="B5" s="99"/>
      <c r="C5" s="100"/>
      <c r="D5" s="100"/>
      <c r="E5" s="100"/>
      <c r="F5" s="100"/>
      <c r="G5" s="100"/>
      <c r="H5" s="100"/>
      <c r="I5" s="100"/>
      <c r="J5" s="100"/>
    </row>
    <row r="6" spans="2:10" ht="17.100000000000001" customHeight="1" x14ac:dyDescent="0.3">
      <c r="B6" s="105" t="s">
        <v>2</v>
      </c>
      <c r="C6" s="106"/>
      <c r="D6" s="106"/>
      <c r="E6" s="106"/>
      <c r="F6" s="47"/>
      <c r="G6" s="101"/>
      <c r="H6" s="101"/>
      <c r="I6" s="101"/>
      <c r="J6" s="102"/>
    </row>
    <row r="7" spans="2:10" ht="17.100000000000001" customHeight="1" thickBot="1" x14ac:dyDescent="0.35">
      <c r="B7" s="107" t="s">
        <v>3</v>
      </c>
      <c r="C7" s="108"/>
      <c r="D7" s="108"/>
      <c r="E7" s="108"/>
      <c r="F7" s="48"/>
      <c r="G7" s="109" t="s">
        <v>4</v>
      </c>
      <c r="H7" s="110"/>
      <c r="I7" s="103"/>
      <c r="J7" s="104"/>
    </row>
    <row r="8" spans="2:10" s="14" customFormat="1" ht="15" thickBot="1" x14ac:dyDescent="0.35">
      <c r="B8" s="111"/>
      <c r="C8" s="112"/>
      <c r="D8" s="112"/>
      <c r="E8" s="112"/>
      <c r="F8" s="112"/>
      <c r="G8" s="112"/>
      <c r="H8" s="112"/>
      <c r="I8" s="112"/>
      <c r="J8" s="112"/>
    </row>
    <row r="9" spans="2:10" ht="30" customHeight="1" x14ac:dyDescent="0.3">
      <c r="B9" s="114" t="s">
        <v>5</v>
      </c>
      <c r="C9" s="115"/>
      <c r="D9" s="115"/>
      <c r="E9" s="115"/>
      <c r="F9" s="115"/>
      <c r="G9" s="115"/>
      <c r="H9" s="115"/>
      <c r="I9" s="115"/>
      <c r="J9" s="116"/>
    </row>
    <row r="10" spans="2:10" ht="36.75" customHeight="1" x14ac:dyDescent="0.3">
      <c r="B10" s="132" t="s">
        <v>6</v>
      </c>
      <c r="C10" s="133"/>
      <c r="D10" s="133"/>
      <c r="E10" s="133"/>
      <c r="F10" s="133"/>
      <c r="G10" s="133"/>
      <c r="H10" s="133"/>
      <c r="I10" s="134"/>
      <c r="J10" s="26"/>
    </row>
    <row r="11" spans="2:10" ht="45" customHeight="1" x14ac:dyDescent="0.3">
      <c r="B11" s="148" t="s">
        <v>7</v>
      </c>
      <c r="C11" s="149"/>
      <c r="D11" s="149"/>
      <c r="E11" s="149"/>
      <c r="F11" s="149"/>
      <c r="G11" s="149"/>
      <c r="H11" s="149"/>
      <c r="I11" s="150"/>
      <c r="J11" s="12"/>
    </row>
    <row r="12" spans="2:10" ht="45" customHeight="1" x14ac:dyDescent="0.3">
      <c r="B12" s="154" t="s">
        <v>8</v>
      </c>
      <c r="C12" s="155"/>
      <c r="D12" s="155"/>
      <c r="E12" s="155"/>
      <c r="F12" s="155"/>
      <c r="G12" s="155"/>
      <c r="H12" s="155"/>
      <c r="I12" s="156"/>
      <c r="J12" s="12"/>
    </row>
    <row r="13" spans="2:10" ht="45" customHeight="1" x14ac:dyDescent="0.3">
      <c r="B13" s="154" t="s">
        <v>9</v>
      </c>
      <c r="C13" s="155"/>
      <c r="D13" s="155"/>
      <c r="E13" s="155"/>
      <c r="F13" s="155"/>
      <c r="G13" s="155"/>
      <c r="H13" s="155"/>
      <c r="I13" s="156"/>
      <c r="J13" s="12"/>
    </row>
    <row r="14" spans="2:10" ht="45" customHeight="1" thickBot="1" x14ac:dyDescent="0.35">
      <c r="B14" s="151" t="s">
        <v>10</v>
      </c>
      <c r="C14" s="152"/>
      <c r="D14" s="152"/>
      <c r="E14" s="152"/>
      <c r="F14" s="152"/>
      <c r="G14" s="152"/>
      <c r="H14" s="152"/>
      <c r="I14" s="153"/>
      <c r="J14" s="13"/>
    </row>
    <row r="15" spans="2:10" s="14" customFormat="1" ht="15" thickBot="1" x14ac:dyDescent="0.35">
      <c r="B15" s="92"/>
      <c r="C15" s="93"/>
      <c r="D15" s="93"/>
      <c r="E15" s="93"/>
      <c r="F15" s="93"/>
      <c r="G15" s="93"/>
      <c r="H15" s="93"/>
      <c r="I15" s="93"/>
      <c r="J15" s="93"/>
    </row>
    <row r="16" spans="2:10" ht="24" customHeight="1" x14ac:dyDescent="0.3">
      <c r="B16" s="145" t="s">
        <v>67</v>
      </c>
      <c r="C16" s="146"/>
      <c r="D16" s="146"/>
      <c r="E16" s="146"/>
      <c r="F16" s="146"/>
      <c r="G16" s="146"/>
      <c r="H16" s="146"/>
      <c r="I16" s="146"/>
      <c r="J16" s="147"/>
    </row>
    <row r="17" spans="2:10" ht="15.6" customHeight="1" x14ac:dyDescent="0.3">
      <c r="B17" s="119" t="s">
        <v>11</v>
      </c>
      <c r="C17" s="120"/>
      <c r="D17" s="118"/>
      <c r="E17" s="19" t="s">
        <v>12</v>
      </c>
      <c r="F17" s="49"/>
      <c r="G17" s="117" t="s">
        <v>13</v>
      </c>
      <c r="H17" s="118"/>
      <c r="I17" s="94" t="s">
        <v>14</v>
      </c>
      <c r="J17" s="95"/>
    </row>
    <row r="18" spans="2:10" ht="20.100000000000001" customHeight="1" thickBot="1" x14ac:dyDescent="0.35">
      <c r="B18" s="142" t="s">
        <v>15</v>
      </c>
      <c r="C18" s="143"/>
      <c r="D18" s="144"/>
      <c r="E18" s="17">
        <v>100</v>
      </c>
      <c r="F18" s="51"/>
      <c r="G18" s="138" t="str">
        <f>IF(E18=100,"neuplatňuje sa","sem doplň minimum")</f>
        <v>neuplatňuje sa</v>
      </c>
      <c r="H18" s="139"/>
      <c r="I18" s="140" t="str">
        <f>IF(E18=100,"neuplatňuje sa","sem doplň maximum")</f>
        <v>neuplatňuje sa</v>
      </c>
      <c r="J18" s="141"/>
    </row>
    <row r="19" spans="2:10" ht="30.9" customHeight="1" thickBot="1" x14ac:dyDescent="0.35">
      <c r="B19" s="40" t="s">
        <v>16</v>
      </c>
      <c r="C19" s="159" t="s">
        <v>215</v>
      </c>
      <c r="D19" s="160"/>
      <c r="E19" s="161"/>
      <c r="F19" s="50" t="s">
        <v>66</v>
      </c>
      <c r="G19" s="18" t="s">
        <v>17</v>
      </c>
      <c r="H19" s="18" t="s">
        <v>18</v>
      </c>
      <c r="I19" s="157" t="s">
        <v>19</v>
      </c>
      <c r="J19" s="158"/>
    </row>
    <row r="20" spans="2:10" ht="38.1" customHeight="1" thickBot="1" x14ac:dyDescent="0.35">
      <c r="B20" s="41" t="s">
        <v>65</v>
      </c>
      <c r="C20" s="135" t="s">
        <v>187</v>
      </c>
      <c r="D20" s="136" t="s">
        <v>71</v>
      </c>
      <c r="E20" s="137" t="s">
        <v>71</v>
      </c>
      <c r="F20" s="52"/>
      <c r="G20" s="24">
        <v>10000</v>
      </c>
      <c r="H20" s="54"/>
      <c r="I20" s="59">
        <f t="shared" ref="I20" si="0">H20*G20</f>
        <v>0</v>
      </c>
      <c r="J20" s="60"/>
    </row>
    <row r="21" spans="2:10" ht="38.1" customHeight="1" thickBot="1" x14ac:dyDescent="0.35">
      <c r="B21" s="41">
        <f>B20+1</f>
        <v>2</v>
      </c>
      <c r="C21" s="135" t="s">
        <v>188</v>
      </c>
      <c r="D21" s="136" t="s">
        <v>72</v>
      </c>
      <c r="E21" s="137" t="s">
        <v>72</v>
      </c>
      <c r="F21" s="53"/>
      <c r="G21" s="25">
        <v>20000</v>
      </c>
      <c r="H21" s="54"/>
      <c r="I21" s="59">
        <f t="shared" ref="I21:I24" si="1">H21*G21</f>
        <v>0</v>
      </c>
      <c r="J21" s="60"/>
    </row>
    <row r="22" spans="2:10" ht="38.1" customHeight="1" thickBot="1" x14ac:dyDescent="0.35">
      <c r="B22" s="41">
        <f t="shared" ref="B22:B150" si="2">B21+1</f>
        <v>3</v>
      </c>
      <c r="C22" s="135" t="s">
        <v>189</v>
      </c>
      <c r="D22" s="136" t="s">
        <v>73</v>
      </c>
      <c r="E22" s="137" t="s">
        <v>73</v>
      </c>
      <c r="F22" s="53"/>
      <c r="G22" s="25">
        <v>200</v>
      </c>
      <c r="H22" s="54"/>
      <c r="I22" s="59">
        <f t="shared" si="1"/>
        <v>0</v>
      </c>
      <c r="J22" s="60"/>
    </row>
    <row r="23" spans="2:10" ht="27" customHeight="1" thickBot="1" x14ac:dyDescent="0.35">
      <c r="B23" s="41">
        <f t="shared" si="2"/>
        <v>4</v>
      </c>
      <c r="C23" s="135" t="s">
        <v>74</v>
      </c>
      <c r="D23" s="136" t="s">
        <v>74</v>
      </c>
      <c r="E23" s="137" t="s">
        <v>74</v>
      </c>
      <c r="F23" s="53"/>
      <c r="G23" s="25">
        <v>1200</v>
      </c>
      <c r="H23" s="54"/>
      <c r="I23" s="59">
        <f t="shared" si="1"/>
        <v>0</v>
      </c>
      <c r="J23" s="60"/>
    </row>
    <row r="24" spans="2:10" ht="28.2" customHeight="1" thickBot="1" x14ac:dyDescent="0.35">
      <c r="B24" s="41">
        <f t="shared" si="2"/>
        <v>5</v>
      </c>
      <c r="C24" s="135" t="s">
        <v>190</v>
      </c>
      <c r="D24" s="136" t="s">
        <v>75</v>
      </c>
      <c r="E24" s="137" t="s">
        <v>75</v>
      </c>
      <c r="F24" s="53"/>
      <c r="G24" s="25">
        <v>120</v>
      </c>
      <c r="H24" s="54"/>
      <c r="I24" s="59">
        <f t="shared" si="1"/>
        <v>0</v>
      </c>
      <c r="J24" s="60"/>
    </row>
    <row r="25" spans="2:10" ht="38.1" customHeight="1" thickBot="1" x14ac:dyDescent="0.35">
      <c r="B25" s="41">
        <f t="shared" si="2"/>
        <v>6</v>
      </c>
      <c r="C25" s="135" t="s">
        <v>191</v>
      </c>
      <c r="D25" s="136" t="s">
        <v>76</v>
      </c>
      <c r="E25" s="137" t="s">
        <v>76</v>
      </c>
      <c r="F25" s="53"/>
      <c r="G25" s="25">
        <v>360</v>
      </c>
      <c r="H25" s="54"/>
      <c r="I25" s="59">
        <f t="shared" ref="I25:I148" si="3">H25*G25</f>
        <v>0</v>
      </c>
      <c r="J25" s="60"/>
    </row>
    <row r="26" spans="2:10" ht="38.1" customHeight="1" thickBot="1" x14ac:dyDescent="0.35">
      <c r="B26" s="41">
        <f t="shared" si="2"/>
        <v>7</v>
      </c>
      <c r="C26" s="135" t="s">
        <v>77</v>
      </c>
      <c r="D26" s="136" t="s">
        <v>77</v>
      </c>
      <c r="E26" s="137" t="s">
        <v>77</v>
      </c>
      <c r="F26" s="53"/>
      <c r="G26" s="25">
        <v>90</v>
      </c>
      <c r="H26" s="54"/>
      <c r="I26" s="59">
        <f t="shared" si="3"/>
        <v>0</v>
      </c>
      <c r="J26" s="60"/>
    </row>
    <row r="27" spans="2:10" ht="53.25" customHeight="1" thickBot="1" x14ac:dyDescent="0.35">
      <c r="B27" s="41">
        <f t="shared" si="2"/>
        <v>8</v>
      </c>
      <c r="C27" s="135" t="s">
        <v>78</v>
      </c>
      <c r="D27" s="136" t="s">
        <v>78</v>
      </c>
      <c r="E27" s="137" t="s">
        <v>78</v>
      </c>
      <c r="F27" s="53"/>
      <c r="G27" s="25">
        <v>6000</v>
      </c>
      <c r="H27" s="54"/>
      <c r="I27" s="59">
        <f t="shared" si="3"/>
        <v>0</v>
      </c>
      <c r="J27" s="60"/>
    </row>
    <row r="28" spans="2:10" ht="53.25" customHeight="1" thickBot="1" x14ac:dyDescent="0.35">
      <c r="B28" s="41">
        <f t="shared" si="2"/>
        <v>9</v>
      </c>
      <c r="C28" s="135" t="s">
        <v>79</v>
      </c>
      <c r="D28" s="136" t="s">
        <v>79</v>
      </c>
      <c r="E28" s="137" t="s">
        <v>79</v>
      </c>
      <c r="F28" s="53"/>
      <c r="G28" s="25">
        <v>6000</v>
      </c>
      <c r="H28" s="54"/>
      <c r="I28" s="59">
        <f t="shared" si="3"/>
        <v>0</v>
      </c>
      <c r="J28" s="60"/>
    </row>
    <row r="29" spans="2:10" ht="50.25" customHeight="1" thickBot="1" x14ac:dyDescent="0.35">
      <c r="B29" s="41">
        <f t="shared" si="2"/>
        <v>10</v>
      </c>
      <c r="C29" s="135" t="s">
        <v>68</v>
      </c>
      <c r="D29" s="136" t="s">
        <v>68</v>
      </c>
      <c r="E29" s="137" t="s">
        <v>68</v>
      </c>
      <c r="F29" s="53"/>
      <c r="G29" s="25">
        <v>24</v>
      </c>
      <c r="H29" s="54"/>
      <c r="I29" s="59">
        <f t="shared" si="3"/>
        <v>0</v>
      </c>
      <c r="J29" s="60"/>
    </row>
    <row r="30" spans="2:10" ht="42.75" customHeight="1" thickBot="1" x14ac:dyDescent="0.35">
      <c r="B30" s="41">
        <f t="shared" si="2"/>
        <v>11</v>
      </c>
      <c r="C30" s="135" t="s">
        <v>80</v>
      </c>
      <c r="D30" s="136" t="s">
        <v>80</v>
      </c>
      <c r="E30" s="137" t="s">
        <v>80</v>
      </c>
      <c r="F30" s="53"/>
      <c r="G30" s="25">
        <v>9000</v>
      </c>
      <c r="H30" s="54"/>
      <c r="I30" s="59">
        <f t="shared" si="3"/>
        <v>0</v>
      </c>
      <c r="J30" s="60"/>
    </row>
    <row r="31" spans="2:10" ht="42" customHeight="1" thickBot="1" x14ac:dyDescent="0.35">
      <c r="B31" s="41">
        <f t="shared" si="2"/>
        <v>12</v>
      </c>
      <c r="C31" s="135" t="s">
        <v>192</v>
      </c>
      <c r="D31" s="136" t="s">
        <v>81</v>
      </c>
      <c r="E31" s="137" t="s">
        <v>81</v>
      </c>
      <c r="F31" s="53"/>
      <c r="G31" s="25">
        <v>3000</v>
      </c>
      <c r="H31" s="54"/>
      <c r="I31" s="59">
        <f t="shared" si="3"/>
        <v>0</v>
      </c>
      <c r="J31" s="60"/>
    </row>
    <row r="32" spans="2:10" ht="31.5" customHeight="1" thickBot="1" x14ac:dyDescent="0.35">
      <c r="B32" s="41">
        <f t="shared" si="2"/>
        <v>13</v>
      </c>
      <c r="C32" s="135" t="s">
        <v>82</v>
      </c>
      <c r="D32" s="136" t="s">
        <v>82</v>
      </c>
      <c r="E32" s="137" t="s">
        <v>82</v>
      </c>
      <c r="F32" s="53"/>
      <c r="G32" s="25">
        <v>3000</v>
      </c>
      <c r="H32" s="54"/>
      <c r="I32" s="59">
        <f t="shared" si="3"/>
        <v>0</v>
      </c>
      <c r="J32" s="60"/>
    </row>
    <row r="33" spans="2:10" ht="38.1" customHeight="1" thickBot="1" x14ac:dyDescent="0.35">
      <c r="B33" s="41">
        <f t="shared" si="2"/>
        <v>14</v>
      </c>
      <c r="C33" s="135" t="s">
        <v>83</v>
      </c>
      <c r="D33" s="136" t="s">
        <v>83</v>
      </c>
      <c r="E33" s="137" t="s">
        <v>83</v>
      </c>
      <c r="F33" s="53"/>
      <c r="G33" s="25">
        <v>9000</v>
      </c>
      <c r="H33" s="54"/>
      <c r="I33" s="59">
        <f t="shared" si="3"/>
        <v>0</v>
      </c>
      <c r="J33" s="60"/>
    </row>
    <row r="34" spans="2:10" ht="28.5" customHeight="1" thickBot="1" x14ac:dyDescent="0.35">
      <c r="B34" s="41">
        <f t="shared" si="2"/>
        <v>15</v>
      </c>
      <c r="C34" s="135" t="s">
        <v>84</v>
      </c>
      <c r="D34" s="136" t="s">
        <v>84</v>
      </c>
      <c r="E34" s="137" t="s">
        <v>84</v>
      </c>
      <c r="F34" s="53"/>
      <c r="G34" s="25">
        <v>700</v>
      </c>
      <c r="H34" s="54"/>
      <c r="I34" s="59">
        <f t="shared" si="3"/>
        <v>0</v>
      </c>
      <c r="J34" s="60"/>
    </row>
    <row r="35" spans="2:10" ht="30.75" customHeight="1" thickBot="1" x14ac:dyDescent="0.35">
      <c r="B35" s="41">
        <f t="shared" si="2"/>
        <v>16</v>
      </c>
      <c r="C35" s="135" t="s">
        <v>193</v>
      </c>
      <c r="D35" s="136" t="s">
        <v>85</v>
      </c>
      <c r="E35" s="137" t="s">
        <v>85</v>
      </c>
      <c r="F35" s="53"/>
      <c r="G35" s="25">
        <v>11200</v>
      </c>
      <c r="H35" s="54"/>
      <c r="I35" s="59">
        <f t="shared" si="3"/>
        <v>0</v>
      </c>
      <c r="J35" s="60"/>
    </row>
    <row r="36" spans="2:10" ht="27.75" customHeight="1" thickBot="1" x14ac:dyDescent="0.35">
      <c r="B36" s="41">
        <f t="shared" si="2"/>
        <v>17</v>
      </c>
      <c r="C36" s="135" t="s">
        <v>86</v>
      </c>
      <c r="D36" s="136" t="s">
        <v>86</v>
      </c>
      <c r="E36" s="137" t="s">
        <v>86</v>
      </c>
      <c r="F36" s="53"/>
      <c r="G36" s="25">
        <v>275</v>
      </c>
      <c r="H36" s="54"/>
      <c r="I36" s="59">
        <f t="shared" si="3"/>
        <v>0</v>
      </c>
      <c r="J36" s="60"/>
    </row>
    <row r="37" spans="2:10" ht="38.1" customHeight="1" thickBot="1" x14ac:dyDescent="0.35">
      <c r="B37" s="41">
        <f t="shared" si="2"/>
        <v>18</v>
      </c>
      <c r="C37" s="135" t="s">
        <v>87</v>
      </c>
      <c r="D37" s="136" t="s">
        <v>87</v>
      </c>
      <c r="E37" s="137" t="s">
        <v>87</v>
      </c>
      <c r="F37" s="53"/>
      <c r="G37" s="25">
        <v>70</v>
      </c>
      <c r="H37" s="54"/>
      <c r="I37" s="59">
        <f t="shared" si="3"/>
        <v>0</v>
      </c>
      <c r="J37" s="60"/>
    </row>
    <row r="38" spans="2:10" ht="38.1" customHeight="1" thickBot="1" x14ac:dyDescent="0.35">
      <c r="B38" s="41">
        <f t="shared" si="2"/>
        <v>19</v>
      </c>
      <c r="C38" s="135" t="s">
        <v>194</v>
      </c>
      <c r="D38" s="136" t="s">
        <v>88</v>
      </c>
      <c r="E38" s="137" t="s">
        <v>88</v>
      </c>
      <c r="F38" s="53"/>
      <c r="G38" s="25">
        <v>50</v>
      </c>
      <c r="H38" s="54"/>
      <c r="I38" s="59">
        <f t="shared" si="3"/>
        <v>0</v>
      </c>
      <c r="J38" s="60"/>
    </row>
    <row r="39" spans="2:10" ht="38.1" customHeight="1" thickBot="1" x14ac:dyDescent="0.35">
      <c r="B39" s="41">
        <f t="shared" si="2"/>
        <v>20</v>
      </c>
      <c r="C39" s="135" t="s">
        <v>89</v>
      </c>
      <c r="D39" s="136" t="s">
        <v>89</v>
      </c>
      <c r="E39" s="137" t="s">
        <v>89</v>
      </c>
      <c r="F39" s="53"/>
      <c r="G39" s="25">
        <v>50</v>
      </c>
      <c r="H39" s="54"/>
      <c r="I39" s="59">
        <f t="shared" si="3"/>
        <v>0</v>
      </c>
      <c r="J39" s="60"/>
    </row>
    <row r="40" spans="2:10" ht="57" customHeight="1" thickBot="1" x14ac:dyDescent="0.35">
      <c r="B40" s="41">
        <f t="shared" si="2"/>
        <v>21</v>
      </c>
      <c r="C40" s="135" t="s">
        <v>195</v>
      </c>
      <c r="D40" s="136" t="s">
        <v>90</v>
      </c>
      <c r="E40" s="137" t="s">
        <v>90</v>
      </c>
      <c r="F40" s="53"/>
      <c r="G40" s="25">
        <v>3840</v>
      </c>
      <c r="H40" s="54"/>
      <c r="I40" s="59">
        <f t="shared" si="3"/>
        <v>0</v>
      </c>
      <c r="J40" s="60"/>
    </row>
    <row r="41" spans="2:10" ht="57.6" customHeight="1" thickBot="1" x14ac:dyDescent="0.35">
      <c r="B41" s="41">
        <f t="shared" si="2"/>
        <v>22</v>
      </c>
      <c r="C41" s="135" t="s">
        <v>91</v>
      </c>
      <c r="D41" s="136" t="s">
        <v>91</v>
      </c>
      <c r="E41" s="137" t="s">
        <v>91</v>
      </c>
      <c r="F41" s="53"/>
      <c r="G41" s="25">
        <v>10000</v>
      </c>
      <c r="H41" s="54"/>
      <c r="I41" s="59">
        <f t="shared" si="3"/>
        <v>0</v>
      </c>
      <c r="J41" s="60"/>
    </row>
    <row r="42" spans="2:10" ht="38.1" customHeight="1" thickBot="1" x14ac:dyDescent="0.35">
      <c r="B42" s="41">
        <f t="shared" si="2"/>
        <v>23</v>
      </c>
      <c r="C42" s="162" t="s">
        <v>196</v>
      </c>
      <c r="D42" s="163" t="s">
        <v>92</v>
      </c>
      <c r="E42" s="164" t="s">
        <v>92</v>
      </c>
      <c r="F42" s="53"/>
      <c r="G42" s="25">
        <v>480</v>
      </c>
      <c r="H42" s="54"/>
      <c r="I42" s="59">
        <f t="shared" si="3"/>
        <v>0</v>
      </c>
      <c r="J42" s="60"/>
    </row>
    <row r="43" spans="2:10" ht="38.1" customHeight="1" thickBot="1" x14ac:dyDescent="0.35">
      <c r="B43" s="41">
        <f t="shared" si="2"/>
        <v>24</v>
      </c>
      <c r="C43" s="124" t="s">
        <v>197</v>
      </c>
      <c r="D43" s="125" t="s">
        <v>93</v>
      </c>
      <c r="E43" s="126" t="s">
        <v>93</v>
      </c>
      <c r="F43" s="53"/>
      <c r="G43" s="25">
        <v>11200</v>
      </c>
      <c r="H43" s="54"/>
      <c r="I43" s="59">
        <f t="shared" si="3"/>
        <v>0</v>
      </c>
      <c r="J43" s="60"/>
    </row>
    <row r="44" spans="2:10" ht="38.1" customHeight="1" thickBot="1" x14ac:dyDescent="0.35">
      <c r="B44" s="41">
        <f t="shared" si="2"/>
        <v>25</v>
      </c>
      <c r="C44" s="124" t="s">
        <v>198</v>
      </c>
      <c r="D44" s="125" t="s">
        <v>94</v>
      </c>
      <c r="E44" s="126" t="s">
        <v>94</v>
      </c>
      <c r="F44" s="53"/>
      <c r="G44" s="25">
        <v>1800</v>
      </c>
      <c r="H44" s="54"/>
      <c r="I44" s="59">
        <f t="shared" si="3"/>
        <v>0</v>
      </c>
      <c r="J44" s="60"/>
    </row>
    <row r="45" spans="2:10" ht="38.1" customHeight="1" thickBot="1" x14ac:dyDescent="0.35">
      <c r="B45" s="41">
        <f t="shared" si="2"/>
        <v>26</v>
      </c>
      <c r="C45" s="124" t="s">
        <v>199</v>
      </c>
      <c r="D45" s="125" t="s">
        <v>95</v>
      </c>
      <c r="E45" s="126" t="s">
        <v>95</v>
      </c>
      <c r="F45" s="53"/>
      <c r="G45" s="25">
        <v>150</v>
      </c>
      <c r="H45" s="54"/>
      <c r="I45" s="59">
        <f t="shared" si="3"/>
        <v>0</v>
      </c>
      <c r="J45" s="60"/>
    </row>
    <row r="46" spans="2:10" ht="38.1" customHeight="1" thickBot="1" x14ac:dyDescent="0.35">
      <c r="B46" s="41">
        <f>B45+1</f>
        <v>27</v>
      </c>
      <c r="C46" s="55" t="s">
        <v>200</v>
      </c>
      <c r="D46" s="56"/>
      <c r="E46" s="57"/>
      <c r="F46" s="53"/>
      <c r="G46" s="25">
        <v>150</v>
      </c>
      <c r="H46" s="54"/>
      <c r="I46" s="59">
        <f t="shared" ref="I46:I49" si="4">H46*G46</f>
        <v>0</v>
      </c>
      <c r="J46" s="60"/>
    </row>
    <row r="47" spans="2:10" ht="38.1" customHeight="1" thickBot="1" x14ac:dyDescent="0.35">
      <c r="B47" s="41">
        <f t="shared" si="2"/>
        <v>28</v>
      </c>
      <c r="C47" s="55" t="s">
        <v>96</v>
      </c>
      <c r="D47" s="56"/>
      <c r="E47" s="57"/>
      <c r="F47" s="53"/>
      <c r="G47" s="25">
        <v>25200</v>
      </c>
      <c r="H47" s="54"/>
      <c r="I47" s="59">
        <f t="shared" si="4"/>
        <v>0</v>
      </c>
      <c r="J47" s="60"/>
    </row>
    <row r="48" spans="2:10" ht="80.400000000000006" customHeight="1" thickBot="1" x14ac:dyDescent="0.35">
      <c r="B48" s="41">
        <f t="shared" si="2"/>
        <v>29</v>
      </c>
      <c r="C48" s="55" t="s">
        <v>97</v>
      </c>
      <c r="D48" s="56"/>
      <c r="E48" s="57"/>
      <c r="F48" s="53"/>
      <c r="G48" s="25">
        <v>10800</v>
      </c>
      <c r="H48" s="54"/>
      <c r="I48" s="59">
        <f t="shared" si="4"/>
        <v>0</v>
      </c>
      <c r="J48" s="60"/>
    </row>
    <row r="49" spans="2:10" ht="40.799999999999997" customHeight="1" thickBot="1" x14ac:dyDescent="0.35">
      <c r="B49" s="41">
        <f t="shared" si="2"/>
        <v>30</v>
      </c>
      <c r="C49" s="55" t="s">
        <v>98</v>
      </c>
      <c r="D49" s="56"/>
      <c r="E49" s="57"/>
      <c r="F49" s="53"/>
      <c r="G49" s="25">
        <v>5000</v>
      </c>
      <c r="H49" s="54"/>
      <c r="I49" s="59">
        <f t="shared" si="4"/>
        <v>0</v>
      </c>
      <c r="J49" s="60"/>
    </row>
    <row r="50" spans="2:10" ht="69" customHeight="1" thickBot="1" x14ac:dyDescent="0.35">
      <c r="B50" s="41">
        <f t="shared" si="2"/>
        <v>31</v>
      </c>
      <c r="C50" s="55" t="s">
        <v>99</v>
      </c>
      <c r="D50" s="56"/>
      <c r="E50" s="57"/>
      <c r="F50" s="53"/>
      <c r="G50" s="25">
        <v>500</v>
      </c>
      <c r="H50" s="54"/>
      <c r="I50" s="59">
        <f t="shared" ref="I50:I66" si="5">H50*G50</f>
        <v>0</v>
      </c>
      <c r="J50" s="60"/>
    </row>
    <row r="51" spans="2:10" ht="70.2" customHeight="1" thickBot="1" x14ac:dyDescent="0.35">
      <c r="B51" s="41">
        <f t="shared" si="2"/>
        <v>32</v>
      </c>
      <c r="C51" s="55" t="s">
        <v>100</v>
      </c>
      <c r="D51" s="56"/>
      <c r="E51" s="57"/>
      <c r="F51" s="53"/>
      <c r="G51" s="25">
        <v>500</v>
      </c>
      <c r="H51" s="54"/>
      <c r="I51" s="59">
        <f t="shared" si="5"/>
        <v>0</v>
      </c>
      <c r="J51" s="60"/>
    </row>
    <row r="52" spans="2:10" ht="54.6" customHeight="1" thickBot="1" x14ac:dyDescent="0.35">
      <c r="B52" s="41">
        <f t="shared" si="2"/>
        <v>33</v>
      </c>
      <c r="C52" s="55" t="s">
        <v>101</v>
      </c>
      <c r="D52" s="56"/>
      <c r="E52" s="57"/>
      <c r="F52" s="53"/>
      <c r="G52" s="25">
        <v>480</v>
      </c>
      <c r="H52" s="54"/>
      <c r="I52" s="59">
        <f t="shared" si="5"/>
        <v>0</v>
      </c>
      <c r="J52" s="60"/>
    </row>
    <row r="53" spans="2:10" ht="65.400000000000006" customHeight="1" thickBot="1" x14ac:dyDescent="0.35">
      <c r="B53" s="41">
        <f t="shared" si="2"/>
        <v>34</v>
      </c>
      <c r="C53" s="55" t="s">
        <v>102</v>
      </c>
      <c r="D53" s="56"/>
      <c r="E53" s="57"/>
      <c r="F53" s="53"/>
      <c r="G53" s="25">
        <v>480</v>
      </c>
      <c r="H53" s="54"/>
      <c r="I53" s="59">
        <f t="shared" si="5"/>
        <v>0</v>
      </c>
      <c r="J53" s="60"/>
    </row>
    <row r="54" spans="2:10" ht="120.6" customHeight="1" thickBot="1" x14ac:dyDescent="0.35">
      <c r="B54" s="41">
        <f t="shared" si="2"/>
        <v>35</v>
      </c>
      <c r="C54" s="55" t="s">
        <v>103</v>
      </c>
      <c r="D54" s="56"/>
      <c r="E54" s="57"/>
      <c r="F54" s="53"/>
      <c r="G54" s="25">
        <v>3000</v>
      </c>
      <c r="H54" s="54"/>
      <c r="I54" s="59">
        <f t="shared" si="5"/>
        <v>0</v>
      </c>
      <c r="J54" s="60"/>
    </row>
    <row r="55" spans="2:10" ht="106.2" customHeight="1" thickBot="1" x14ac:dyDescent="0.35">
      <c r="B55" s="41">
        <f t="shared" si="2"/>
        <v>36</v>
      </c>
      <c r="C55" s="55" t="s">
        <v>104</v>
      </c>
      <c r="D55" s="56"/>
      <c r="E55" s="57"/>
      <c r="F55" s="53"/>
      <c r="G55" s="25">
        <v>3000</v>
      </c>
      <c r="H55" s="54"/>
      <c r="I55" s="59">
        <f t="shared" si="5"/>
        <v>0</v>
      </c>
      <c r="J55" s="60"/>
    </row>
    <row r="56" spans="2:10" ht="106.8" customHeight="1" thickBot="1" x14ac:dyDescent="0.35">
      <c r="B56" s="41">
        <f t="shared" si="2"/>
        <v>37</v>
      </c>
      <c r="C56" s="55" t="s">
        <v>105</v>
      </c>
      <c r="D56" s="56"/>
      <c r="E56" s="57"/>
      <c r="F56" s="53"/>
      <c r="G56" s="25">
        <v>3000</v>
      </c>
      <c r="H56" s="54"/>
      <c r="I56" s="59">
        <f t="shared" si="5"/>
        <v>0</v>
      </c>
      <c r="J56" s="60"/>
    </row>
    <row r="57" spans="2:10" ht="68.400000000000006" customHeight="1" thickBot="1" x14ac:dyDescent="0.35">
      <c r="B57" s="41">
        <f t="shared" si="2"/>
        <v>38</v>
      </c>
      <c r="C57" s="55" t="s">
        <v>106</v>
      </c>
      <c r="D57" s="56"/>
      <c r="E57" s="57"/>
      <c r="F57" s="53"/>
      <c r="G57" s="25">
        <v>4800</v>
      </c>
      <c r="H57" s="54"/>
      <c r="I57" s="59">
        <f t="shared" si="5"/>
        <v>0</v>
      </c>
      <c r="J57" s="60"/>
    </row>
    <row r="58" spans="2:10" ht="67.8" customHeight="1" thickBot="1" x14ac:dyDescent="0.35">
      <c r="B58" s="41">
        <f t="shared" si="2"/>
        <v>39</v>
      </c>
      <c r="C58" s="55" t="s">
        <v>107</v>
      </c>
      <c r="D58" s="56"/>
      <c r="E58" s="57"/>
      <c r="F58" s="53"/>
      <c r="G58" s="25">
        <v>240</v>
      </c>
      <c r="H58" s="54"/>
      <c r="I58" s="59">
        <f t="shared" si="5"/>
        <v>0</v>
      </c>
      <c r="J58" s="60"/>
    </row>
    <row r="59" spans="2:10" ht="33" customHeight="1" thickBot="1" x14ac:dyDescent="0.35">
      <c r="B59" s="41">
        <f t="shared" si="2"/>
        <v>40</v>
      </c>
      <c r="C59" s="55" t="s">
        <v>108</v>
      </c>
      <c r="D59" s="56"/>
      <c r="E59" s="57"/>
      <c r="F59" s="53"/>
      <c r="G59" s="25">
        <v>320</v>
      </c>
      <c r="H59" s="54"/>
      <c r="I59" s="59">
        <f t="shared" si="5"/>
        <v>0</v>
      </c>
      <c r="J59" s="60"/>
    </row>
    <row r="60" spans="2:10" ht="52.2" customHeight="1" thickBot="1" x14ac:dyDescent="0.35">
      <c r="B60" s="41">
        <f t="shared" si="2"/>
        <v>41</v>
      </c>
      <c r="C60" s="55" t="s">
        <v>109</v>
      </c>
      <c r="D60" s="56"/>
      <c r="E60" s="57"/>
      <c r="F60" s="53"/>
      <c r="G60" s="25">
        <v>280</v>
      </c>
      <c r="H60" s="54"/>
      <c r="I60" s="59">
        <f t="shared" si="5"/>
        <v>0</v>
      </c>
      <c r="J60" s="60"/>
    </row>
    <row r="61" spans="2:10" ht="69.599999999999994" customHeight="1" thickBot="1" x14ac:dyDescent="0.35">
      <c r="B61" s="41">
        <f t="shared" si="2"/>
        <v>42</v>
      </c>
      <c r="C61" s="55" t="s">
        <v>110</v>
      </c>
      <c r="D61" s="56"/>
      <c r="E61" s="57"/>
      <c r="F61" s="53"/>
      <c r="G61" s="25">
        <v>280</v>
      </c>
      <c r="H61" s="54"/>
      <c r="I61" s="59">
        <f t="shared" si="5"/>
        <v>0</v>
      </c>
      <c r="J61" s="60"/>
    </row>
    <row r="62" spans="2:10" ht="54.6" customHeight="1" thickBot="1" x14ac:dyDescent="0.35">
      <c r="B62" s="41">
        <f t="shared" si="2"/>
        <v>43</v>
      </c>
      <c r="C62" s="55" t="s">
        <v>111</v>
      </c>
      <c r="D62" s="56"/>
      <c r="E62" s="57"/>
      <c r="F62" s="53"/>
      <c r="G62" s="25">
        <v>280</v>
      </c>
      <c r="H62" s="54"/>
      <c r="I62" s="59">
        <f t="shared" si="5"/>
        <v>0</v>
      </c>
      <c r="J62" s="60"/>
    </row>
    <row r="63" spans="2:10" ht="58.8" customHeight="1" thickBot="1" x14ac:dyDescent="0.35">
      <c r="B63" s="41">
        <f t="shared" si="2"/>
        <v>44</v>
      </c>
      <c r="C63" s="55" t="s">
        <v>112</v>
      </c>
      <c r="D63" s="56"/>
      <c r="E63" s="57"/>
      <c r="F63" s="53"/>
      <c r="G63" s="25">
        <v>4800</v>
      </c>
      <c r="H63" s="54"/>
      <c r="I63" s="59">
        <f t="shared" si="5"/>
        <v>0</v>
      </c>
      <c r="J63" s="60"/>
    </row>
    <row r="64" spans="2:10" ht="67.8" customHeight="1" thickBot="1" x14ac:dyDescent="0.35">
      <c r="B64" s="41">
        <f t="shared" si="2"/>
        <v>45</v>
      </c>
      <c r="C64" s="55" t="s">
        <v>113</v>
      </c>
      <c r="D64" s="56"/>
      <c r="E64" s="57"/>
      <c r="F64" s="53"/>
      <c r="G64" s="25">
        <v>240</v>
      </c>
      <c r="H64" s="54"/>
      <c r="I64" s="59">
        <f t="shared" si="5"/>
        <v>0</v>
      </c>
      <c r="J64" s="60"/>
    </row>
    <row r="65" spans="2:10" ht="82.2" customHeight="1" thickBot="1" x14ac:dyDescent="0.35">
      <c r="B65" s="41">
        <f t="shared" si="2"/>
        <v>46</v>
      </c>
      <c r="C65" s="55" t="s">
        <v>114</v>
      </c>
      <c r="D65" s="56"/>
      <c r="E65" s="57"/>
      <c r="F65" s="53"/>
      <c r="G65" s="25">
        <v>900</v>
      </c>
      <c r="H65" s="54"/>
      <c r="I65" s="59">
        <f t="shared" si="5"/>
        <v>0</v>
      </c>
      <c r="J65" s="60"/>
    </row>
    <row r="66" spans="2:10" ht="82.2" customHeight="1" thickBot="1" x14ac:dyDescent="0.35">
      <c r="B66" s="41">
        <f t="shared" si="2"/>
        <v>47</v>
      </c>
      <c r="C66" s="55" t="s">
        <v>115</v>
      </c>
      <c r="D66" s="56"/>
      <c r="E66" s="57"/>
      <c r="F66" s="53"/>
      <c r="G66" s="25">
        <v>900</v>
      </c>
      <c r="H66" s="54"/>
      <c r="I66" s="59">
        <f t="shared" si="5"/>
        <v>0</v>
      </c>
      <c r="J66" s="60"/>
    </row>
    <row r="67" spans="2:10" ht="93.6" customHeight="1" thickBot="1" x14ac:dyDescent="0.35">
      <c r="B67" s="41">
        <f t="shared" si="2"/>
        <v>48</v>
      </c>
      <c r="C67" s="55" t="s">
        <v>116</v>
      </c>
      <c r="D67" s="56"/>
      <c r="E67" s="57"/>
      <c r="F67" s="53"/>
      <c r="G67" s="25">
        <v>960</v>
      </c>
      <c r="H67" s="54"/>
      <c r="I67" s="59">
        <f t="shared" ref="I67:I79" si="6">H67*G67</f>
        <v>0</v>
      </c>
      <c r="J67" s="60"/>
    </row>
    <row r="68" spans="2:10" ht="120" customHeight="1" thickBot="1" x14ac:dyDescent="0.35">
      <c r="B68" s="41">
        <f t="shared" si="2"/>
        <v>49</v>
      </c>
      <c r="C68" s="55" t="s">
        <v>117</v>
      </c>
      <c r="D68" s="56"/>
      <c r="E68" s="57"/>
      <c r="F68" s="53"/>
      <c r="G68" s="25">
        <v>960</v>
      </c>
      <c r="H68" s="54"/>
      <c r="I68" s="59">
        <f t="shared" si="6"/>
        <v>0</v>
      </c>
      <c r="J68" s="60"/>
    </row>
    <row r="69" spans="2:10" ht="95.4" customHeight="1" thickBot="1" x14ac:dyDescent="0.35">
      <c r="B69" s="41">
        <f t="shared" si="2"/>
        <v>50</v>
      </c>
      <c r="C69" s="55" t="s">
        <v>118</v>
      </c>
      <c r="D69" s="56"/>
      <c r="E69" s="57"/>
      <c r="F69" s="53"/>
      <c r="G69" s="25">
        <v>600</v>
      </c>
      <c r="H69" s="54"/>
      <c r="I69" s="59">
        <f t="shared" si="6"/>
        <v>0</v>
      </c>
      <c r="J69" s="60"/>
    </row>
    <row r="70" spans="2:10" ht="79.8" customHeight="1" thickBot="1" x14ac:dyDescent="0.35">
      <c r="B70" s="41">
        <f t="shared" si="2"/>
        <v>51</v>
      </c>
      <c r="C70" s="55" t="s">
        <v>119</v>
      </c>
      <c r="D70" s="56"/>
      <c r="E70" s="57"/>
      <c r="F70" s="53"/>
      <c r="G70" s="25">
        <v>300</v>
      </c>
      <c r="H70" s="54"/>
      <c r="I70" s="59">
        <f t="shared" si="6"/>
        <v>0</v>
      </c>
      <c r="J70" s="60"/>
    </row>
    <row r="71" spans="2:10" ht="73.2" customHeight="1" thickBot="1" x14ac:dyDescent="0.35">
      <c r="B71" s="41">
        <f t="shared" si="2"/>
        <v>52</v>
      </c>
      <c r="C71" s="55" t="s">
        <v>120</v>
      </c>
      <c r="D71" s="56"/>
      <c r="E71" s="57"/>
      <c r="F71" s="53"/>
      <c r="G71" s="25">
        <v>140</v>
      </c>
      <c r="H71" s="54"/>
      <c r="I71" s="59">
        <f t="shared" si="6"/>
        <v>0</v>
      </c>
      <c r="J71" s="60"/>
    </row>
    <row r="72" spans="2:10" ht="49.8" customHeight="1" thickBot="1" x14ac:dyDescent="0.35">
      <c r="B72" s="41">
        <f t="shared" si="2"/>
        <v>53</v>
      </c>
      <c r="C72" s="55" t="s">
        <v>121</v>
      </c>
      <c r="D72" s="56"/>
      <c r="E72" s="57"/>
      <c r="F72" s="53"/>
      <c r="G72" s="25">
        <v>120</v>
      </c>
      <c r="H72" s="54"/>
      <c r="I72" s="59">
        <f t="shared" si="6"/>
        <v>0</v>
      </c>
      <c r="J72" s="60"/>
    </row>
    <row r="73" spans="2:10" ht="48.6" customHeight="1" thickBot="1" x14ac:dyDescent="0.35">
      <c r="B73" s="41">
        <f t="shared" si="2"/>
        <v>54</v>
      </c>
      <c r="C73" s="55" t="s">
        <v>122</v>
      </c>
      <c r="D73" s="56"/>
      <c r="E73" s="57"/>
      <c r="F73" s="53"/>
      <c r="G73" s="25">
        <v>120</v>
      </c>
      <c r="H73" s="54"/>
      <c r="I73" s="59">
        <f t="shared" si="6"/>
        <v>0</v>
      </c>
      <c r="J73" s="60"/>
    </row>
    <row r="74" spans="2:10" ht="106.8" customHeight="1" thickBot="1" x14ac:dyDescent="0.35">
      <c r="B74" s="41">
        <f t="shared" si="2"/>
        <v>55</v>
      </c>
      <c r="C74" s="55" t="s">
        <v>123</v>
      </c>
      <c r="D74" s="56"/>
      <c r="E74" s="57"/>
      <c r="F74" s="53"/>
      <c r="G74" s="25">
        <v>175</v>
      </c>
      <c r="H74" s="54"/>
      <c r="I74" s="59">
        <f t="shared" si="6"/>
        <v>0</v>
      </c>
      <c r="J74" s="60"/>
    </row>
    <row r="75" spans="2:10" ht="114" customHeight="1" thickBot="1" x14ac:dyDescent="0.35">
      <c r="B75" s="41">
        <f t="shared" si="2"/>
        <v>56</v>
      </c>
      <c r="C75" s="55" t="s">
        <v>209</v>
      </c>
      <c r="D75" s="56"/>
      <c r="E75" s="57"/>
      <c r="F75" s="53"/>
      <c r="G75" s="25">
        <v>240</v>
      </c>
      <c r="H75" s="54"/>
      <c r="I75" s="59">
        <f t="shared" si="6"/>
        <v>0</v>
      </c>
      <c r="J75" s="60"/>
    </row>
    <row r="76" spans="2:10" ht="28.8" customHeight="1" thickBot="1" x14ac:dyDescent="0.35">
      <c r="B76" s="41">
        <f t="shared" si="2"/>
        <v>57</v>
      </c>
      <c r="C76" s="55" t="s">
        <v>124</v>
      </c>
      <c r="D76" s="56"/>
      <c r="E76" s="57"/>
      <c r="F76" s="53"/>
      <c r="G76" s="25">
        <v>120</v>
      </c>
      <c r="H76" s="54"/>
      <c r="I76" s="59">
        <f t="shared" si="6"/>
        <v>0</v>
      </c>
      <c r="J76" s="60"/>
    </row>
    <row r="77" spans="2:10" ht="38.1" customHeight="1" thickBot="1" x14ac:dyDescent="0.35">
      <c r="B77" s="41">
        <f t="shared" si="2"/>
        <v>58</v>
      </c>
      <c r="C77" s="55" t="s">
        <v>125</v>
      </c>
      <c r="D77" s="56"/>
      <c r="E77" s="57"/>
      <c r="F77" s="53"/>
      <c r="G77" s="25">
        <v>3200</v>
      </c>
      <c r="H77" s="54"/>
      <c r="I77" s="59">
        <f t="shared" si="6"/>
        <v>0</v>
      </c>
      <c r="J77" s="60"/>
    </row>
    <row r="78" spans="2:10" ht="55.2" customHeight="1" thickBot="1" x14ac:dyDescent="0.35">
      <c r="B78" s="41">
        <f t="shared" si="2"/>
        <v>59</v>
      </c>
      <c r="C78" s="55" t="s">
        <v>126</v>
      </c>
      <c r="D78" s="56"/>
      <c r="E78" s="57"/>
      <c r="F78" s="53"/>
      <c r="G78" s="25">
        <v>115</v>
      </c>
      <c r="H78" s="54"/>
      <c r="I78" s="59">
        <f t="shared" si="6"/>
        <v>0</v>
      </c>
      <c r="J78" s="60"/>
    </row>
    <row r="79" spans="2:10" ht="43.8" customHeight="1" thickBot="1" x14ac:dyDescent="0.35">
      <c r="B79" s="41">
        <f t="shared" si="2"/>
        <v>60</v>
      </c>
      <c r="C79" s="55" t="s">
        <v>127</v>
      </c>
      <c r="D79" s="56"/>
      <c r="E79" s="57"/>
      <c r="F79" s="53"/>
      <c r="G79" s="25">
        <v>115</v>
      </c>
      <c r="H79" s="54"/>
      <c r="I79" s="59">
        <f t="shared" si="6"/>
        <v>0</v>
      </c>
      <c r="J79" s="60"/>
    </row>
    <row r="80" spans="2:10" ht="41.4" customHeight="1" thickBot="1" x14ac:dyDescent="0.35">
      <c r="B80" s="41">
        <f t="shared" si="2"/>
        <v>61</v>
      </c>
      <c r="C80" s="55" t="s">
        <v>210</v>
      </c>
      <c r="D80" s="56"/>
      <c r="E80" s="57"/>
      <c r="F80" s="53"/>
      <c r="G80" s="25">
        <v>140</v>
      </c>
      <c r="H80" s="54"/>
      <c r="I80" s="59">
        <f t="shared" ref="I80:I89" si="7">H80*G80</f>
        <v>0</v>
      </c>
      <c r="J80" s="60"/>
    </row>
    <row r="81" spans="2:10" ht="67.8" customHeight="1" thickBot="1" x14ac:dyDescent="0.35">
      <c r="B81" s="41">
        <f t="shared" si="2"/>
        <v>62</v>
      </c>
      <c r="C81" s="55" t="s">
        <v>128</v>
      </c>
      <c r="D81" s="56"/>
      <c r="E81" s="57"/>
      <c r="F81" s="53"/>
      <c r="G81" s="25">
        <v>360</v>
      </c>
      <c r="H81" s="54"/>
      <c r="I81" s="59">
        <f t="shared" si="7"/>
        <v>0</v>
      </c>
      <c r="J81" s="60"/>
    </row>
    <row r="82" spans="2:10" ht="38.1" customHeight="1" thickBot="1" x14ac:dyDescent="0.35">
      <c r="B82" s="41">
        <f t="shared" si="2"/>
        <v>63</v>
      </c>
      <c r="C82" s="124" t="s">
        <v>129</v>
      </c>
      <c r="D82" s="125" t="s">
        <v>129</v>
      </c>
      <c r="E82" s="126" t="s">
        <v>129</v>
      </c>
      <c r="F82" s="53"/>
      <c r="G82" s="25">
        <v>360</v>
      </c>
      <c r="H82" s="54"/>
      <c r="I82" s="59">
        <f t="shared" si="7"/>
        <v>0</v>
      </c>
      <c r="J82" s="60"/>
    </row>
    <row r="83" spans="2:10" ht="57" customHeight="1" thickBot="1" x14ac:dyDescent="0.35">
      <c r="B83" s="41">
        <f t="shared" si="2"/>
        <v>64</v>
      </c>
      <c r="C83" s="55" t="s">
        <v>130</v>
      </c>
      <c r="D83" s="56"/>
      <c r="E83" s="57"/>
      <c r="F83" s="53"/>
      <c r="G83" s="25">
        <v>180</v>
      </c>
      <c r="H83" s="54"/>
      <c r="I83" s="59">
        <f t="shared" si="7"/>
        <v>0</v>
      </c>
      <c r="J83" s="60"/>
    </row>
    <row r="84" spans="2:10" ht="56.4" customHeight="1" thickBot="1" x14ac:dyDescent="0.35">
      <c r="B84" s="41">
        <f t="shared" si="2"/>
        <v>65</v>
      </c>
      <c r="C84" s="55" t="s">
        <v>131</v>
      </c>
      <c r="D84" s="56"/>
      <c r="E84" s="57"/>
      <c r="F84" s="53"/>
      <c r="G84" s="25">
        <v>180</v>
      </c>
      <c r="H84" s="54"/>
      <c r="I84" s="59">
        <f t="shared" si="7"/>
        <v>0</v>
      </c>
      <c r="J84" s="60"/>
    </row>
    <row r="85" spans="2:10" ht="69.599999999999994" customHeight="1" thickBot="1" x14ac:dyDescent="0.35">
      <c r="B85" s="41">
        <f t="shared" si="2"/>
        <v>66</v>
      </c>
      <c r="C85" s="55" t="s">
        <v>132</v>
      </c>
      <c r="D85" s="56"/>
      <c r="E85" s="57"/>
      <c r="F85" s="53"/>
      <c r="G85" s="25">
        <v>66</v>
      </c>
      <c r="H85" s="54"/>
      <c r="I85" s="59">
        <f t="shared" si="7"/>
        <v>0</v>
      </c>
      <c r="J85" s="60"/>
    </row>
    <row r="86" spans="2:10" ht="63" customHeight="1" thickBot="1" x14ac:dyDescent="0.35">
      <c r="B86" s="41">
        <f t="shared" si="2"/>
        <v>67</v>
      </c>
      <c r="C86" s="55" t="s">
        <v>133</v>
      </c>
      <c r="D86" s="56"/>
      <c r="E86" s="57"/>
      <c r="F86" s="53"/>
      <c r="G86" s="25">
        <v>66</v>
      </c>
      <c r="H86" s="54"/>
      <c r="I86" s="59">
        <f t="shared" si="7"/>
        <v>0</v>
      </c>
      <c r="J86" s="60"/>
    </row>
    <row r="87" spans="2:10" ht="83.4" customHeight="1" thickBot="1" x14ac:dyDescent="0.35">
      <c r="B87" s="41">
        <f t="shared" si="2"/>
        <v>68</v>
      </c>
      <c r="C87" s="55" t="s">
        <v>211</v>
      </c>
      <c r="D87" s="56"/>
      <c r="E87" s="57"/>
      <c r="F87" s="53"/>
      <c r="G87" s="25">
        <v>150</v>
      </c>
      <c r="H87" s="54"/>
      <c r="I87" s="59">
        <f t="shared" si="7"/>
        <v>0</v>
      </c>
      <c r="J87" s="60"/>
    </row>
    <row r="88" spans="2:10" ht="94.2" customHeight="1" thickBot="1" x14ac:dyDescent="0.35">
      <c r="B88" s="41">
        <f t="shared" si="2"/>
        <v>69</v>
      </c>
      <c r="C88" s="55" t="s">
        <v>134</v>
      </c>
      <c r="D88" s="56"/>
      <c r="E88" s="57"/>
      <c r="F88" s="53"/>
      <c r="G88" s="25">
        <v>144</v>
      </c>
      <c r="H88" s="54"/>
      <c r="I88" s="59">
        <f t="shared" si="7"/>
        <v>0</v>
      </c>
      <c r="J88" s="60"/>
    </row>
    <row r="89" spans="2:10" ht="79.2" customHeight="1" thickBot="1" x14ac:dyDescent="0.35">
      <c r="B89" s="41">
        <f t="shared" si="2"/>
        <v>70</v>
      </c>
      <c r="C89" s="55" t="s">
        <v>135</v>
      </c>
      <c r="D89" s="56"/>
      <c r="E89" s="57"/>
      <c r="F89" s="53"/>
      <c r="G89" s="25">
        <v>144</v>
      </c>
      <c r="H89" s="54"/>
      <c r="I89" s="59">
        <f t="shared" si="7"/>
        <v>0</v>
      </c>
      <c r="J89" s="60"/>
    </row>
    <row r="90" spans="2:10" ht="59.4" customHeight="1" thickBot="1" x14ac:dyDescent="0.35">
      <c r="B90" s="41">
        <f t="shared" si="2"/>
        <v>71</v>
      </c>
      <c r="C90" s="55" t="s">
        <v>136</v>
      </c>
      <c r="D90" s="56"/>
      <c r="E90" s="57"/>
      <c r="F90" s="53"/>
      <c r="G90" s="25">
        <v>160</v>
      </c>
      <c r="H90" s="54"/>
      <c r="I90" s="59">
        <f t="shared" ref="I90:I125" si="8">H90*G90</f>
        <v>0</v>
      </c>
      <c r="J90" s="60"/>
    </row>
    <row r="91" spans="2:10" ht="85.8" customHeight="1" thickBot="1" x14ac:dyDescent="0.35">
      <c r="B91" s="41">
        <f t="shared" si="2"/>
        <v>72</v>
      </c>
      <c r="C91" s="55" t="s">
        <v>137</v>
      </c>
      <c r="D91" s="56"/>
      <c r="E91" s="57"/>
      <c r="F91" s="53"/>
      <c r="G91" s="25">
        <v>128</v>
      </c>
      <c r="H91" s="54"/>
      <c r="I91" s="59">
        <f t="shared" si="8"/>
        <v>0</v>
      </c>
      <c r="J91" s="60"/>
    </row>
    <row r="92" spans="2:10" ht="57.6" customHeight="1" thickBot="1" x14ac:dyDescent="0.35">
      <c r="B92" s="41">
        <f t="shared" si="2"/>
        <v>73</v>
      </c>
      <c r="C92" s="55" t="s">
        <v>138</v>
      </c>
      <c r="D92" s="56"/>
      <c r="E92" s="57"/>
      <c r="F92" s="53"/>
      <c r="G92" s="25">
        <v>128</v>
      </c>
      <c r="H92" s="54"/>
      <c r="I92" s="59">
        <f t="shared" si="8"/>
        <v>0</v>
      </c>
      <c r="J92" s="60"/>
    </row>
    <row r="93" spans="2:10" ht="154.80000000000001" customHeight="1" thickBot="1" x14ac:dyDescent="0.35">
      <c r="B93" s="41">
        <f t="shared" si="2"/>
        <v>74</v>
      </c>
      <c r="C93" s="55" t="s">
        <v>139</v>
      </c>
      <c r="D93" s="56"/>
      <c r="E93" s="57"/>
      <c r="F93" s="53"/>
      <c r="G93" s="25">
        <v>160</v>
      </c>
      <c r="H93" s="54"/>
      <c r="I93" s="59">
        <f t="shared" si="8"/>
        <v>0</v>
      </c>
      <c r="J93" s="60"/>
    </row>
    <row r="94" spans="2:10" ht="83.4" customHeight="1" thickBot="1" x14ac:dyDescent="0.35">
      <c r="B94" s="41">
        <f t="shared" si="2"/>
        <v>75</v>
      </c>
      <c r="C94" s="55" t="s">
        <v>140</v>
      </c>
      <c r="D94" s="56"/>
      <c r="E94" s="57"/>
      <c r="F94" s="53"/>
      <c r="G94" s="25">
        <v>100</v>
      </c>
      <c r="H94" s="54"/>
      <c r="I94" s="59">
        <f t="shared" si="8"/>
        <v>0</v>
      </c>
      <c r="J94" s="60"/>
    </row>
    <row r="95" spans="2:10" ht="54.6" customHeight="1" thickBot="1" x14ac:dyDescent="0.35">
      <c r="B95" s="41">
        <f t="shared" si="2"/>
        <v>76</v>
      </c>
      <c r="C95" s="55" t="s">
        <v>141</v>
      </c>
      <c r="D95" s="56"/>
      <c r="E95" s="57"/>
      <c r="F95" s="53"/>
      <c r="G95" s="25">
        <v>200</v>
      </c>
      <c r="H95" s="54"/>
      <c r="I95" s="59">
        <f t="shared" si="8"/>
        <v>0</v>
      </c>
      <c r="J95" s="60"/>
    </row>
    <row r="96" spans="2:10" ht="42.6" customHeight="1" thickBot="1" x14ac:dyDescent="0.35">
      <c r="B96" s="41">
        <f t="shared" si="2"/>
        <v>77</v>
      </c>
      <c r="C96" s="55" t="s">
        <v>142</v>
      </c>
      <c r="D96" s="56"/>
      <c r="E96" s="57"/>
      <c r="F96" s="53"/>
      <c r="G96" s="25">
        <v>70</v>
      </c>
      <c r="H96" s="54"/>
      <c r="I96" s="59">
        <f t="shared" si="8"/>
        <v>0</v>
      </c>
      <c r="J96" s="60"/>
    </row>
    <row r="97" spans="2:10" ht="57.6" customHeight="1" thickBot="1" x14ac:dyDescent="0.35">
      <c r="B97" s="41">
        <f t="shared" si="2"/>
        <v>78</v>
      </c>
      <c r="C97" s="55" t="s">
        <v>143</v>
      </c>
      <c r="D97" s="56"/>
      <c r="E97" s="57"/>
      <c r="F97" s="53"/>
      <c r="G97" s="25">
        <v>70</v>
      </c>
      <c r="H97" s="54"/>
      <c r="I97" s="59">
        <f t="shared" si="8"/>
        <v>0</v>
      </c>
      <c r="J97" s="60"/>
    </row>
    <row r="98" spans="2:10" ht="44.4" customHeight="1" thickBot="1" x14ac:dyDescent="0.35">
      <c r="B98" s="41">
        <f t="shared" si="2"/>
        <v>79</v>
      </c>
      <c r="C98" s="55" t="s">
        <v>144</v>
      </c>
      <c r="D98" s="56"/>
      <c r="E98" s="57"/>
      <c r="F98" s="53"/>
      <c r="G98" s="25">
        <v>70</v>
      </c>
      <c r="H98" s="54"/>
      <c r="I98" s="59">
        <f t="shared" si="8"/>
        <v>0</v>
      </c>
      <c r="J98" s="60"/>
    </row>
    <row r="99" spans="2:10" ht="54.6" customHeight="1" thickBot="1" x14ac:dyDescent="0.35">
      <c r="B99" s="41">
        <f t="shared" si="2"/>
        <v>80</v>
      </c>
      <c r="C99" s="55" t="s">
        <v>145</v>
      </c>
      <c r="D99" s="56"/>
      <c r="E99" s="57"/>
      <c r="F99" s="53"/>
      <c r="G99" s="25">
        <v>100</v>
      </c>
      <c r="H99" s="54"/>
      <c r="I99" s="59">
        <f t="shared" si="8"/>
        <v>0</v>
      </c>
      <c r="J99" s="60"/>
    </row>
    <row r="100" spans="2:10" ht="67.8" customHeight="1" thickBot="1" x14ac:dyDescent="0.35">
      <c r="B100" s="41">
        <f t="shared" si="2"/>
        <v>81</v>
      </c>
      <c r="C100" s="55" t="s">
        <v>208</v>
      </c>
      <c r="D100" s="56"/>
      <c r="E100" s="57"/>
      <c r="F100" s="53"/>
      <c r="G100" s="25">
        <v>100</v>
      </c>
      <c r="H100" s="54"/>
      <c r="I100" s="59">
        <f t="shared" si="8"/>
        <v>0</v>
      </c>
      <c r="J100" s="60"/>
    </row>
    <row r="101" spans="2:10" ht="41.4" customHeight="1" thickBot="1" x14ac:dyDescent="0.35">
      <c r="B101" s="41">
        <f t="shared" si="2"/>
        <v>82</v>
      </c>
      <c r="C101" s="55" t="s">
        <v>146</v>
      </c>
      <c r="D101" s="56"/>
      <c r="E101" s="57"/>
      <c r="F101" s="53"/>
      <c r="G101" s="25">
        <v>100</v>
      </c>
      <c r="H101" s="54"/>
      <c r="I101" s="59">
        <f t="shared" si="8"/>
        <v>0</v>
      </c>
      <c r="J101" s="60"/>
    </row>
    <row r="102" spans="2:10" ht="29.4" customHeight="1" thickBot="1" x14ac:dyDescent="0.35">
      <c r="B102" s="41">
        <f t="shared" si="2"/>
        <v>83</v>
      </c>
      <c r="C102" s="55" t="s">
        <v>147</v>
      </c>
      <c r="D102" s="56"/>
      <c r="E102" s="57"/>
      <c r="F102" s="53"/>
      <c r="G102" s="25">
        <v>400</v>
      </c>
      <c r="H102" s="54"/>
      <c r="I102" s="59">
        <f t="shared" si="8"/>
        <v>0</v>
      </c>
      <c r="J102" s="60"/>
    </row>
    <row r="103" spans="2:10" ht="28.8" customHeight="1" thickBot="1" x14ac:dyDescent="0.35">
      <c r="B103" s="41">
        <f t="shared" si="2"/>
        <v>84</v>
      </c>
      <c r="C103" s="55" t="s">
        <v>148</v>
      </c>
      <c r="D103" s="56"/>
      <c r="E103" s="57"/>
      <c r="F103" s="53"/>
      <c r="G103" s="25">
        <v>400</v>
      </c>
      <c r="H103" s="54"/>
      <c r="I103" s="59">
        <f t="shared" si="8"/>
        <v>0</v>
      </c>
      <c r="J103" s="60"/>
    </row>
    <row r="104" spans="2:10" ht="30" customHeight="1" thickBot="1" x14ac:dyDescent="0.35">
      <c r="B104" s="41">
        <f t="shared" si="2"/>
        <v>85</v>
      </c>
      <c r="C104" s="55" t="s">
        <v>149</v>
      </c>
      <c r="D104" s="56"/>
      <c r="E104" s="57"/>
      <c r="F104" s="53"/>
      <c r="G104" s="25">
        <v>400</v>
      </c>
      <c r="H104" s="54"/>
      <c r="I104" s="59">
        <f t="shared" si="8"/>
        <v>0</v>
      </c>
      <c r="J104" s="60"/>
    </row>
    <row r="105" spans="2:10" ht="43.8" customHeight="1" thickBot="1" x14ac:dyDescent="0.35">
      <c r="B105" s="41">
        <f t="shared" si="2"/>
        <v>86</v>
      </c>
      <c r="C105" s="55" t="s">
        <v>150</v>
      </c>
      <c r="D105" s="56"/>
      <c r="E105" s="57"/>
      <c r="F105" s="53"/>
      <c r="G105" s="25">
        <v>4000</v>
      </c>
      <c r="H105" s="54"/>
      <c r="I105" s="59">
        <f t="shared" si="8"/>
        <v>0</v>
      </c>
      <c r="J105" s="60"/>
    </row>
    <row r="106" spans="2:10" ht="28.2" customHeight="1" thickBot="1" x14ac:dyDescent="0.35">
      <c r="B106" s="41">
        <f t="shared" si="2"/>
        <v>87</v>
      </c>
      <c r="C106" s="55" t="s">
        <v>151</v>
      </c>
      <c r="D106" s="56"/>
      <c r="E106" s="57"/>
      <c r="F106" s="53"/>
      <c r="G106" s="25">
        <v>350</v>
      </c>
      <c r="H106" s="54"/>
      <c r="I106" s="59">
        <f t="shared" si="8"/>
        <v>0</v>
      </c>
      <c r="J106" s="60"/>
    </row>
    <row r="107" spans="2:10" ht="153" customHeight="1" thickBot="1" x14ac:dyDescent="0.35">
      <c r="B107" s="41">
        <f t="shared" si="2"/>
        <v>88</v>
      </c>
      <c r="C107" s="55" t="s">
        <v>152</v>
      </c>
      <c r="D107" s="56"/>
      <c r="E107" s="57"/>
      <c r="F107" s="53"/>
      <c r="G107" s="25">
        <v>200</v>
      </c>
      <c r="H107" s="54"/>
      <c r="I107" s="59">
        <f t="shared" si="8"/>
        <v>0</v>
      </c>
      <c r="J107" s="60"/>
    </row>
    <row r="108" spans="2:10" ht="56.4" customHeight="1" thickBot="1" x14ac:dyDescent="0.35">
      <c r="B108" s="41">
        <f t="shared" si="2"/>
        <v>89</v>
      </c>
      <c r="C108" s="55" t="s">
        <v>153</v>
      </c>
      <c r="D108" s="56"/>
      <c r="E108" s="57"/>
      <c r="F108" s="53"/>
      <c r="G108" s="25">
        <v>60</v>
      </c>
      <c r="H108" s="54"/>
      <c r="I108" s="59">
        <f t="shared" si="8"/>
        <v>0</v>
      </c>
      <c r="J108" s="60"/>
    </row>
    <row r="109" spans="2:10" ht="54" customHeight="1" thickBot="1" x14ac:dyDescent="0.35">
      <c r="B109" s="41">
        <f t="shared" si="2"/>
        <v>90</v>
      </c>
      <c r="C109" s="55" t="s">
        <v>154</v>
      </c>
      <c r="D109" s="56"/>
      <c r="E109" s="57"/>
      <c r="F109" s="53"/>
      <c r="G109" s="25">
        <v>120</v>
      </c>
      <c r="H109" s="54"/>
      <c r="I109" s="59">
        <f t="shared" si="8"/>
        <v>0</v>
      </c>
      <c r="J109" s="60"/>
    </row>
    <row r="110" spans="2:10" ht="16.2" customHeight="1" thickBot="1" x14ac:dyDescent="0.35">
      <c r="B110" s="41">
        <f t="shared" si="2"/>
        <v>91</v>
      </c>
      <c r="C110" s="55" t="s">
        <v>155</v>
      </c>
      <c r="D110" s="56"/>
      <c r="E110" s="57"/>
      <c r="F110" s="53"/>
      <c r="G110" s="25">
        <v>120</v>
      </c>
      <c r="H110" s="54"/>
      <c r="I110" s="59">
        <f t="shared" si="8"/>
        <v>0</v>
      </c>
      <c r="J110" s="60"/>
    </row>
    <row r="111" spans="2:10" ht="58.2" customHeight="1" thickBot="1" x14ac:dyDescent="0.35">
      <c r="B111" s="41">
        <f t="shared" si="2"/>
        <v>92</v>
      </c>
      <c r="C111" s="55" t="s">
        <v>156</v>
      </c>
      <c r="D111" s="56"/>
      <c r="E111" s="57"/>
      <c r="F111" s="53"/>
      <c r="G111" s="25">
        <v>50</v>
      </c>
      <c r="H111" s="54"/>
      <c r="I111" s="59">
        <f t="shared" si="8"/>
        <v>0</v>
      </c>
      <c r="J111" s="60"/>
    </row>
    <row r="112" spans="2:10" ht="42.6" customHeight="1" thickBot="1" x14ac:dyDescent="0.35">
      <c r="B112" s="41">
        <f t="shared" si="2"/>
        <v>93</v>
      </c>
      <c r="C112" s="55" t="s">
        <v>157</v>
      </c>
      <c r="D112" s="56"/>
      <c r="E112" s="57"/>
      <c r="F112" s="53"/>
      <c r="G112" s="25">
        <v>300</v>
      </c>
      <c r="H112" s="54"/>
      <c r="I112" s="59">
        <f t="shared" si="8"/>
        <v>0</v>
      </c>
      <c r="J112" s="60"/>
    </row>
    <row r="113" spans="2:10" ht="101.4" customHeight="1" thickBot="1" x14ac:dyDescent="0.35">
      <c r="B113" s="41">
        <f t="shared" si="2"/>
        <v>94</v>
      </c>
      <c r="C113" s="55" t="s">
        <v>158</v>
      </c>
      <c r="D113" s="56"/>
      <c r="E113" s="57"/>
      <c r="F113" s="53"/>
      <c r="G113" s="25">
        <v>120</v>
      </c>
      <c r="H113" s="54"/>
      <c r="I113" s="59">
        <f t="shared" si="8"/>
        <v>0</v>
      </c>
      <c r="J113" s="60"/>
    </row>
    <row r="114" spans="2:10" ht="19.2" customHeight="1" thickBot="1" x14ac:dyDescent="0.35">
      <c r="B114" s="41">
        <f t="shared" si="2"/>
        <v>95</v>
      </c>
      <c r="C114" s="55" t="s">
        <v>159</v>
      </c>
      <c r="D114" s="56"/>
      <c r="E114" s="57"/>
      <c r="F114" s="53"/>
      <c r="G114" s="25">
        <v>60</v>
      </c>
      <c r="H114" s="54"/>
      <c r="I114" s="59">
        <f t="shared" si="8"/>
        <v>0</v>
      </c>
      <c r="J114" s="60"/>
    </row>
    <row r="115" spans="2:10" ht="40.200000000000003" customHeight="1" thickBot="1" x14ac:dyDescent="0.35">
      <c r="B115" s="41">
        <f t="shared" si="2"/>
        <v>96</v>
      </c>
      <c r="C115" s="55" t="s">
        <v>207</v>
      </c>
      <c r="D115" s="56"/>
      <c r="E115" s="57"/>
      <c r="F115" s="53"/>
      <c r="G115" s="25">
        <v>140</v>
      </c>
      <c r="H115" s="54"/>
      <c r="I115" s="59">
        <f t="shared" si="8"/>
        <v>0</v>
      </c>
      <c r="J115" s="60"/>
    </row>
    <row r="116" spans="2:10" ht="31.2" customHeight="1" thickBot="1" x14ac:dyDescent="0.35">
      <c r="B116" s="41">
        <f t="shared" si="2"/>
        <v>97</v>
      </c>
      <c r="C116" s="55" t="s">
        <v>160</v>
      </c>
      <c r="D116" s="56"/>
      <c r="E116" s="57"/>
      <c r="F116" s="53"/>
      <c r="G116" s="25">
        <v>140</v>
      </c>
      <c r="H116" s="54"/>
      <c r="I116" s="59">
        <f t="shared" si="8"/>
        <v>0</v>
      </c>
      <c r="J116" s="60"/>
    </row>
    <row r="117" spans="2:10" ht="54.6" customHeight="1" thickBot="1" x14ac:dyDescent="0.35">
      <c r="B117" s="41">
        <f t="shared" si="2"/>
        <v>98</v>
      </c>
      <c r="C117" s="55" t="s">
        <v>206</v>
      </c>
      <c r="D117" s="56"/>
      <c r="E117" s="57"/>
      <c r="F117" s="53"/>
      <c r="G117" s="25">
        <v>300</v>
      </c>
      <c r="H117" s="54"/>
      <c r="I117" s="59">
        <f t="shared" si="8"/>
        <v>0</v>
      </c>
      <c r="J117" s="60"/>
    </row>
    <row r="118" spans="2:10" ht="27" customHeight="1" thickBot="1" x14ac:dyDescent="0.35">
      <c r="B118" s="41">
        <f t="shared" si="2"/>
        <v>99</v>
      </c>
      <c r="C118" s="55" t="s">
        <v>205</v>
      </c>
      <c r="D118" s="56"/>
      <c r="E118" s="57"/>
      <c r="F118" s="53"/>
      <c r="G118" s="25">
        <v>360</v>
      </c>
      <c r="H118" s="54"/>
      <c r="I118" s="59">
        <f t="shared" si="8"/>
        <v>0</v>
      </c>
      <c r="J118" s="60"/>
    </row>
    <row r="119" spans="2:10" ht="38.1" customHeight="1" thickBot="1" x14ac:dyDescent="0.35">
      <c r="B119" s="41">
        <f t="shared" si="2"/>
        <v>100</v>
      </c>
      <c r="C119" s="55" t="s">
        <v>204</v>
      </c>
      <c r="D119" s="56"/>
      <c r="E119" s="57"/>
      <c r="F119" s="53"/>
      <c r="G119" s="25">
        <v>100</v>
      </c>
      <c r="H119" s="54"/>
      <c r="I119" s="59">
        <f t="shared" si="8"/>
        <v>0</v>
      </c>
      <c r="J119" s="60"/>
    </row>
    <row r="120" spans="2:10" ht="33" customHeight="1" thickBot="1" x14ac:dyDescent="0.35">
      <c r="B120" s="41">
        <f t="shared" si="2"/>
        <v>101</v>
      </c>
      <c r="C120" s="55" t="s">
        <v>203</v>
      </c>
      <c r="D120" s="56"/>
      <c r="E120" s="57"/>
      <c r="F120" s="53"/>
      <c r="G120" s="25">
        <v>60</v>
      </c>
      <c r="H120" s="54"/>
      <c r="I120" s="59">
        <f t="shared" si="8"/>
        <v>0</v>
      </c>
      <c r="J120" s="60"/>
    </row>
    <row r="121" spans="2:10" ht="28.8" customHeight="1" thickBot="1" x14ac:dyDescent="0.35">
      <c r="B121" s="41">
        <f t="shared" si="2"/>
        <v>102</v>
      </c>
      <c r="C121" s="55" t="s">
        <v>161</v>
      </c>
      <c r="D121" s="56"/>
      <c r="E121" s="57"/>
      <c r="F121" s="53"/>
      <c r="G121" s="25">
        <v>30</v>
      </c>
      <c r="H121" s="54"/>
      <c r="I121" s="59">
        <f t="shared" si="8"/>
        <v>0</v>
      </c>
      <c r="J121" s="60"/>
    </row>
    <row r="122" spans="2:10" ht="41.4" customHeight="1" thickBot="1" x14ac:dyDescent="0.35">
      <c r="B122" s="41">
        <f t="shared" si="2"/>
        <v>103</v>
      </c>
      <c r="C122" s="55" t="s">
        <v>202</v>
      </c>
      <c r="D122" s="56"/>
      <c r="E122" s="57"/>
      <c r="F122" s="53"/>
      <c r="G122" s="25">
        <v>30</v>
      </c>
      <c r="H122" s="54"/>
      <c r="I122" s="59">
        <f t="shared" si="8"/>
        <v>0</v>
      </c>
      <c r="J122" s="60"/>
    </row>
    <row r="123" spans="2:10" ht="27" customHeight="1" thickBot="1" x14ac:dyDescent="0.35">
      <c r="B123" s="41">
        <f t="shared" si="2"/>
        <v>104</v>
      </c>
      <c r="C123" s="55" t="s">
        <v>162</v>
      </c>
      <c r="D123" s="56"/>
      <c r="E123" s="57"/>
      <c r="F123" s="53"/>
      <c r="G123" s="25">
        <v>60</v>
      </c>
      <c r="H123" s="54"/>
      <c r="I123" s="59">
        <f t="shared" si="8"/>
        <v>0</v>
      </c>
      <c r="J123" s="60"/>
    </row>
    <row r="124" spans="2:10" ht="30" customHeight="1" thickBot="1" x14ac:dyDescent="0.35">
      <c r="B124" s="41">
        <f t="shared" si="2"/>
        <v>105</v>
      </c>
      <c r="C124" s="55" t="s">
        <v>163</v>
      </c>
      <c r="D124" s="56"/>
      <c r="E124" s="57"/>
      <c r="F124" s="53"/>
      <c r="G124" s="25">
        <v>100</v>
      </c>
      <c r="H124" s="54"/>
      <c r="I124" s="59">
        <f t="shared" si="8"/>
        <v>0</v>
      </c>
      <c r="J124" s="60"/>
    </row>
    <row r="125" spans="2:10" ht="40.799999999999997" customHeight="1" thickBot="1" x14ac:dyDescent="0.35">
      <c r="B125" s="41">
        <f t="shared" si="2"/>
        <v>106</v>
      </c>
      <c r="C125" s="55" t="s">
        <v>164</v>
      </c>
      <c r="D125" s="56"/>
      <c r="E125" s="57"/>
      <c r="F125" s="53"/>
      <c r="G125" s="25">
        <v>100</v>
      </c>
      <c r="H125" s="54"/>
      <c r="I125" s="59">
        <f t="shared" si="8"/>
        <v>0</v>
      </c>
      <c r="J125" s="60"/>
    </row>
    <row r="126" spans="2:10" ht="41.4" customHeight="1" thickBot="1" x14ac:dyDescent="0.35">
      <c r="B126" s="41">
        <f t="shared" si="2"/>
        <v>107</v>
      </c>
      <c r="C126" s="55" t="s">
        <v>165</v>
      </c>
      <c r="D126" s="56"/>
      <c r="E126" s="57"/>
      <c r="F126" s="53"/>
      <c r="G126" s="25">
        <v>100</v>
      </c>
      <c r="H126" s="54"/>
      <c r="I126" s="59">
        <f t="shared" ref="I126:I150" si="9">H126*G126</f>
        <v>0</v>
      </c>
      <c r="J126" s="60"/>
    </row>
    <row r="127" spans="2:10" ht="28.8" customHeight="1" thickBot="1" x14ac:dyDescent="0.35">
      <c r="B127" s="41">
        <f t="shared" si="2"/>
        <v>108</v>
      </c>
      <c r="C127" s="55" t="s">
        <v>166</v>
      </c>
      <c r="D127" s="56"/>
      <c r="E127" s="57"/>
      <c r="F127" s="53"/>
      <c r="G127" s="25">
        <v>100</v>
      </c>
      <c r="H127" s="54"/>
      <c r="I127" s="59">
        <f t="shared" si="9"/>
        <v>0</v>
      </c>
      <c r="J127" s="60"/>
    </row>
    <row r="128" spans="2:10" ht="26.4" customHeight="1" thickBot="1" x14ac:dyDescent="0.35">
      <c r="B128" s="41">
        <f t="shared" si="2"/>
        <v>109</v>
      </c>
      <c r="C128" s="55" t="s">
        <v>167</v>
      </c>
      <c r="D128" s="56"/>
      <c r="E128" s="57"/>
      <c r="F128" s="53"/>
      <c r="G128" s="25">
        <v>100</v>
      </c>
      <c r="H128" s="54"/>
      <c r="I128" s="59">
        <f t="shared" si="9"/>
        <v>0</v>
      </c>
      <c r="J128" s="60"/>
    </row>
    <row r="129" spans="2:10" ht="19.2" customHeight="1" thickBot="1" x14ac:dyDescent="0.35">
      <c r="B129" s="41">
        <f t="shared" si="2"/>
        <v>110</v>
      </c>
      <c r="C129" s="55" t="s">
        <v>168</v>
      </c>
      <c r="D129" s="56"/>
      <c r="E129" s="57"/>
      <c r="F129" s="53"/>
      <c r="G129" s="25">
        <v>50</v>
      </c>
      <c r="H129" s="54"/>
      <c r="I129" s="59">
        <f t="shared" si="9"/>
        <v>0</v>
      </c>
      <c r="J129" s="60"/>
    </row>
    <row r="130" spans="2:10" ht="19.2" customHeight="1" thickBot="1" x14ac:dyDescent="0.35">
      <c r="B130" s="41">
        <f t="shared" si="2"/>
        <v>111</v>
      </c>
      <c r="C130" s="55" t="s">
        <v>169</v>
      </c>
      <c r="D130" s="56"/>
      <c r="E130" s="57"/>
      <c r="F130" s="53"/>
      <c r="G130" s="25">
        <v>5</v>
      </c>
      <c r="H130" s="54"/>
      <c r="I130" s="59">
        <f t="shared" si="9"/>
        <v>0</v>
      </c>
      <c r="J130" s="60"/>
    </row>
    <row r="131" spans="2:10" ht="41.4" customHeight="1" thickBot="1" x14ac:dyDescent="0.35">
      <c r="B131" s="41">
        <f t="shared" si="2"/>
        <v>112</v>
      </c>
      <c r="C131" s="55" t="s">
        <v>170</v>
      </c>
      <c r="D131" s="56"/>
      <c r="E131" s="57"/>
      <c r="F131" s="53"/>
      <c r="G131" s="25">
        <v>5</v>
      </c>
      <c r="H131" s="54"/>
      <c r="I131" s="59">
        <f t="shared" si="9"/>
        <v>0</v>
      </c>
      <c r="J131" s="60"/>
    </row>
    <row r="132" spans="2:10" ht="16.8" customHeight="1" thickBot="1" x14ac:dyDescent="0.35">
      <c r="B132" s="41">
        <f t="shared" si="2"/>
        <v>113</v>
      </c>
      <c r="C132" s="55" t="s">
        <v>69</v>
      </c>
      <c r="D132" s="56"/>
      <c r="E132" s="57"/>
      <c r="F132" s="53"/>
      <c r="G132" s="25">
        <v>60</v>
      </c>
      <c r="H132" s="54"/>
      <c r="I132" s="59">
        <f t="shared" si="9"/>
        <v>0</v>
      </c>
      <c r="J132" s="60"/>
    </row>
    <row r="133" spans="2:10" ht="17.399999999999999" customHeight="1" thickBot="1" x14ac:dyDescent="0.35">
      <c r="B133" s="41">
        <f t="shared" si="2"/>
        <v>114</v>
      </c>
      <c r="C133" s="55" t="s">
        <v>70</v>
      </c>
      <c r="D133" s="56"/>
      <c r="E133" s="57"/>
      <c r="F133" s="53"/>
      <c r="G133" s="25">
        <v>3</v>
      </c>
      <c r="H133" s="54"/>
      <c r="I133" s="59">
        <f t="shared" si="9"/>
        <v>0</v>
      </c>
      <c r="J133" s="60"/>
    </row>
    <row r="134" spans="2:10" ht="53.4" customHeight="1" thickBot="1" x14ac:dyDescent="0.35">
      <c r="B134" s="41">
        <f t="shared" si="2"/>
        <v>115</v>
      </c>
      <c r="C134" s="55" t="s">
        <v>171</v>
      </c>
      <c r="D134" s="56"/>
      <c r="E134" s="57"/>
      <c r="F134" s="53"/>
      <c r="G134" s="25">
        <v>50</v>
      </c>
      <c r="H134" s="54"/>
      <c r="I134" s="59">
        <f t="shared" si="9"/>
        <v>0</v>
      </c>
      <c r="J134" s="60"/>
    </row>
    <row r="135" spans="2:10" ht="18" customHeight="1" thickBot="1" x14ac:dyDescent="0.35">
      <c r="B135" s="41">
        <f t="shared" si="2"/>
        <v>116</v>
      </c>
      <c r="C135" s="55" t="s">
        <v>172</v>
      </c>
      <c r="D135" s="56"/>
      <c r="E135" s="57"/>
      <c r="F135" s="53"/>
      <c r="G135" s="25">
        <v>50</v>
      </c>
      <c r="H135" s="54"/>
      <c r="I135" s="59">
        <f t="shared" si="9"/>
        <v>0</v>
      </c>
      <c r="J135" s="60"/>
    </row>
    <row r="136" spans="2:10" ht="30" customHeight="1" thickBot="1" x14ac:dyDescent="0.35">
      <c r="B136" s="41">
        <f t="shared" si="2"/>
        <v>117</v>
      </c>
      <c r="C136" s="55" t="s">
        <v>173</v>
      </c>
      <c r="D136" s="56"/>
      <c r="E136" s="57"/>
      <c r="F136" s="53"/>
      <c r="G136" s="25">
        <v>100</v>
      </c>
      <c r="H136" s="54"/>
      <c r="I136" s="59">
        <f t="shared" si="9"/>
        <v>0</v>
      </c>
      <c r="J136" s="60"/>
    </row>
    <row r="137" spans="2:10" ht="21" customHeight="1" thickBot="1" x14ac:dyDescent="0.35">
      <c r="B137" s="41">
        <f t="shared" si="2"/>
        <v>118</v>
      </c>
      <c r="C137" s="55" t="s">
        <v>174</v>
      </c>
      <c r="D137" s="56"/>
      <c r="E137" s="57"/>
      <c r="F137" s="53"/>
      <c r="G137" s="25">
        <v>70</v>
      </c>
      <c r="H137" s="54"/>
      <c r="I137" s="59">
        <f t="shared" si="9"/>
        <v>0</v>
      </c>
      <c r="J137" s="60"/>
    </row>
    <row r="138" spans="2:10" ht="30" customHeight="1" thickBot="1" x14ac:dyDescent="0.35">
      <c r="B138" s="41">
        <f t="shared" si="2"/>
        <v>119</v>
      </c>
      <c r="C138" s="55" t="s">
        <v>175</v>
      </c>
      <c r="D138" s="56"/>
      <c r="E138" s="57"/>
      <c r="F138" s="53"/>
      <c r="G138" s="25">
        <v>72</v>
      </c>
      <c r="H138" s="54"/>
      <c r="I138" s="59">
        <f t="shared" si="9"/>
        <v>0</v>
      </c>
      <c r="J138" s="60"/>
    </row>
    <row r="139" spans="2:10" ht="55.2" customHeight="1" thickBot="1" x14ac:dyDescent="0.35">
      <c r="B139" s="41">
        <f t="shared" si="2"/>
        <v>120</v>
      </c>
      <c r="C139" s="55" t="s">
        <v>201</v>
      </c>
      <c r="D139" s="56"/>
      <c r="E139" s="57"/>
      <c r="F139" s="53"/>
      <c r="G139" s="25">
        <v>24</v>
      </c>
      <c r="H139" s="54"/>
      <c r="I139" s="59">
        <f t="shared" si="9"/>
        <v>0</v>
      </c>
      <c r="J139" s="60"/>
    </row>
    <row r="140" spans="2:10" ht="23.4" customHeight="1" thickBot="1" x14ac:dyDescent="0.35">
      <c r="B140" s="41">
        <f t="shared" si="2"/>
        <v>121</v>
      </c>
      <c r="C140" s="55" t="s">
        <v>176</v>
      </c>
      <c r="D140" s="56"/>
      <c r="E140" s="57"/>
      <c r="F140" s="53"/>
      <c r="G140" s="25">
        <v>50</v>
      </c>
      <c r="H140" s="54"/>
      <c r="I140" s="59">
        <f t="shared" si="9"/>
        <v>0</v>
      </c>
      <c r="J140" s="60"/>
    </row>
    <row r="141" spans="2:10" ht="20.399999999999999" customHeight="1" thickBot="1" x14ac:dyDescent="0.35">
      <c r="B141" s="41">
        <f t="shared" si="2"/>
        <v>122</v>
      </c>
      <c r="C141" s="55" t="s">
        <v>177</v>
      </c>
      <c r="D141" s="56"/>
      <c r="E141" s="57"/>
      <c r="F141" s="53"/>
      <c r="G141" s="25">
        <v>45</v>
      </c>
      <c r="H141" s="54"/>
      <c r="I141" s="59">
        <f t="shared" si="9"/>
        <v>0</v>
      </c>
      <c r="J141" s="60"/>
    </row>
    <row r="142" spans="2:10" ht="19.2" customHeight="1" thickBot="1" x14ac:dyDescent="0.35">
      <c r="B142" s="41">
        <f t="shared" si="2"/>
        <v>123</v>
      </c>
      <c r="C142" s="55" t="s">
        <v>178</v>
      </c>
      <c r="D142" s="56"/>
      <c r="E142" s="57"/>
      <c r="F142" s="53"/>
      <c r="G142" s="25">
        <v>500</v>
      </c>
      <c r="H142" s="54"/>
      <c r="I142" s="59">
        <f t="shared" si="9"/>
        <v>0</v>
      </c>
      <c r="J142" s="60"/>
    </row>
    <row r="143" spans="2:10" ht="22.2" customHeight="1" thickBot="1" x14ac:dyDescent="0.35">
      <c r="B143" s="41">
        <f t="shared" si="2"/>
        <v>124</v>
      </c>
      <c r="C143" s="124" t="s">
        <v>179</v>
      </c>
      <c r="D143" s="125" t="s">
        <v>179</v>
      </c>
      <c r="E143" s="126" t="s">
        <v>179</v>
      </c>
      <c r="F143" s="53"/>
      <c r="G143" s="25">
        <v>30</v>
      </c>
      <c r="H143" s="54"/>
      <c r="I143" s="59">
        <f t="shared" si="9"/>
        <v>0</v>
      </c>
      <c r="J143" s="60"/>
    </row>
    <row r="144" spans="2:10" ht="19.2" customHeight="1" thickBot="1" x14ac:dyDescent="0.35">
      <c r="B144" s="41">
        <f t="shared" si="2"/>
        <v>125</v>
      </c>
      <c r="C144" s="124" t="s">
        <v>180</v>
      </c>
      <c r="D144" s="125" t="s">
        <v>180</v>
      </c>
      <c r="E144" s="126" t="s">
        <v>180</v>
      </c>
      <c r="F144" s="53"/>
      <c r="G144" s="25">
        <v>64</v>
      </c>
      <c r="H144" s="54"/>
      <c r="I144" s="59">
        <f t="shared" si="9"/>
        <v>0</v>
      </c>
      <c r="J144" s="60"/>
    </row>
    <row r="145" spans="2:10" ht="21.6" customHeight="1" thickBot="1" x14ac:dyDescent="0.35">
      <c r="B145" s="41">
        <f t="shared" si="2"/>
        <v>126</v>
      </c>
      <c r="C145" s="124" t="s">
        <v>181</v>
      </c>
      <c r="D145" s="125" t="s">
        <v>181</v>
      </c>
      <c r="E145" s="126" t="s">
        <v>181</v>
      </c>
      <c r="F145" s="53"/>
      <c r="G145" s="25">
        <v>600</v>
      </c>
      <c r="H145" s="54"/>
      <c r="I145" s="59">
        <f t="shared" si="9"/>
        <v>0</v>
      </c>
      <c r="J145" s="60"/>
    </row>
    <row r="146" spans="2:10" ht="31.8" customHeight="1" thickBot="1" x14ac:dyDescent="0.35">
      <c r="B146" s="41">
        <f t="shared" si="2"/>
        <v>127</v>
      </c>
      <c r="C146" s="124" t="s">
        <v>182</v>
      </c>
      <c r="D146" s="125" t="s">
        <v>182</v>
      </c>
      <c r="E146" s="126" t="s">
        <v>182</v>
      </c>
      <c r="F146" s="53"/>
      <c r="G146" s="25">
        <v>80</v>
      </c>
      <c r="H146" s="54"/>
      <c r="I146" s="59">
        <f t="shared" si="9"/>
        <v>0</v>
      </c>
      <c r="J146" s="60"/>
    </row>
    <row r="147" spans="2:10" ht="30" customHeight="1" thickBot="1" x14ac:dyDescent="0.35">
      <c r="B147" s="41">
        <f t="shared" si="2"/>
        <v>128</v>
      </c>
      <c r="C147" s="124" t="s">
        <v>183</v>
      </c>
      <c r="D147" s="125" t="s">
        <v>183</v>
      </c>
      <c r="E147" s="126" t="s">
        <v>183</v>
      </c>
      <c r="F147" s="53"/>
      <c r="G147" s="25">
        <v>50</v>
      </c>
      <c r="H147" s="54"/>
      <c r="I147" s="59">
        <f t="shared" si="9"/>
        <v>0</v>
      </c>
      <c r="J147" s="60"/>
    </row>
    <row r="148" spans="2:10" ht="33" customHeight="1" thickBot="1" x14ac:dyDescent="0.35">
      <c r="B148" s="41">
        <f t="shared" si="2"/>
        <v>129</v>
      </c>
      <c r="C148" s="124" t="s">
        <v>184</v>
      </c>
      <c r="D148" s="125" t="s">
        <v>184</v>
      </c>
      <c r="E148" s="126" t="s">
        <v>184</v>
      </c>
      <c r="F148" s="53"/>
      <c r="G148" s="25">
        <v>60</v>
      </c>
      <c r="H148" s="54"/>
      <c r="I148" s="59">
        <f t="shared" si="9"/>
        <v>0</v>
      </c>
      <c r="J148" s="60"/>
    </row>
    <row r="149" spans="2:10" ht="129" customHeight="1" thickBot="1" x14ac:dyDescent="0.35">
      <c r="B149" s="41">
        <f t="shared" si="2"/>
        <v>130</v>
      </c>
      <c r="C149" s="124" t="s">
        <v>185</v>
      </c>
      <c r="D149" s="125" t="s">
        <v>185</v>
      </c>
      <c r="E149" s="126" t="s">
        <v>185</v>
      </c>
      <c r="F149" s="53"/>
      <c r="G149" s="25">
        <v>200</v>
      </c>
      <c r="H149" s="54"/>
      <c r="I149" s="59">
        <f t="shared" si="9"/>
        <v>0</v>
      </c>
      <c r="J149" s="60"/>
    </row>
    <row r="150" spans="2:10" ht="38.1" customHeight="1" thickBot="1" x14ac:dyDescent="0.35">
      <c r="B150" s="41">
        <f t="shared" si="2"/>
        <v>131</v>
      </c>
      <c r="C150" s="124" t="s">
        <v>186</v>
      </c>
      <c r="D150" s="125" t="s">
        <v>186</v>
      </c>
      <c r="E150" s="126" t="s">
        <v>186</v>
      </c>
      <c r="F150" s="53"/>
      <c r="G150" s="25">
        <v>80</v>
      </c>
      <c r="H150" s="54"/>
      <c r="I150" s="59">
        <f t="shared" si="9"/>
        <v>0</v>
      </c>
      <c r="J150" s="60"/>
    </row>
    <row r="151" spans="2:10" ht="30.9" customHeight="1" thickBot="1" x14ac:dyDescent="0.35">
      <c r="B151" s="127" t="s">
        <v>20</v>
      </c>
      <c r="C151" s="128"/>
      <c r="D151" s="128"/>
      <c r="E151" s="128"/>
      <c r="F151" s="128"/>
      <c r="G151" s="128"/>
      <c r="H151" s="128"/>
      <c r="I151" s="128"/>
      <c r="J151" s="23">
        <f>SUM(I20:J150)</f>
        <v>0</v>
      </c>
    </row>
    <row r="152" spans="2:10" ht="15.9" customHeight="1" thickBot="1" x14ac:dyDescent="0.35">
      <c r="B152" s="42" t="s">
        <v>21</v>
      </c>
      <c r="C152" s="20"/>
      <c r="D152" s="20"/>
      <c r="E152" s="20"/>
      <c r="F152" s="20"/>
      <c r="G152" s="129" t="str">
        <f>IF(E18=100,"Toto je jediné kritérium a prepočet na body sa preto neuplatňuje",IF(B18="čím menej, tým lepšie",(E18*(I18-J151)/(I18-G18)),(E18*(J151-G18)/(I18-G18))))</f>
        <v>Toto je jediné kritérium a prepočet na body sa preto neuplatňuje</v>
      </c>
      <c r="H152" s="130"/>
      <c r="I152" s="130"/>
      <c r="J152" s="131"/>
    </row>
    <row r="153" spans="2:10" ht="15" customHeight="1" thickBot="1" x14ac:dyDescent="0.35">
      <c r="B153" s="111"/>
      <c r="C153" s="112"/>
      <c r="D153" s="112"/>
      <c r="E153" s="112"/>
      <c r="F153" s="112"/>
      <c r="G153" s="112"/>
      <c r="H153" s="112"/>
      <c r="I153" s="112"/>
      <c r="J153" s="112"/>
    </row>
    <row r="154" spans="2:10" ht="23.1" customHeight="1" thickBot="1" x14ac:dyDescent="0.35">
      <c r="B154" s="77" t="s">
        <v>22</v>
      </c>
      <c r="C154" s="78"/>
      <c r="D154" s="78"/>
      <c r="E154" s="78"/>
      <c r="F154" s="78"/>
      <c r="G154" s="78"/>
      <c r="H154" s="78"/>
      <c r="I154" s="78"/>
      <c r="J154" s="79"/>
    </row>
    <row r="155" spans="2:10" ht="20.399999999999999" customHeight="1" x14ac:dyDescent="0.3">
      <c r="B155" s="82" t="s">
        <v>23</v>
      </c>
      <c r="C155" s="83"/>
      <c r="D155" s="83"/>
      <c r="E155" s="83"/>
      <c r="F155" s="83"/>
      <c r="G155" s="83"/>
      <c r="H155" s="84"/>
      <c r="I155" s="80" t="s">
        <v>24</v>
      </c>
      <c r="J155" s="81"/>
    </row>
    <row r="156" spans="2:10" ht="20.399999999999999" customHeight="1" x14ac:dyDescent="0.3">
      <c r="B156" s="43" t="s">
        <v>212</v>
      </c>
      <c r="C156" s="36"/>
      <c r="D156" s="36"/>
      <c r="E156" s="36"/>
      <c r="F156" s="36"/>
      <c r="G156" s="36"/>
      <c r="H156" s="37"/>
      <c r="I156" s="88">
        <f>H49</f>
        <v>0</v>
      </c>
      <c r="J156" s="89"/>
    </row>
    <row r="157" spans="2:10" ht="20.399999999999999" customHeight="1" x14ac:dyDescent="0.3">
      <c r="B157" s="85" t="s">
        <v>25</v>
      </c>
      <c r="C157" s="86"/>
      <c r="D157" s="86"/>
      <c r="E157" s="86"/>
      <c r="F157" s="86"/>
      <c r="G157" s="86"/>
      <c r="H157" s="87"/>
      <c r="I157" s="38"/>
      <c r="J157" s="39"/>
    </row>
    <row r="158" spans="2:10" s="16" customFormat="1" ht="26.25" customHeight="1" thickBot="1" x14ac:dyDescent="0.35">
      <c r="B158" s="121" t="s">
        <v>213</v>
      </c>
      <c r="C158" s="122"/>
      <c r="D158" s="122"/>
      <c r="E158" s="122"/>
      <c r="F158" s="122"/>
      <c r="G158" s="122"/>
      <c r="H158" s="123"/>
      <c r="I158" s="88">
        <f>H142</f>
        <v>0</v>
      </c>
      <c r="J158" s="89"/>
    </row>
    <row r="159" spans="2:10" s="16" customFormat="1" ht="17.100000000000001" customHeight="1" x14ac:dyDescent="0.3">
      <c r="B159" s="44" t="s">
        <v>26</v>
      </c>
      <c r="C159" s="22"/>
      <c r="D159" s="22"/>
      <c r="E159" s="22"/>
      <c r="F159" s="22"/>
      <c r="G159" s="22"/>
      <c r="H159" s="21"/>
      <c r="I159" s="21"/>
      <c r="J159" s="21"/>
    </row>
    <row r="160" spans="2:10" s="16" customFormat="1" ht="86.4" customHeight="1" x14ac:dyDescent="0.3">
      <c r="B160" s="58" t="s">
        <v>216</v>
      </c>
      <c r="C160" s="58"/>
      <c r="D160" s="58"/>
      <c r="E160" s="58"/>
      <c r="F160" s="58"/>
      <c r="G160" s="58"/>
      <c r="H160" s="58"/>
      <c r="I160" s="58"/>
      <c r="J160" s="58"/>
    </row>
    <row r="161" spans="2:10" ht="15" customHeight="1" thickBot="1" x14ac:dyDescent="0.35">
      <c r="B161" s="45" t="s">
        <v>214</v>
      </c>
      <c r="C161" s="15"/>
      <c r="D161" s="15"/>
      <c r="E161" s="15"/>
      <c r="F161" s="15"/>
      <c r="G161" s="15"/>
    </row>
    <row r="162" spans="2:10" ht="15.6" customHeight="1" x14ac:dyDescent="0.3">
      <c r="B162" s="67" t="s">
        <v>27</v>
      </c>
      <c r="C162" s="68"/>
      <c r="D162" s="69"/>
      <c r="E162" s="73" t="s">
        <v>28</v>
      </c>
      <c r="F162" s="68"/>
      <c r="G162" s="74"/>
      <c r="H162" s="61" t="s">
        <v>29</v>
      </c>
      <c r="I162" s="62"/>
      <c r="J162" s="63"/>
    </row>
    <row r="163" spans="2:10" ht="32.4" customHeight="1" thickBot="1" x14ac:dyDescent="0.35">
      <c r="B163" s="70"/>
      <c r="C163" s="71"/>
      <c r="D163" s="72"/>
      <c r="E163" s="75"/>
      <c r="F163" s="71"/>
      <c r="G163" s="76"/>
      <c r="H163" s="64"/>
      <c r="I163" s="65"/>
      <c r="J163" s="66"/>
    </row>
  </sheetData>
  <mergeCells count="303">
    <mergeCell ref="I136:J136"/>
    <mergeCell ref="I137:J137"/>
    <mergeCell ref="I138:J138"/>
    <mergeCell ref="I139:J139"/>
    <mergeCell ref="I140:J140"/>
    <mergeCell ref="I141:J141"/>
    <mergeCell ref="I142:J142"/>
    <mergeCell ref="I127:J127"/>
    <mergeCell ref="I128:J128"/>
    <mergeCell ref="I129:J129"/>
    <mergeCell ref="I130:J130"/>
    <mergeCell ref="I131:J131"/>
    <mergeCell ref="I132:J132"/>
    <mergeCell ref="I133:J133"/>
    <mergeCell ref="I134:J134"/>
    <mergeCell ref="I135:J135"/>
    <mergeCell ref="I118:J118"/>
    <mergeCell ref="I119:J119"/>
    <mergeCell ref="I120:J120"/>
    <mergeCell ref="I121:J121"/>
    <mergeCell ref="I122:J122"/>
    <mergeCell ref="I123:J123"/>
    <mergeCell ref="I124:J124"/>
    <mergeCell ref="I125:J125"/>
    <mergeCell ref="I126:J126"/>
    <mergeCell ref="I109:J109"/>
    <mergeCell ref="I110:J110"/>
    <mergeCell ref="I111:J111"/>
    <mergeCell ref="I112:J112"/>
    <mergeCell ref="I113:J113"/>
    <mergeCell ref="I114:J114"/>
    <mergeCell ref="I115:J115"/>
    <mergeCell ref="I116:J116"/>
    <mergeCell ref="I117:J117"/>
    <mergeCell ref="I100:J100"/>
    <mergeCell ref="I101:J101"/>
    <mergeCell ref="I102:J102"/>
    <mergeCell ref="I103:J103"/>
    <mergeCell ref="I104:J104"/>
    <mergeCell ref="I105:J105"/>
    <mergeCell ref="I106:J106"/>
    <mergeCell ref="I107:J107"/>
    <mergeCell ref="I108:J108"/>
    <mergeCell ref="I91:J91"/>
    <mergeCell ref="I92:J92"/>
    <mergeCell ref="I93:J93"/>
    <mergeCell ref="I94:J94"/>
    <mergeCell ref="I95:J95"/>
    <mergeCell ref="I96:J96"/>
    <mergeCell ref="I97:J97"/>
    <mergeCell ref="I98:J98"/>
    <mergeCell ref="I99:J99"/>
    <mergeCell ref="I81:J81"/>
    <mergeCell ref="I83:J83"/>
    <mergeCell ref="I84:J84"/>
    <mergeCell ref="I85:J85"/>
    <mergeCell ref="I86:J86"/>
    <mergeCell ref="I87:J87"/>
    <mergeCell ref="I88:J88"/>
    <mergeCell ref="I89:J89"/>
    <mergeCell ref="I90:J90"/>
    <mergeCell ref="I72:J72"/>
    <mergeCell ref="I73:J73"/>
    <mergeCell ref="I74:J74"/>
    <mergeCell ref="I75:J75"/>
    <mergeCell ref="I76:J76"/>
    <mergeCell ref="I77:J77"/>
    <mergeCell ref="I78:J78"/>
    <mergeCell ref="I79:J79"/>
    <mergeCell ref="I80:J80"/>
    <mergeCell ref="I63:J63"/>
    <mergeCell ref="I64:J64"/>
    <mergeCell ref="I65:J65"/>
    <mergeCell ref="I66:J66"/>
    <mergeCell ref="I67:J67"/>
    <mergeCell ref="I68:J68"/>
    <mergeCell ref="I69:J69"/>
    <mergeCell ref="I70:J70"/>
    <mergeCell ref="I71:J71"/>
    <mergeCell ref="C26:E26"/>
    <mergeCell ref="C27:E27"/>
    <mergeCell ref="C28:E28"/>
    <mergeCell ref="C29:E29"/>
    <mergeCell ref="C30:E30"/>
    <mergeCell ref="C41:E41"/>
    <mergeCell ref="C42:E42"/>
    <mergeCell ref="C149:E149"/>
    <mergeCell ref="C150:E150"/>
    <mergeCell ref="C36:E36"/>
    <mergeCell ref="C37:E37"/>
    <mergeCell ref="C38:E38"/>
    <mergeCell ref="C39:E39"/>
    <mergeCell ref="C40:E40"/>
    <mergeCell ref="C142:E142"/>
    <mergeCell ref="C141:E141"/>
    <mergeCell ref="C140:E140"/>
    <mergeCell ref="C139:E139"/>
    <mergeCell ref="C138:E138"/>
    <mergeCell ref="C137:E137"/>
    <mergeCell ref="C136:E136"/>
    <mergeCell ref="I31:J31"/>
    <mergeCell ref="I32:J32"/>
    <mergeCell ref="I33:J33"/>
    <mergeCell ref="I34:J34"/>
    <mergeCell ref="I35:J35"/>
    <mergeCell ref="I36:J36"/>
    <mergeCell ref="C31:E31"/>
    <mergeCell ref="C32:E32"/>
    <mergeCell ref="C33:E33"/>
    <mergeCell ref="C34:E34"/>
    <mergeCell ref="C35:E35"/>
    <mergeCell ref="I22:J22"/>
    <mergeCell ref="I23:J23"/>
    <mergeCell ref="I24:J24"/>
    <mergeCell ref="I25:J25"/>
    <mergeCell ref="I26:J26"/>
    <mergeCell ref="I27:J27"/>
    <mergeCell ref="I28:J28"/>
    <mergeCell ref="I29:J29"/>
    <mergeCell ref="I30:J30"/>
    <mergeCell ref="B10:I10"/>
    <mergeCell ref="C20:E20"/>
    <mergeCell ref="C148:E148"/>
    <mergeCell ref="G18:H18"/>
    <mergeCell ref="I18:J18"/>
    <mergeCell ref="B18:D18"/>
    <mergeCell ref="B16:J16"/>
    <mergeCell ref="B11:I11"/>
    <mergeCell ref="B14:I14"/>
    <mergeCell ref="B13:I13"/>
    <mergeCell ref="I19:J19"/>
    <mergeCell ref="I20:J20"/>
    <mergeCell ref="I43:J43"/>
    <mergeCell ref="I44:J44"/>
    <mergeCell ref="B12:I12"/>
    <mergeCell ref="C19:E19"/>
    <mergeCell ref="C43:E43"/>
    <mergeCell ref="C44:E44"/>
    <mergeCell ref="I21:J21"/>
    <mergeCell ref="C21:E21"/>
    <mergeCell ref="C22:E22"/>
    <mergeCell ref="C23:E23"/>
    <mergeCell ref="C24:E24"/>
    <mergeCell ref="C25:E25"/>
    <mergeCell ref="B158:H158"/>
    <mergeCell ref="B153:J153"/>
    <mergeCell ref="I158:J158"/>
    <mergeCell ref="C146:E146"/>
    <mergeCell ref="C147:E147"/>
    <mergeCell ref="C45:E45"/>
    <mergeCell ref="C82:E82"/>
    <mergeCell ref="C143:E143"/>
    <mergeCell ref="C144:E144"/>
    <mergeCell ref="C145:E145"/>
    <mergeCell ref="B151:I151"/>
    <mergeCell ref="G152:J152"/>
    <mergeCell ref="I145:J145"/>
    <mergeCell ref="I149:J149"/>
    <mergeCell ref="I150:J150"/>
    <mergeCell ref="I45:J45"/>
    <mergeCell ref="I82:J82"/>
    <mergeCell ref="I143:J143"/>
    <mergeCell ref="I144:J144"/>
    <mergeCell ref="C46:E46"/>
    <mergeCell ref="C47:E47"/>
    <mergeCell ref="C48:E48"/>
    <mergeCell ref="I46:J46"/>
    <mergeCell ref="I47:J47"/>
    <mergeCell ref="H162:J163"/>
    <mergeCell ref="B162:D163"/>
    <mergeCell ref="E162:G163"/>
    <mergeCell ref="B154:J154"/>
    <mergeCell ref="I155:J155"/>
    <mergeCell ref="B155:H155"/>
    <mergeCell ref="B157:H157"/>
    <mergeCell ref="I156:J156"/>
    <mergeCell ref="B1:J1"/>
    <mergeCell ref="B2:J2"/>
    <mergeCell ref="B15:J15"/>
    <mergeCell ref="I17:J17"/>
    <mergeCell ref="B4:J4"/>
    <mergeCell ref="B5:J5"/>
    <mergeCell ref="G6:J6"/>
    <mergeCell ref="I7:J7"/>
    <mergeCell ref="B6:E6"/>
    <mergeCell ref="B7:E7"/>
    <mergeCell ref="G7:H7"/>
    <mergeCell ref="B8:J8"/>
    <mergeCell ref="B3:G3"/>
    <mergeCell ref="B9:J9"/>
    <mergeCell ref="G17:H17"/>
    <mergeCell ref="B17:D17"/>
    <mergeCell ref="I42:J42"/>
    <mergeCell ref="I37:J37"/>
    <mergeCell ref="I38:J38"/>
    <mergeCell ref="I39:J39"/>
    <mergeCell ref="I40:J40"/>
    <mergeCell ref="I41:J41"/>
    <mergeCell ref="I146:J146"/>
    <mergeCell ref="I147:J147"/>
    <mergeCell ref="I148:J148"/>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C135:E135"/>
    <mergeCell ref="C134:E134"/>
    <mergeCell ref="C133:E133"/>
    <mergeCell ref="C132:E132"/>
    <mergeCell ref="C131:E131"/>
    <mergeCell ref="C130:E130"/>
    <mergeCell ref="C129:E129"/>
    <mergeCell ref="C128:E128"/>
    <mergeCell ref="C127:E127"/>
    <mergeCell ref="C109:E109"/>
    <mergeCell ref="C126:E126"/>
    <mergeCell ref="C125:E125"/>
    <mergeCell ref="C124:E124"/>
    <mergeCell ref="C123:E123"/>
    <mergeCell ref="C122:E122"/>
    <mergeCell ref="C121:E121"/>
    <mergeCell ref="C120:E120"/>
    <mergeCell ref="C119:E119"/>
    <mergeCell ref="C118:E118"/>
    <mergeCell ref="C58:E58"/>
    <mergeCell ref="C59:E59"/>
    <mergeCell ref="C60:E60"/>
    <mergeCell ref="C61:E61"/>
    <mergeCell ref="C62:E62"/>
    <mergeCell ref="C63:E63"/>
    <mergeCell ref="C64:E64"/>
    <mergeCell ref="C65:E65"/>
    <mergeCell ref="C108:E108"/>
    <mergeCell ref="C107:E107"/>
    <mergeCell ref="C106:E106"/>
    <mergeCell ref="C105:E105"/>
    <mergeCell ref="C104:E104"/>
    <mergeCell ref="C103:E103"/>
    <mergeCell ref="C102:E102"/>
    <mergeCell ref="C101:E101"/>
    <mergeCell ref="C100:E100"/>
    <mergeCell ref="C49:E49"/>
    <mergeCell ref="C50:E50"/>
    <mergeCell ref="C51:E51"/>
    <mergeCell ref="C52:E52"/>
    <mergeCell ref="C53:E53"/>
    <mergeCell ref="C54:E54"/>
    <mergeCell ref="C55:E55"/>
    <mergeCell ref="C56:E56"/>
    <mergeCell ref="C57:E57"/>
    <mergeCell ref="C66:E66"/>
    <mergeCell ref="C67:E67"/>
    <mergeCell ref="C68:E68"/>
    <mergeCell ref="C69:E69"/>
    <mergeCell ref="C70:E70"/>
    <mergeCell ref="C71:E71"/>
    <mergeCell ref="C72:E72"/>
    <mergeCell ref="C73:E73"/>
    <mergeCell ref="C74:E74"/>
    <mergeCell ref="C75:E75"/>
    <mergeCell ref="C76:E76"/>
    <mergeCell ref="C77:E77"/>
    <mergeCell ref="C78:E78"/>
    <mergeCell ref="C79:E79"/>
    <mergeCell ref="C80:E80"/>
    <mergeCell ref="C81:E81"/>
    <mergeCell ref="C83:E83"/>
    <mergeCell ref="C84:E84"/>
    <mergeCell ref="C85:E85"/>
    <mergeCell ref="C86:E86"/>
    <mergeCell ref="C87:E87"/>
    <mergeCell ref="C88:E88"/>
    <mergeCell ref="C89:E89"/>
    <mergeCell ref="C90:E90"/>
    <mergeCell ref="C91:E91"/>
    <mergeCell ref="C92:E92"/>
    <mergeCell ref="B160:J160"/>
    <mergeCell ref="C99:E99"/>
    <mergeCell ref="C98:E98"/>
    <mergeCell ref="C97:E97"/>
    <mergeCell ref="C96:E96"/>
    <mergeCell ref="C95:E95"/>
    <mergeCell ref="C94:E94"/>
    <mergeCell ref="C93:E93"/>
    <mergeCell ref="C117:E117"/>
    <mergeCell ref="C116:E116"/>
    <mergeCell ref="C115:E115"/>
    <mergeCell ref="C114:E114"/>
    <mergeCell ref="C113:E113"/>
    <mergeCell ref="C112:E112"/>
    <mergeCell ref="C111:E111"/>
    <mergeCell ref="C110:E110"/>
  </mergeCells>
  <phoneticPr fontId="25" type="noConversion"/>
  <dataValidations count="2">
    <dataValidation type="list" allowBlank="1" showInputMessage="1" showErrorMessage="1" sqref="G7" xr:uid="{8EC8F429-3BAF-4788-9EDF-672EA5338C42}">
      <formula1>"Som platcom DPH,Nie som platcom DPH"</formula1>
    </dataValidation>
    <dataValidation type="list" allowBlank="1" showInputMessage="1" showErrorMessage="1" sqref="B18" xr:uid="{B46BC9CD-BD18-4B9E-97BB-A525DD7ABBAD}">
      <mc:AlternateContent xmlns:x12ac="http://schemas.microsoft.com/office/spreadsheetml/2011/1/ac" xmlns:mc="http://schemas.openxmlformats.org/markup-compatibility/2006">
        <mc:Choice Requires="x12ac">
          <x12ac:list>"čím menej, tým lepšie","čím viac, tým lepšie"</x12ac:list>
        </mc:Choice>
        <mc:Fallback>
          <formula1>"čím menej, tým lepšie,čím viac, tým lepšie"</formula1>
        </mc:Fallback>
      </mc:AlternateContent>
    </dataValidation>
  </dataValidations>
  <pageMargins left="0.7" right="0.7"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0</xdr:colOff>
                    <xdr:row>10</xdr:row>
                    <xdr:rowOff>0</xdr:rowOff>
                  </from>
                  <to>
                    <xdr:col>11</xdr:col>
                    <xdr:colOff>45720</xdr:colOff>
                    <xdr:row>11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0</xdr:colOff>
                    <xdr:row>11</xdr:row>
                    <xdr:rowOff>0</xdr:rowOff>
                  </from>
                  <to>
                    <xdr:col>11</xdr:col>
                    <xdr:colOff>45720</xdr:colOff>
                    <xdr:row>11</xdr:row>
                    <xdr:rowOff>563880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0</xdr:colOff>
                    <xdr:row>13</xdr:row>
                    <xdr:rowOff>0</xdr:rowOff>
                  </from>
                  <to>
                    <xdr:col>11</xdr:col>
                    <xdr:colOff>45720</xdr:colOff>
                    <xdr:row>13</xdr:row>
                    <xdr:rowOff>563880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1935480</xdr:colOff>
                    <xdr:row>13</xdr:row>
                    <xdr:rowOff>0</xdr:rowOff>
                  </from>
                  <to>
                    <xdr:col>11</xdr:col>
                    <xdr:colOff>160020</xdr:colOff>
                    <xdr:row>13</xdr:row>
                    <xdr:rowOff>563880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0</xdr:colOff>
                    <xdr:row>12</xdr:row>
                    <xdr:rowOff>0</xdr:rowOff>
                  </from>
                  <to>
                    <xdr:col>11</xdr:col>
                    <xdr:colOff>45720</xdr:colOff>
                    <xdr:row>12</xdr:row>
                    <xdr:rowOff>563880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9</xdr:col>
                    <xdr:colOff>0</xdr:colOff>
                    <xdr:row>9</xdr:row>
                    <xdr:rowOff>0</xdr:rowOff>
                  </from>
                  <to>
                    <xdr:col>11</xdr:col>
                    <xdr:colOff>0</xdr:colOff>
                    <xdr:row>10</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EB441-FAA4-44D6-BE8A-5154CBB7EE83}">
  <dimension ref="A1:BB461"/>
  <sheetViews>
    <sheetView zoomScaleNormal="100" zoomScaleSheetLayoutView="100" workbookViewId="0">
      <selection activeCell="B5" sqref="B5"/>
    </sheetView>
  </sheetViews>
  <sheetFormatPr defaultRowHeight="14.4" x14ac:dyDescent="0.3"/>
  <cols>
    <col min="1" max="1" width="3.88671875" style="14" customWidth="1"/>
    <col min="2" max="2" width="98.5546875" customWidth="1"/>
    <col min="3" max="54" width="9.109375" style="14"/>
  </cols>
  <sheetData>
    <row r="1" spans="2:2" ht="15" thickBot="1" x14ac:dyDescent="0.35"/>
    <row r="2" spans="2:2" ht="42.75" customHeight="1" x14ac:dyDescent="0.3">
      <c r="B2" s="28" t="s">
        <v>30</v>
      </c>
    </row>
    <row r="3" spans="2:2" x14ac:dyDescent="0.3">
      <c r="B3" s="29"/>
    </row>
    <row r="4" spans="2:2" x14ac:dyDescent="0.3">
      <c r="B4" s="30" t="s">
        <v>31</v>
      </c>
    </row>
    <row r="5" spans="2:2" x14ac:dyDescent="0.3">
      <c r="B5" s="31"/>
    </row>
    <row r="6" spans="2:2" x14ac:dyDescent="0.3">
      <c r="B6" s="32" t="s">
        <v>32</v>
      </c>
    </row>
    <row r="7" spans="2:2" x14ac:dyDescent="0.3">
      <c r="B7" s="30"/>
    </row>
    <row r="8" spans="2:2" ht="60.75" customHeight="1" x14ac:dyDescent="0.3">
      <c r="B8" s="33" t="s">
        <v>33</v>
      </c>
    </row>
    <row r="9" spans="2:2" x14ac:dyDescent="0.3">
      <c r="B9" s="33"/>
    </row>
    <row r="10" spans="2:2" x14ac:dyDescent="0.3">
      <c r="B10" s="34" t="s">
        <v>34</v>
      </c>
    </row>
    <row r="11" spans="2:2" x14ac:dyDescent="0.3">
      <c r="B11" s="34" t="s">
        <v>35</v>
      </c>
    </row>
    <row r="12" spans="2:2" x14ac:dyDescent="0.3">
      <c r="B12" s="34" t="s">
        <v>36</v>
      </c>
    </row>
    <row r="13" spans="2:2" x14ac:dyDescent="0.3">
      <c r="B13" s="34" t="s">
        <v>37</v>
      </c>
    </row>
    <row r="14" spans="2:2" x14ac:dyDescent="0.3">
      <c r="B14" s="30"/>
    </row>
    <row r="15" spans="2:2" ht="28.8" x14ac:dyDescent="0.3">
      <c r="B15" s="33" t="s">
        <v>38</v>
      </c>
    </row>
    <row r="16" spans="2:2" x14ac:dyDescent="0.3">
      <c r="B16" s="35"/>
    </row>
    <row r="17" spans="2:2" ht="28.8" x14ac:dyDescent="0.3">
      <c r="B17" s="30" t="s">
        <v>39</v>
      </c>
    </row>
    <row r="18" spans="2:2" ht="15" thickBot="1" x14ac:dyDescent="0.35">
      <c r="B18" s="27"/>
    </row>
    <row r="19" spans="2:2" s="14" customFormat="1" x14ac:dyDescent="0.3"/>
    <row r="20" spans="2:2" s="14" customFormat="1" x14ac:dyDescent="0.3"/>
    <row r="21" spans="2:2" s="14" customFormat="1" x14ac:dyDescent="0.3"/>
    <row r="22" spans="2:2" s="14" customFormat="1" x14ac:dyDescent="0.3"/>
    <row r="23" spans="2:2" s="14" customFormat="1" x14ac:dyDescent="0.3"/>
    <row r="24" spans="2:2" s="14" customFormat="1" x14ac:dyDescent="0.3"/>
    <row r="25" spans="2:2" s="14" customFormat="1" x14ac:dyDescent="0.3"/>
    <row r="26" spans="2:2" s="14" customFormat="1" x14ac:dyDescent="0.3"/>
    <row r="27" spans="2:2" s="14" customFormat="1" x14ac:dyDescent="0.3"/>
    <row r="28" spans="2:2" s="14" customFormat="1" x14ac:dyDescent="0.3"/>
    <row r="29" spans="2:2" s="14" customFormat="1" x14ac:dyDescent="0.3"/>
    <row r="30" spans="2:2" s="14" customFormat="1" x14ac:dyDescent="0.3"/>
    <row r="31" spans="2:2" s="14" customFormat="1" x14ac:dyDescent="0.3"/>
    <row r="32" spans="2:2" s="14" customFormat="1" x14ac:dyDescent="0.3"/>
    <row r="33" s="14" customFormat="1" x14ac:dyDescent="0.3"/>
    <row r="34" s="14" customFormat="1" x14ac:dyDescent="0.3"/>
    <row r="35" s="14" customFormat="1" x14ac:dyDescent="0.3"/>
    <row r="36" s="14" customFormat="1" x14ac:dyDescent="0.3"/>
    <row r="37" s="14" customFormat="1" x14ac:dyDescent="0.3"/>
    <row r="38" s="14" customFormat="1" x14ac:dyDescent="0.3"/>
    <row r="39" s="14" customFormat="1" x14ac:dyDescent="0.3"/>
    <row r="40" s="14" customFormat="1" x14ac:dyDescent="0.3"/>
    <row r="41" s="14" customFormat="1" x14ac:dyDescent="0.3"/>
    <row r="42" s="14" customFormat="1" x14ac:dyDescent="0.3"/>
    <row r="43" s="14" customFormat="1" x14ac:dyDescent="0.3"/>
    <row r="44" s="14" customFormat="1" x14ac:dyDescent="0.3"/>
    <row r="45" s="14" customFormat="1" x14ac:dyDescent="0.3"/>
    <row r="46" s="14" customFormat="1" x14ac:dyDescent="0.3"/>
    <row r="47" s="14" customFormat="1" x14ac:dyDescent="0.3"/>
    <row r="48" s="14" customFormat="1" x14ac:dyDescent="0.3"/>
    <row r="49" s="14" customFormat="1" x14ac:dyDescent="0.3"/>
    <row r="50" s="14" customFormat="1" x14ac:dyDescent="0.3"/>
    <row r="51" s="14" customFormat="1" x14ac:dyDescent="0.3"/>
    <row r="52" s="14" customFormat="1" x14ac:dyDescent="0.3"/>
    <row r="53" s="14" customFormat="1" x14ac:dyDescent="0.3"/>
    <row r="54" s="14" customFormat="1" x14ac:dyDescent="0.3"/>
    <row r="55" s="14" customFormat="1" x14ac:dyDescent="0.3"/>
    <row r="56" s="14" customFormat="1" x14ac:dyDescent="0.3"/>
    <row r="57" s="14" customFormat="1" x14ac:dyDescent="0.3"/>
    <row r="58" s="14" customFormat="1" x14ac:dyDescent="0.3"/>
    <row r="59" s="14" customFormat="1" x14ac:dyDescent="0.3"/>
    <row r="60" s="14" customFormat="1" x14ac:dyDescent="0.3"/>
    <row r="61" s="14" customFormat="1" x14ac:dyDescent="0.3"/>
    <row r="62" s="14" customFormat="1" x14ac:dyDescent="0.3"/>
    <row r="63" s="14" customFormat="1" x14ac:dyDescent="0.3"/>
    <row r="64" s="14" customFormat="1" x14ac:dyDescent="0.3"/>
    <row r="65" s="14" customFormat="1" x14ac:dyDescent="0.3"/>
    <row r="66" s="14" customFormat="1" x14ac:dyDescent="0.3"/>
    <row r="67" s="14" customFormat="1" x14ac:dyDescent="0.3"/>
    <row r="68" s="14" customFormat="1" x14ac:dyDescent="0.3"/>
    <row r="69" s="14" customFormat="1" x14ac:dyDescent="0.3"/>
    <row r="70" s="14" customFormat="1" x14ac:dyDescent="0.3"/>
    <row r="71" s="14" customFormat="1" x14ac:dyDescent="0.3"/>
    <row r="72" s="14" customFormat="1" x14ac:dyDescent="0.3"/>
    <row r="73" s="14" customFormat="1" x14ac:dyDescent="0.3"/>
    <row r="74" s="14" customFormat="1" x14ac:dyDescent="0.3"/>
    <row r="75" s="14" customFormat="1" x14ac:dyDescent="0.3"/>
    <row r="76" s="14" customFormat="1" x14ac:dyDescent="0.3"/>
    <row r="77" s="14" customFormat="1" x14ac:dyDescent="0.3"/>
    <row r="78" s="14" customFormat="1" x14ac:dyDescent="0.3"/>
    <row r="79" s="14" customFormat="1" x14ac:dyDescent="0.3"/>
    <row r="80" s="14" customFormat="1" x14ac:dyDescent="0.3"/>
    <row r="81" s="14" customFormat="1" x14ac:dyDescent="0.3"/>
    <row r="82" s="14" customFormat="1" x14ac:dyDescent="0.3"/>
    <row r="83" s="14" customFormat="1" x14ac:dyDescent="0.3"/>
    <row r="84" s="14" customFormat="1" x14ac:dyDescent="0.3"/>
    <row r="85" s="14" customFormat="1" x14ac:dyDescent="0.3"/>
    <row r="86" s="14" customFormat="1" x14ac:dyDescent="0.3"/>
    <row r="87" s="14" customFormat="1" x14ac:dyDescent="0.3"/>
    <row r="88" s="14" customFormat="1" x14ac:dyDescent="0.3"/>
    <row r="89" s="14" customFormat="1" x14ac:dyDescent="0.3"/>
    <row r="90" s="14" customFormat="1" x14ac:dyDescent="0.3"/>
    <row r="91" s="14" customFormat="1" x14ac:dyDescent="0.3"/>
    <row r="92" s="14" customFormat="1" x14ac:dyDescent="0.3"/>
    <row r="93" s="14" customFormat="1" x14ac:dyDescent="0.3"/>
    <row r="94" s="14" customFormat="1" x14ac:dyDescent="0.3"/>
    <row r="95" s="14" customFormat="1" x14ac:dyDescent="0.3"/>
    <row r="96" s="14" customFormat="1" x14ac:dyDescent="0.3"/>
    <row r="97" s="14" customFormat="1" x14ac:dyDescent="0.3"/>
    <row r="98" s="14" customFormat="1" x14ac:dyDescent="0.3"/>
    <row r="99" s="14" customFormat="1" x14ac:dyDescent="0.3"/>
    <row r="100" s="14" customFormat="1" x14ac:dyDescent="0.3"/>
    <row r="101" s="14" customFormat="1" x14ac:dyDescent="0.3"/>
    <row r="102" s="14" customFormat="1" x14ac:dyDescent="0.3"/>
    <row r="103" s="14" customFormat="1" x14ac:dyDescent="0.3"/>
    <row r="104" s="14" customFormat="1" x14ac:dyDescent="0.3"/>
    <row r="105" s="14" customFormat="1" x14ac:dyDescent="0.3"/>
    <row r="106" s="14" customFormat="1" x14ac:dyDescent="0.3"/>
    <row r="107" s="14" customFormat="1" x14ac:dyDescent="0.3"/>
    <row r="108" s="14" customFormat="1" x14ac:dyDescent="0.3"/>
    <row r="109" s="14" customFormat="1" x14ac:dyDescent="0.3"/>
    <row r="110" s="14" customFormat="1" x14ac:dyDescent="0.3"/>
    <row r="111" s="14" customFormat="1" x14ac:dyDescent="0.3"/>
    <row r="112" s="14" customFormat="1" x14ac:dyDescent="0.3"/>
    <row r="113" s="14" customFormat="1" x14ac:dyDescent="0.3"/>
    <row r="114" s="14" customFormat="1" x14ac:dyDescent="0.3"/>
    <row r="115" s="14" customFormat="1" x14ac:dyDescent="0.3"/>
    <row r="116" s="14" customFormat="1" x14ac:dyDescent="0.3"/>
    <row r="117" s="14" customFormat="1" x14ac:dyDescent="0.3"/>
    <row r="118" s="14" customFormat="1" x14ac:dyDescent="0.3"/>
    <row r="119" s="14" customFormat="1" x14ac:dyDescent="0.3"/>
    <row r="120" s="14" customFormat="1" x14ac:dyDescent="0.3"/>
    <row r="121" s="14" customFormat="1" x14ac:dyDescent="0.3"/>
    <row r="122" s="14" customFormat="1" x14ac:dyDescent="0.3"/>
    <row r="123" s="14" customFormat="1" x14ac:dyDescent="0.3"/>
    <row r="124" s="14" customFormat="1" x14ac:dyDescent="0.3"/>
    <row r="125" s="14" customFormat="1" x14ac:dyDescent="0.3"/>
    <row r="126" s="14" customFormat="1" x14ac:dyDescent="0.3"/>
    <row r="127" s="14" customFormat="1" x14ac:dyDescent="0.3"/>
    <row r="128" s="14" customFormat="1" x14ac:dyDescent="0.3"/>
    <row r="129" s="14" customFormat="1" x14ac:dyDescent="0.3"/>
    <row r="130" s="14" customFormat="1" x14ac:dyDescent="0.3"/>
    <row r="131" s="14" customFormat="1" x14ac:dyDescent="0.3"/>
    <row r="132" s="14" customFormat="1" x14ac:dyDescent="0.3"/>
    <row r="133" s="14" customFormat="1" x14ac:dyDescent="0.3"/>
    <row r="134" s="14" customFormat="1" x14ac:dyDescent="0.3"/>
    <row r="135" s="14" customFormat="1" x14ac:dyDescent="0.3"/>
    <row r="136" s="14" customFormat="1" x14ac:dyDescent="0.3"/>
    <row r="137" s="14" customFormat="1" x14ac:dyDescent="0.3"/>
    <row r="138" s="14" customFormat="1" x14ac:dyDescent="0.3"/>
    <row r="139" s="14" customFormat="1" x14ac:dyDescent="0.3"/>
    <row r="140" s="14" customFormat="1" x14ac:dyDescent="0.3"/>
    <row r="141" s="14" customFormat="1" x14ac:dyDescent="0.3"/>
    <row r="142" s="14" customFormat="1" x14ac:dyDescent="0.3"/>
    <row r="143" s="14" customFormat="1" x14ac:dyDescent="0.3"/>
    <row r="144" s="14" customFormat="1" x14ac:dyDescent="0.3"/>
    <row r="145" s="14" customFormat="1" x14ac:dyDescent="0.3"/>
    <row r="146" s="14" customFormat="1" x14ac:dyDescent="0.3"/>
    <row r="147" s="14" customFormat="1" x14ac:dyDescent="0.3"/>
    <row r="148" s="14" customFormat="1" x14ac:dyDescent="0.3"/>
    <row r="149" s="14" customFormat="1" x14ac:dyDescent="0.3"/>
    <row r="150" s="14" customFormat="1" x14ac:dyDescent="0.3"/>
    <row r="151" s="14" customFormat="1" x14ac:dyDescent="0.3"/>
    <row r="152" s="14" customFormat="1" x14ac:dyDescent="0.3"/>
    <row r="153" s="14" customFormat="1" x14ac:dyDescent="0.3"/>
    <row r="154" s="14" customFormat="1" x14ac:dyDescent="0.3"/>
    <row r="155" s="14" customFormat="1" x14ac:dyDescent="0.3"/>
    <row r="156" s="14" customFormat="1" x14ac:dyDescent="0.3"/>
    <row r="157" s="14" customFormat="1" x14ac:dyDescent="0.3"/>
    <row r="158" s="14" customFormat="1" x14ac:dyDescent="0.3"/>
    <row r="159" s="14" customFormat="1" x14ac:dyDescent="0.3"/>
    <row r="160" s="14" customFormat="1" x14ac:dyDescent="0.3"/>
    <row r="161" s="14" customFormat="1" x14ac:dyDescent="0.3"/>
    <row r="162" s="14" customFormat="1" x14ac:dyDescent="0.3"/>
    <row r="163" s="14" customFormat="1" x14ac:dyDescent="0.3"/>
    <row r="164" s="14" customFormat="1" x14ac:dyDescent="0.3"/>
    <row r="165" s="14" customFormat="1" x14ac:dyDescent="0.3"/>
    <row r="166" s="14" customFormat="1" x14ac:dyDescent="0.3"/>
    <row r="167" s="14" customFormat="1" x14ac:dyDescent="0.3"/>
    <row r="168" s="14" customFormat="1" x14ac:dyDescent="0.3"/>
    <row r="169" s="14" customFormat="1" x14ac:dyDescent="0.3"/>
    <row r="170" s="14" customFormat="1" x14ac:dyDescent="0.3"/>
    <row r="171" s="14" customFormat="1" x14ac:dyDescent="0.3"/>
    <row r="172" s="14" customFormat="1" x14ac:dyDescent="0.3"/>
    <row r="173" s="14" customFormat="1" x14ac:dyDescent="0.3"/>
    <row r="174" s="14" customFormat="1" x14ac:dyDescent="0.3"/>
    <row r="175" s="14" customFormat="1" x14ac:dyDescent="0.3"/>
    <row r="176" s="14" customFormat="1" x14ac:dyDescent="0.3"/>
    <row r="177" s="14" customFormat="1" x14ac:dyDescent="0.3"/>
    <row r="178" s="14" customFormat="1" x14ac:dyDescent="0.3"/>
    <row r="179" s="14" customFormat="1" x14ac:dyDescent="0.3"/>
    <row r="180" s="14" customFormat="1" x14ac:dyDescent="0.3"/>
    <row r="181" s="14" customFormat="1" x14ac:dyDescent="0.3"/>
    <row r="182" s="14" customFormat="1" x14ac:dyDescent="0.3"/>
    <row r="183" s="14" customFormat="1" x14ac:dyDescent="0.3"/>
    <row r="184" s="14" customFormat="1" x14ac:dyDescent="0.3"/>
    <row r="185" s="14" customFormat="1" x14ac:dyDescent="0.3"/>
    <row r="186" s="14" customFormat="1" x14ac:dyDescent="0.3"/>
    <row r="187" s="14" customFormat="1" x14ac:dyDescent="0.3"/>
    <row r="188" s="14" customFormat="1" x14ac:dyDescent="0.3"/>
    <row r="189" s="14" customFormat="1" x14ac:dyDescent="0.3"/>
    <row r="190" s="14" customFormat="1" x14ac:dyDescent="0.3"/>
    <row r="191" s="14" customFormat="1" x14ac:dyDescent="0.3"/>
    <row r="192" s="14" customFormat="1" x14ac:dyDescent="0.3"/>
    <row r="193" s="14" customFormat="1" x14ac:dyDescent="0.3"/>
    <row r="194" s="14" customFormat="1" x14ac:dyDescent="0.3"/>
    <row r="195" s="14" customFormat="1" x14ac:dyDescent="0.3"/>
    <row r="196" s="14" customFormat="1" x14ac:dyDescent="0.3"/>
    <row r="197" s="14" customFormat="1" x14ac:dyDescent="0.3"/>
    <row r="198" s="14" customFormat="1" x14ac:dyDescent="0.3"/>
    <row r="199" s="14" customFormat="1" x14ac:dyDescent="0.3"/>
    <row r="200" s="14" customFormat="1" x14ac:dyDescent="0.3"/>
    <row r="201" s="14" customFormat="1" x14ac:dyDescent="0.3"/>
    <row r="202" s="14" customFormat="1" x14ac:dyDescent="0.3"/>
    <row r="203" s="14" customFormat="1" x14ac:dyDescent="0.3"/>
    <row r="204" s="14" customFormat="1" x14ac:dyDescent="0.3"/>
    <row r="205" s="14" customFormat="1" x14ac:dyDescent="0.3"/>
    <row r="206" s="14" customFormat="1" x14ac:dyDescent="0.3"/>
    <row r="207" s="14" customFormat="1" x14ac:dyDescent="0.3"/>
    <row r="208" s="14" customFormat="1" x14ac:dyDescent="0.3"/>
    <row r="209" s="14" customFormat="1" x14ac:dyDescent="0.3"/>
    <row r="210" s="14" customFormat="1" x14ac:dyDescent="0.3"/>
    <row r="211" s="14" customFormat="1" x14ac:dyDescent="0.3"/>
    <row r="212" s="14" customFormat="1" x14ac:dyDescent="0.3"/>
    <row r="213" s="14" customFormat="1" x14ac:dyDescent="0.3"/>
    <row r="214" s="14" customFormat="1" x14ac:dyDescent="0.3"/>
    <row r="215" s="14" customFormat="1" x14ac:dyDescent="0.3"/>
    <row r="216" s="14" customFormat="1" x14ac:dyDescent="0.3"/>
    <row r="217" s="14" customFormat="1" x14ac:dyDescent="0.3"/>
    <row r="218" s="14" customFormat="1" x14ac:dyDescent="0.3"/>
    <row r="219" s="14" customFormat="1" x14ac:dyDescent="0.3"/>
    <row r="220" s="14" customFormat="1" x14ac:dyDescent="0.3"/>
    <row r="221" s="14" customFormat="1" x14ac:dyDescent="0.3"/>
    <row r="222" s="14" customFormat="1" x14ac:dyDescent="0.3"/>
    <row r="223" s="14" customFormat="1" x14ac:dyDescent="0.3"/>
    <row r="224" s="14" customFormat="1" x14ac:dyDescent="0.3"/>
    <row r="225" s="14" customFormat="1" x14ac:dyDescent="0.3"/>
    <row r="226" s="14" customFormat="1" x14ac:dyDescent="0.3"/>
    <row r="227" s="14" customFormat="1" x14ac:dyDescent="0.3"/>
    <row r="228" s="14" customFormat="1" x14ac:dyDescent="0.3"/>
    <row r="229" s="14" customFormat="1" x14ac:dyDescent="0.3"/>
    <row r="230" s="14" customFormat="1" x14ac:dyDescent="0.3"/>
    <row r="231" s="14" customFormat="1" x14ac:dyDescent="0.3"/>
    <row r="232" s="14" customFormat="1" x14ac:dyDescent="0.3"/>
    <row r="233" s="14" customFormat="1" x14ac:dyDescent="0.3"/>
    <row r="234" s="14" customFormat="1" x14ac:dyDescent="0.3"/>
    <row r="235" s="14" customFormat="1" x14ac:dyDescent="0.3"/>
    <row r="236" s="14" customFormat="1" x14ac:dyDescent="0.3"/>
    <row r="237" s="14" customFormat="1" x14ac:dyDescent="0.3"/>
    <row r="238" s="14" customFormat="1" x14ac:dyDescent="0.3"/>
    <row r="239" s="14" customFormat="1" x14ac:dyDescent="0.3"/>
    <row r="240" s="14" customFormat="1" x14ac:dyDescent="0.3"/>
    <row r="241" s="14" customFormat="1" x14ac:dyDescent="0.3"/>
    <row r="242" s="14" customFormat="1" x14ac:dyDescent="0.3"/>
    <row r="243" s="14" customFormat="1" x14ac:dyDescent="0.3"/>
    <row r="244" s="14" customFormat="1" x14ac:dyDescent="0.3"/>
    <row r="245" s="14" customFormat="1" x14ac:dyDescent="0.3"/>
    <row r="246" s="14" customFormat="1" x14ac:dyDescent="0.3"/>
    <row r="247" s="14" customFormat="1" x14ac:dyDescent="0.3"/>
    <row r="248" s="14" customFormat="1" x14ac:dyDescent="0.3"/>
    <row r="249" s="14" customFormat="1" x14ac:dyDescent="0.3"/>
    <row r="250" s="14" customFormat="1" x14ac:dyDescent="0.3"/>
    <row r="251" s="14" customFormat="1" x14ac:dyDescent="0.3"/>
    <row r="252" s="14" customFormat="1" x14ac:dyDescent="0.3"/>
    <row r="253" s="14" customFormat="1" x14ac:dyDescent="0.3"/>
    <row r="254" s="14" customFormat="1" x14ac:dyDescent="0.3"/>
    <row r="255" s="14" customFormat="1" x14ac:dyDescent="0.3"/>
    <row r="256" s="14" customFormat="1" x14ac:dyDescent="0.3"/>
    <row r="257" s="14" customFormat="1" x14ac:dyDescent="0.3"/>
    <row r="258" s="14" customFormat="1" x14ac:dyDescent="0.3"/>
    <row r="259" s="14" customFormat="1" x14ac:dyDescent="0.3"/>
    <row r="260" s="14" customFormat="1" x14ac:dyDescent="0.3"/>
    <row r="261" s="14" customFormat="1" x14ac:dyDescent="0.3"/>
    <row r="262" s="14" customFormat="1" x14ac:dyDescent="0.3"/>
    <row r="263" s="14" customFormat="1" x14ac:dyDescent="0.3"/>
    <row r="264" s="14" customFormat="1" x14ac:dyDescent="0.3"/>
    <row r="265" s="14" customFormat="1" x14ac:dyDescent="0.3"/>
    <row r="266" s="14" customFormat="1" x14ac:dyDescent="0.3"/>
    <row r="267" s="14" customFormat="1" x14ac:dyDescent="0.3"/>
    <row r="268" s="14" customFormat="1" x14ac:dyDescent="0.3"/>
    <row r="269" s="14" customFormat="1" x14ac:dyDescent="0.3"/>
    <row r="270" s="14" customFormat="1" x14ac:dyDescent="0.3"/>
    <row r="271" s="14" customFormat="1" x14ac:dyDescent="0.3"/>
    <row r="272" s="14" customFormat="1" x14ac:dyDescent="0.3"/>
    <row r="273" s="14" customFormat="1" x14ac:dyDescent="0.3"/>
    <row r="274" s="14" customFormat="1" x14ac:dyDescent="0.3"/>
    <row r="275" s="14" customFormat="1" x14ac:dyDescent="0.3"/>
    <row r="276" s="14" customFormat="1" x14ac:dyDescent="0.3"/>
    <row r="277" s="14" customFormat="1" x14ac:dyDescent="0.3"/>
    <row r="278" s="14" customFormat="1" x14ac:dyDescent="0.3"/>
    <row r="279" s="14" customFormat="1" x14ac:dyDescent="0.3"/>
    <row r="280" s="14" customFormat="1" x14ac:dyDescent="0.3"/>
    <row r="281" s="14" customFormat="1" x14ac:dyDescent="0.3"/>
    <row r="282" s="14" customFormat="1" x14ac:dyDescent="0.3"/>
    <row r="283" s="14" customFormat="1" x14ac:dyDescent="0.3"/>
    <row r="284" s="14" customFormat="1" x14ac:dyDescent="0.3"/>
    <row r="285" s="14" customFormat="1" x14ac:dyDescent="0.3"/>
    <row r="286" s="14" customFormat="1" x14ac:dyDescent="0.3"/>
    <row r="287" s="14" customFormat="1" x14ac:dyDescent="0.3"/>
    <row r="288" s="14" customFormat="1" x14ac:dyDescent="0.3"/>
    <row r="289" s="14" customFormat="1" x14ac:dyDescent="0.3"/>
    <row r="290" s="14" customFormat="1" x14ac:dyDescent="0.3"/>
    <row r="291" s="14" customFormat="1" x14ac:dyDescent="0.3"/>
    <row r="292" s="14" customFormat="1" x14ac:dyDescent="0.3"/>
    <row r="293" s="14" customFormat="1" x14ac:dyDescent="0.3"/>
    <row r="294" s="14" customFormat="1" x14ac:dyDescent="0.3"/>
    <row r="295" s="14" customFormat="1" x14ac:dyDescent="0.3"/>
    <row r="296" s="14" customFormat="1" x14ac:dyDescent="0.3"/>
    <row r="297" s="14" customFormat="1" x14ac:dyDescent="0.3"/>
    <row r="298" s="14" customFormat="1" x14ac:dyDescent="0.3"/>
    <row r="299" s="14" customFormat="1" x14ac:dyDescent="0.3"/>
    <row r="300" s="14" customFormat="1" x14ac:dyDescent="0.3"/>
    <row r="301" s="14" customFormat="1" x14ac:dyDescent="0.3"/>
    <row r="302" s="14" customFormat="1" x14ac:dyDescent="0.3"/>
    <row r="303" s="14" customFormat="1" x14ac:dyDescent="0.3"/>
    <row r="304" s="14" customFormat="1" x14ac:dyDescent="0.3"/>
    <row r="305" s="14" customFormat="1" x14ac:dyDescent="0.3"/>
    <row r="306" s="14" customFormat="1" x14ac:dyDescent="0.3"/>
    <row r="307" s="14" customFormat="1" x14ac:dyDescent="0.3"/>
    <row r="308" s="14" customFormat="1" x14ac:dyDescent="0.3"/>
    <row r="309" s="14" customFormat="1" x14ac:dyDescent="0.3"/>
    <row r="310" s="14" customFormat="1" x14ac:dyDescent="0.3"/>
    <row r="311" s="14" customFormat="1" x14ac:dyDescent="0.3"/>
    <row r="312" s="14" customFormat="1" x14ac:dyDescent="0.3"/>
    <row r="313" s="14" customFormat="1" x14ac:dyDescent="0.3"/>
    <row r="314" s="14" customFormat="1" x14ac:dyDescent="0.3"/>
    <row r="315" s="14" customFormat="1" x14ac:dyDescent="0.3"/>
    <row r="316" s="14" customFormat="1" x14ac:dyDescent="0.3"/>
    <row r="317" s="14" customFormat="1" x14ac:dyDescent="0.3"/>
    <row r="318" s="14" customFormat="1" x14ac:dyDescent="0.3"/>
    <row r="319" s="14" customFormat="1" x14ac:dyDescent="0.3"/>
    <row r="320" s="14" customFormat="1" x14ac:dyDescent="0.3"/>
    <row r="321" s="14" customFormat="1" x14ac:dyDescent="0.3"/>
    <row r="322" s="14" customFormat="1" x14ac:dyDescent="0.3"/>
    <row r="323" s="14" customFormat="1" x14ac:dyDescent="0.3"/>
    <row r="324" s="14" customFormat="1" x14ac:dyDescent="0.3"/>
    <row r="325" s="14" customFormat="1" x14ac:dyDescent="0.3"/>
    <row r="326" s="14" customFormat="1" x14ac:dyDescent="0.3"/>
    <row r="327" s="14" customFormat="1" x14ac:dyDescent="0.3"/>
    <row r="328" s="14" customFormat="1" x14ac:dyDescent="0.3"/>
    <row r="329" s="14" customFormat="1" x14ac:dyDescent="0.3"/>
    <row r="330" s="14" customFormat="1" x14ac:dyDescent="0.3"/>
    <row r="331" s="14" customFormat="1" x14ac:dyDescent="0.3"/>
    <row r="332" s="14" customFormat="1" x14ac:dyDescent="0.3"/>
    <row r="333" s="14" customFormat="1" x14ac:dyDescent="0.3"/>
    <row r="334" s="14" customFormat="1" x14ac:dyDescent="0.3"/>
    <row r="335" s="14" customFormat="1" x14ac:dyDescent="0.3"/>
    <row r="336" s="14" customFormat="1" x14ac:dyDescent="0.3"/>
    <row r="337" s="14" customFormat="1" x14ac:dyDescent="0.3"/>
    <row r="338" s="14" customFormat="1" x14ac:dyDescent="0.3"/>
    <row r="339" s="14" customFormat="1" x14ac:dyDescent="0.3"/>
    <row r="340" s="14" customFormat="1" x14ac:dyDescent="0.3"/>
    <row r="341" s="14" customFormat="1" x14ac:dyDescent="0.3"/>
    <row r="342" s="14" customFormat="1" x14ac:dyDescent="0.3"/>
    <row r="343" s="14" customFormat="1" x14ac:dyDescent="0.3"/>
    <row r="344" s="14" customFormat="1" x14ac:dyDescent="0.3"/>
    <row r="345" s="14" customFormat="1" x14ac:dyDescent="0.3"/>
    <row r="346" s="14" customFormat="1" x14ac:dyDescent="0.3"/>
    <row r="347" s="14" customFormat="1" x14ac:dyDescent="0.3"/>
    <row r="348" s="14" customFormat="1" x14ac:dyDescent="0.3"/>
    <row r="349" s="14" customFormat="1" x14ac:dyDescent="0.3"/>
    <row r="350" s="14" customFormat="1" x14ac:dyDescent="0.3"/>
    <row r="351" s="14" customFormat="1" x14ac:dyDescent="0.3"/>
    <row r="352" s="14" customFormat="1" x14ac:dyDescent="0.3"/>
    <row r="353" s="14" customFormat="1" x14ac:dyDescent="0.3"/>
    <row r="354" s="14" customFormat="1" x14ac:dyDescent="0.3"/>
    <row r="355" s="14" customFormat="1" x14ac:dyDescent="0.3"/>
    <row r="356" s="14" customFormat="1" x14ac:dyDescent="0.3"/>
    <row r="357" s="14" customFormat="1" x14ac:dyDescent="0.3"/>
    <row r="358" s="14" customFormat="1" x14ac:dyDescent="0.3"/>
    <row r="359" s="14" customFormat="1" x14ac:dyDescent="0.3"/>
    <row r="360" s="14" customFormat="1" x14ac:dyDescent="0.3"/>
    <row r="361" s="14" customFormat="1" x14ac:dyDescent="0.3"/>
    <row r="362" s="14" customFormat="1" x14ac:dyDescent="0.3"/>
    <row r="363" s="14" customFormat="1" x14ac:dyDescent="0.3"/>
    <row r="364" s="14" customFormat="1" x14ac:dyDescent="0.3"/>
    <row r="365" s="14" customFormat="1" x14ac:dyDescent="0.3"/>
    <row r="366" s="14" customFormat="1" x14ac:dyDescent="0.3"/>
    <row r="367" s="14" customFormat="1" x14ac:dyDescent="0.3"/>
    <row r="368" s="14" customFormat="1" x14ac:dyDescent="0.3"/>
    <row r="369" s="14" customFormat="1" x14ac:dyDescent="0.3"/>
    <row r="370" s="14" customFormat="1" x14ac:dyDescent="0.3"/>
    <row r="371" s="14" customFormat="1" x14ac:dyDescent="0.3"/>
    <row r="372" s="14" customFormat="1" x14ac:dyDescent="0.3"/>
    <row r="373" s="14" customFormat="1" x14ac:dyDescent="0.3"/>
    <row r="374" s="14" customFormat="1" x14ac:dyDescent="0.3"/>
    <row r="375" s="14" customFormat="1" x14ac:dyDescent="0.3"/>
    <row r="376" s="14" customFormat="1" x14ac:dyDescent="0.3"/>
    <row r="377" s="14" customFormat="1" x14ac:dyDescent="0.3"/>
    <row r="378" s="14" customFormat="1" x14ac:dyDescent="0.3"/>
    <row r="379" s="14" customFormat="1" x14ac:dyDescent="0.3"/>
    <row r="380" s="14" customFormat="1" x14ac:dyDescent="0.3"/>
    <row r="381" s="14" customFormat="1" x14ac:dyDescent="0.3"/>
    <row r="382" s="14" customFormat="1" x14ac:dyDescent="0.3"/>
    <row r="383" s="14" customFormat="1" x14ac:dyDescent="0.3"/>
    <row r="384" s="14" customFormat="1" x14ac:dyDescent="0.3"/>
    <row r="385" s="14" customFormat="1" x14ac:dyDescent="0.3"/>
    <row r="386" s="14" customFormat="1" x14ac:dyDescent="0.3"/>
    <row r="387" s="14" customFormat="1" x14ac:dyDescent="0.3"/>
    <row r="388" s="14" customFormat="1" x14ac:dyDescent="0.3"/>
    <row r="389" s="14" customFormat="1" x14ac:dyDescent="0.3"/>
    <row r="390" s="14" customFormat="1" x14ac:dyDescent="0.3"/>
    <row r="391" s="14" customFormat="1" x14ac:dyDescent="0.3"/>
    <row r="392" s="14" customFormat="1" x14ac:dyDescent="0.3"/>
    <row r="393" s="14" customFormat="1" x14ac:dyDescent="0.3"/>
    <row r="394" s="14" customFormat="1" x14ac:dyDescent="0.3"/>
    <row r="395" s="14" customFormat="1" x14ac:dyDescent="0.3"/>
    <row r="396" s="14" customFormat="1" x14ac:dyDescent="0.3"/>
    <row r="397" s="14" customFormat="1" x14ac:dyDescent="0.3"/>
    <row r="398" s="14" customFormat="1" x14ac:dyDescent="0.3"/>
    <row r="399" s="14" customFormat="1" x14ac:dyDescent="0.3"/>
    <row r="400" s="14" customFormat="1" x14ac:dyDescent="0.3"/>
    <row r="401" s="14" customFormat="1" x14ac:dyDescent="0.3"/>
    <row r="402" s="14" customFormat="1" x14ac:dyDescent="0.3"/>
    <row r="403" s="14" customFormat="1" x14ac:dyDescent="0.3"/>
    <row r="404" s="14" customFormat="1" x14ac:dyDescent="0.3"/>
    <row r="405" s="14" customFormat="1" x14ac:dyDescent="0.3"/>
    <row r="406" s="14" customFormat="1" x14ac:dyDescent="0.3"/>
    <row r="407" s="14" customFormat="1" x14ac:dyDescent="0.3"/>
    <row r="408" s="14" customFormat="1" x14ac:dyDescent="0.3"/>
    <row r="409" s="14" customFormat="1" x14ac:dyDescent="0.3"/>
    <row r="410" s="14" customFormat="1" x14ac:dyDescent="0.3"/>
    <row r="411" s="14" customFormat="1" x14ac:dyDescent="0.3"/>
    <row r="412" s="14" customFormat="1" x14ac:dyDescent="0.3"/>
    <row r="413" s="14" customFormat="1" x14ac:dyDescent="0.3"/>
    <row r="414" s="14" customFormat="1" x14ac:dyDescent="0.3"/>
    <row r="415" s="14" customFormat="1" x14ac:dyDescent="0.3"/>
    <row r="416" s="14" customFormat="1" x14ac:dyDescent="0.3"/>
    <row r="417" s="14" customFormat="1" x14ac:dyDescent="0.3"/>
    <row r="418" s="14" customFormat="1" x14ac:dyDescent="0.3"/>
    <row r="419" s="14" customFormat="1" x14ac:dyDescent="0.3"/>
    <row r="420" s="14" customFormat="1" x14ac:dyDescent="0.3"/>
    <row r="421" s="14" customFormat="1" x14ac:dyDescent="0.3"/>
    <row r="422" s="14" customFormat="1" x14ac:dyDescent="0.3"/>
    <row r="423" s="14" customFormat="1" x14ac:dyDescent="0.3"/>
    <row r="424" s="14" customFormat="1" x14ac:dyDescent="0.3"/>
    <row r="425" s="14" customFormat="1" x14ac:dyDescent="0.3"/>
    <row r="426" s="14" customFormat="1" x14ac:dyDescent="0.3"/>
    <row r="427" s="14" customFormat="1" x14ac:dyDescent="0.3"/>
    <row r="428" s="14" customFormat="1" x14ac:dyDescent="0.3"/>
    <row r="429" s="14" customFormat="1" x14ac:dyDescent="0.3"/>
    <row r="430" s="14" customFormat="1" x14ac:dyDescent="0.3"/>
    <row r="431" s="14" customFormat="1" x14ac:dyDescent="0.3"/>
    <row r="432" s="14" customFormat="1" x14ac:dyDescent="0.3"/>
    <row r="433" s="14" customFormat="1" x14ac:dyDescent="0.3"/>
    <row r="434" s="14" customFormat="1" x14ac:dyDescent="0.3"/>
    <row r="435" s="14" customFormat="1" x14ac:dyDescent="0.3"/>
    <row r="436" s="14" customFormat="1" x14ac:dyDescent="0.3"/>
    <row r="437" s="14" customFormat="1" x14ac:dyDescent="0.3"/>
    <row r="438" s="14" customFormat="1" x14ac:dyDescent="0.3"/>
    <row r="439" s="14" customFormat="1" x14ac:dyDescent="0.3"/>
    <row r="440" s="14" customFormat="1" x14ac:dyDescent="0.3"/>
    <row r="441" s="14" customFormat="1" x14ac:dyDescent="0.3"/>
    <row r="442" s="14" customFormat="1" x14ac:dyDescent="0.3"/>
    <row r="443" s="14" customFormat="1" x14ac:dyDescent="0.3"/>
    <row r="444" s="14" customFormat="1" x14ac:dyDescent="0.3"/>
    <row r="445" s="14" customFormat="1" x14ac:dyDescent="0.3"/>
    <row r="446" s="14" customFormat="1" x14ac:dyDescent="0.3"/>
    <row r="447" s="14" customFormat="1" x14ac:dyDescent="0.3"/>
    <row r="448" s="14" customFormat="1" x14ac:dyDescent="0.3"/>
    <row r="449" s="14" customFormat="1" x14ac:dyDescent="0.3"/>
    <row r="450" s="14" customFormat="1" x14ac:dyDescent="0.3"/>
    <row r="451" s="14" customFormat="1" x14ac:dyDescent="0.3"/>
    <row r="452" s="14" customFormat="1" x14ac:dyDescent="0.3"/>
    <row r="453" s="14" customFormat="1" x14ac:dyDescent="0.3"/>
    <row r="454" s="14" customFormat="1" x14ac:dyDescent="0.3"/>
    <row r="455" s="14" customFormat="1" x14ac:dyDescent="0.3"/>
    <row r="456" s="14" customFormat="1" x14ac:dyDescent="0.3"/>
    <row r="457" s="14" customFormat="1" x14ac:dyDescent="0.3"/>
    <row r="458" s="14" customFormat="1" x14ac:dyDescent="0.3"/>
    <row r="459" s="14" customFormat="1" x14ac:dyDescent="0.3"/>
    <row r="460" s="14" customFormat="1" x14ac:dyDescent="0.3"/>
    <row r="461" s="14" customFormat="1" x14ac:dyDescent="0.3"/>
  </sheetData>
  <hyperlinks>
    <hyperlink ref="B8" r:id="rId1" location="paragraf-32:~:text=Za%20osobu%20pod%C4%BEa,t%C3%A1to%20osoba%20riadi." display="že v spoločnosti uchádazača neexistuje iná osoba podľa § 32 osd. 8 ZVO." xr:uid="{329E132C-CEFE-4F79-9AF6-EF037415BA2B}"/>
    <hyperlink ref="B15" r:id="rId2" location="paragraf-32.odsek-1.pismeno-a" xr:uid="{B839F616-BEBA-4A9F-97C0-B6C00E5E0F1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8C25-272C-4F60-BADE-3A4B288E372D}">
  <dimension ref="A2:A26"/>
  <sheetViews>
    <sheetView view="pageBreakPreview" zoomScaleNormal="100" zoomScaleSheetLayoutView="100" workbookViewId="0">
      <selection activeCell="A5" sqref="A5"/>
    </sheetView>
  </sheetViews>
  <sheetFormatPr defaultRowHeight="14.4" x14ac:dyDescent="0.3"/>
  <cols>
    <col min="1" max="1" width="98.5546875" customWidth="1"/>
  </cols>
  <sheetData>
    <row r="2" spans="1:1" ht="42.75" customHeight="1" x14ac:dyDescent="0.3">
      <c r="A2" s="1" t="s">
        <v>40</v>
      </c>
    </row>
    <row r="3" spans="1:1" x14ac:dyDescent="0.3">
      <c r="A3" s="2"/>
    </row>
    <row r="4" spans="1:1" x14ac:dyDescent="0.3">
      <c r="A4" s="7" t="s">
        <v>31</v>
      </c>
    </row>
    <row r="5" spans="1:1" x14ac:dyDescent="0.3">
      <c r="A5" s="2"/>
    </row>
    <row r="6" spans="1:1" x14ac:dyDescent="0.3">
      <c r="A6" s="5" t="s">
        <v>32</v>
      </c>
    </row>
    <row r="7" spans="1:1" x14ac:dyDescent="0.3">
      <c r="A7" s="6"/>
    </row>
    <row r="8" spans="1:1" ht="60.75" customHeight="1" x14ac:dyDescent="0.3">
      <c r="A8" s="8" t="s">
        <v>41</v>
      </c>
    </row>
    <row r="9" spans="1:1" x14ac:dyDescent="0.3">
      <c r="A9" s="8"/>
    </row>
    <row r="10" spans="1:1" x14ac:dyDescent="0.3">
      <c r="A10" s="8" t="s">
        <v>42</v>
      </c>
    </row>
    <row r="11" spans="1:1" x14ac:dyDescent="0.3">
      <c r="A11" s="8" t="s">
        <v>43</v>
      </c>
    </row>
    <row r="12" spans="1:1" x14ac:dyDescent="0.3">
      <c r="A12" s="8" t="s">
        <v>44</v>
      </c>
    </row>
    <row r="13" spans="1:1" x14ac:dyDescent="0.3">
      <c r="A13" s="8" t="s">
        <v>45</v>
      </c>
    </row>
    <row r="14" spans="1:1" x14ac:dyDescent="0.3">
      <c r="A14" s="8" t="s">
        <v>46</v>
      </c>
    </row>
    <row r="15" spans="1:1" x14ac:dyDescent="0.3">
      <c r="A15" s="8" t="s">
        <v>47</v>
      </c>
    </row>
    <row r="16" spans="1:1" x14ac:dyDescent="0.3">
      <c r="A16" s="8" t="s">
        <v>48</v>
      </c>
    </row>
    <row r="17" spans="1:1" ht="28.8" x14ac:dyDescent="0.3">
      <c r="A17" s="8" t="s">
        <v>49</v>
      </c>
    </row>
    <row r="18" spans="1:1" x14ac:dyDescent="0.3">
      <c r="A18" s="8" t="s">
        <v>50</v>
      </c>
    </row>
    <row r="19" spans="1:1" x14ac:dyDescent="0.3">
      <c r="A19" s="8" t="s">
        <v>51</v>
      </c>
    </row>
    <row r="20" spans="1:1" x14ac:dyDescent="0.3">
      <c r="A20" s="8" t="s">
        <v>52</v>
      </c>
    </row>
    <row r="21" spans="1:1" ht="28.8" x14ac:dyDescent="0.3">
      <c r="A21" s="8" t="s">
        <v>53</v>
      </c>
    </row>
    <row r="22" spans="1:1" x14ac:dyDescent="0.3">
      <c r="A22" s="8" t="s">
        <v>54</v>
      </c>
    </row>
    <row r="23" spans="1:1" x14ac:dyDescent="0.3">
      <c r="A23" s="9"/>
    </row>
    <row r="24" spans="1:1" ht="57.6" x14ac:dyDescent="0.3">
      <c r="A24" s="8" t="s">
        <v>55</v>
      </c>
    </row>
    <row r="25" spans="1:1" ht="13.5" customHeight="1" x14ac:dyDescent="0.3">
      <c r="A25" s="8"/>
    </row>
    <row r="26" spans="1:1" ht="28.8" x14ac:dyDescent="0.3">
      <c r="A26" s="8" t="s">
        <v>56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7723-87C3-45FE-A3BB-9C8C2655B3D4}">
  <dimension ref="A2:A26"/>
  <sheetViews>
    <sheetView view="pageBreakPreview" topLeftCell="A11" zoomScaleNormal="100" zoomScaleSheetLayoutView="100" workbookViewId="0">
      <selection activeCell="A10" sqref="A10"/>
    </sheetView>
  </sheetViews>
  <sheetFormatPr defaultRowHeight="14.4" x14ac:dyDescent="0.3"/>
  <cols>
    <col min="1" max="1" width="98.5546875" customWidth="1"/>
  </cols>
  <sheetData>
    <row r="2" spans="1:1" ht="42.75" customHeight="1" x14ac:dyDescent="0.3">
      <c r="A2" s="1" t="s">
        <v>57</v>
      </c>
    </row>
    <row r="3" spans="1:1" x14ac:dyDescent="0.3">
      <c r="A3" s="2"/>
    </row>
    <row r="4" spans="1:1" x14ac:dyDescent="0.3">
      <c r="A4" s="8" t="s">
        <v>31</v>
      </c>
    </row>
    <row r="5" spans="1:1" x14ac:dyDescent="0.3">
      <c r="A5" s="9"/>
    </row>
    <row r="6" spans="1:1" x14ac:dyDescent="0.3">
      <c r="A6" s="11" t="s">
        <v>32</v>
      </c>
    </row>
    <row r="7" spans="1:1" x14ac:dyDescent="0.3">
      <c r="A7" s="8"/>
    </row>
    <row r="8" spans="1:1" ht="60.75" customHeight="1" x14ac:dyDescent="0.3">
      <c r="A8" s="8" t="s">
        <v>58</v>
      </c>
    </row>
    <row r="9" spans="1:1" x14ac:dyDescent="0.3">
      <c r="A9" s="8" t="s">
        <v>59</v>
      </c>
    </row>
    <row r="10" spans="1:1" x14ac:dyDescent="0.3">
      <c r="A10" s="10"/>
    </row>
    <row r="11" spans="1:1" ht="28.8" x14ac:dyDescent="0.3">
      <c r="A11" s="8" t="s">
        <v>60</v>
      </c>
    </row>
    <row r="12" spans="1:1" x14ac:dyDescent="0.3">
      <c r="A12" s="8"/>
    </row>
    <row r="13" spans="1:1" ht="28.8" x14ac:dyDescent="0.3">
      <c r="A13" s="8" t="s">
        <v>61</v>
      </c>
    </row>
    <row r="14" spans="1:1" x14ac:dyDescent="0.3">
      <c r="A14" s="8"/>
    </row>
    <row r="15" spans="1:1" ht="28.8" x14ac:dyDescent="0.3">
      <c r="A15" s="8" t="s">
        <v>62</v>
      </c>
    </row>
    <row r="16" spans="1:1" x14ac:dyDescent="0.3">
      <c r="A16" s="8"/>
    </row>
    <row r="17" spans="1:1" ht="57.6" x14ac:dyDescent="0.3">
      <c r="A17" s="8" t="s">
        <v>63</v>
      </c>
    </row>
    <row r="18" spans="1:1" x14ac:dyDescent="0.3">
      <c r="A18" s="8"/>
    </row>
    <row r="19" spans="1:1" ht="72" x14ac:dyDescent="0.3">
      <c r="A19" s="8" t="s">
        <v>64</v>
      </c>
    </row>
    <row r="20" spans="1:1" x14ac:dyDescent="0.3">
      <c r="A20" s="3"/>
    </row>
    <row r="21" spans="1:1" x14ac:dyDescent="0.3">
      <c r="A21" s="3"/>
    </row>
    <row r="22" spans="1:1" x14ac:dyDescent="0.3">
      <c r="A22" s="3"/>
    </row>
    <row r="23" spans="1:1" x14ac:dyDescent="0.3">
      <c r="A23" s="3"/>
    </row>
    <row r="24" spans="1:1" x14ac:dyDescent="0.3">
      <c r="A24" s="3"/>
    </row>
    <row r="25" spans="1:1" ht="13.5" customHeight="1" x14ac:dyDescent="0.3">
      <c r="A25" s="3"/>
    </row>
    <row r="26" spans="1:1" ht="15.6" x14ac:dyDescent="0.3">
      <c r="A26" s="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1a2337-edf0-44f9-b8d5-662660621587">
      <Terms xmlns="http://schemas.microsoft.com/office/infopath/2007/PartnerControls"/>
    </lcf76f155ced4ddcb4097134ff3c332f>
    <TaxCatchAll xmlns="00a517a2-c277-45b3-aa58-bae3ab78131b" xsi:nil="true"/>
    <Organiz_x00e1_cia xmlns="d21a2337-edf0-44f9-b8d5-662660621587" xsi:nil="true"/>
    <Stavpo_x017e_iadavky xmlns="d21a2337-edf0-44f9-b8d5-662660621587" xsi:nil="true"/>
    <Technik xmlns="d21a2337-edf0-44f9-b8d5-662660621587" xsi:nil="true"/>
    <Finan_x010d_n_x00fd_limit xmlns="d21a2337-edf0-44f9-b8d5-662660621587" xsi:nil="true"/>
    <N_x00e1_zovz_x00e1_kazky xmlns="d21a2337-edf0-44f9-b8d5-662660621587" xsi:nil="true"/>
    <Rework xmlns="d21a2337-edf0-44f9-b8d5-6626606215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09892F696E374469C3A221B1E9AB70F" ma:contentTypeVersion="19" ma:contentTypeDescription="Umožňuje vytvoriť nový dokument." ma:contentTypeScope="" ma:versionID="d1df728c39d730c2cfccd6173255b683">
  <xsd:schema xmlns:xsd="http://www.w3.org/2001/XMLSchema" xmlns:xs="http://www.w3.org/2001/XMLSchema" xmlns:p="http://schemas.microsoft.com/office/2006/metadata/properties" xmlns:ns2="d21a2337-edf0-44f9-b8d5-662660621587" xmlns:ns3="00a517a2-c277-45b3-aa58-bae3ab78131b" targetNamespace="http://schemas.microsoft.com/office/2006/metadata/properties" ma:root="true" ma:fieldsID="a3cabce40994be7f1167385ddae523ae" ns2:_="" ns3:_="">
    <xsd:import namespace="d21a2337-edf0-44f9-b8d5-662660621587"/>
    <xsd:import namespace="00a517a2-c277-45b3-aa58-bae3ab78131b"/>
    <xsd:element name="properties">
      <xsd:complexType>
        <xsd:sequence>
          <xsd:element name="documentManagement">
            <xsd:complexType>
              <xsd:all>
                <xsd:element ref="ns2:Stavpo_x017e_iadavky" minOccurs="0"/>
                <xsd:element ref="ns2:MediaServiceMetadata" minOccurs="0"/>
                <xsd:element ref="ns2:MediaServiceFastMetadata" minOccurs="0"/>
                <xsd:element ref="ns2:MediaServiceSearchProperties" minOccurs="0"/>
                <xsd:element ref="ns2:MediaServiceObjectDetectorVersions" minOccurs="0"/>
                <xsd:element ref="ns2:Organiz_x00e1_cia" minOccurs="0"/>
                <xsd:element ref="ns2:N_x00e1_zovz_x00e1_kazky"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Finan_x010d_n_x00fd_limit" minOccurs="0"/>
                <xsd:element ref="ns2:Technik" minOccurs="0"/>
                <xsd:element ref="ns2:MediaServiceLocation" minOccurs="0"/>
                <xsd:element ref="ns2:MediaLengthInSeconds" minOccurs="0"/>
                <xsd:element ref="ns2:Rewor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a2337-edf0-44f9-b8d5-662660621587" elementFormDefault="qualified">
    <xsd:import namespace="http://schemas.microsoft.com/office/2006/documentManagement/types"/>
    <xsd:import namespace="http://schemas.microsoft.com/office/infopath/2007/PartnerControls"/>
    <xsd:element name="Stavpo_x017e_iadavky" ma:index="8" nillable="true" ma:displayName="Stav požiadavky" ma:format="Dropdown" ma:internalName="Stavpo_x017e_iadavky">
      <xsd:simpleType>
        <xsd:restriction base="dms:Choice">
          <xsd:enumeration value="otvorená"/>
          <xsd:enumeration value="uzavretá"/>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rganiz_x00e1_cia" ma:index="13" nillable="true" ma:displayName="Organizácia" ma:format="Dropdown" ma:internalName="Organiz_x00e1_cia">
      <xsd:simpleType>
        <xsd:restriction base="dms:Choice">
          <xsd:enumeration value="STARZ"/>
          <xsd:enumeration value="ZOO"/>
          <xsd:enumeration value="MLBA"/>
          <xsd:enumeration value="MMB"/>
          <xsd:enumeration value="GMB"/>
          <xsd:enumeration value="MIB"/>
          <xsd:enumeration value="BKIS"/>
          <xsd:enumeration value="DTV"/>
          <xsd:enumeration value="PDS"/>
          <xsd:enumeration value="BCS"/>
          <xsd:enumeration value="MKB"/>
          <xsd:enumeration value="DSL"/>
          <xsd:enumeration value="DPK"/>
          <xsd:enumeration value="Gerium"/>
          <xsd:enumeration value="Retest"/>
          <xsd:enumeration value="CVČ"/>
          <xsd:enumeration value="KPB"/>
          <xsd:enumeration value="DJŽ"/>
          <xsd:enumeration value="DSA"/>
        </xsd:restriction>
      </xsd:simpleType>
    </xsd:element>
    <xsd:element name="N_x00e1_zovz_x00e1_kazky" ma:index="14" nillable="true" ma:displayName="Názov zákazky" ma:format="Dropdown" ma:internalName="N_x00e1_zovz_x00e1_kazky">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Značky obrázka" ma:readOnly="false" ma:fieldId="{5cf76f15-5ced-4ddc-b409-7134ff3c332f}" ma:taxonomyMulti="true" ma:sspId="d5a92743-77e1-40b1-84d4-33652ca592c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Finan_x010d_n_x00fd_limit" ma:index="22" nillable="true" ma:displayName="Finančný limit" ma:format="Dropdown" ma:internalName="Finan_x010d_n_x00fd_limit">
      <xsd:simpleType>
        <xsd:restriction base="dms:Text">
          <xsd:maxLength value="255"/>
        </xsd:restriction>
      </xsd:simpleType>
    </xsd:element>
    <xsd:element name="Technik" ma:index="23" nillable="true" ma:displayName="Technik" ma:format="Dropdown" ma:internalName="Technik">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Rework" ma:index="26" nillable="true" ma:displayName="Rework" ma:format="Dropdown" ma:internalName="Rewor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a517a2-c277-45b3-aa58-bae3ab78131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f869761-9bab-4048-8408-f76a2c97ba34}" ma:internalName="TaxCatchAll" ma:showField="CatchAllData" ma:web="00a517a2-c277-45b3-aa58-bae3ab7813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C4CB48-9111-4F6D-A74A-11533C629498}">
  <ds:schemaRefs>
    <ds:schemaRef ds:uri="http://schemas.microsoft.com/sharepoint/v3/contenttype/forms"/>
  </ds:schemaRefs>
</ds:datastoreItem>
</file>

<file path=customXml/itemProps2.xml><?xml version="1.0" encoding="utf-8"?>
<ds:datastoreItem xmlns:ds="http://schemas.openxmlformats.org/officeDocument/2006/customXml" ds:itemID="{CD3BD455-CE9E-4AB2-8BBB-ED95591DBF91}">
  <ds:schemaRefs>
    <ds:schemaRef ds:uri="http://schemas.microsoft.com/office/2006/metadata/properties"/>
    <ds:schemaRef ds:uri="http://schemas.microsoft.com/office/infopath/2007/PartnerControls"/>
    <ds:schemaRef ds:uri="d21a2337-edf0-44f9-b8d5-662660621587"/>
    <ds:schemaRef ds:uri="00a517a2-c277-45b3-aa58-bae3ab78131b"/>
  </ds:schemaRefs>
</ds:datastoreItem>
</file>

<file path=customXml/itemProps3.xml><?xml version="1.0" encoding="utf-8"?>
<ds:datastoreItem xmlns:ds="http://schemas.openxmlformats.org/officeDocument/2006/customXml" ds:itemID="{791D6E51-820D-4C55-B031-30F59DB26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1a2337-edf0-44f9-b8d5-662660621587"/>
    <ds:schemaRef ds:uri="00a517a2-c277-45b3-aa58-bae3ab7813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Ponuka uchádzača</vt:lpstr>
      <vt:lpstr>Osobné postavenie</vt:lpstr>
      <vt:lpstr>Koneční užívatelia výhod</vt:lpstr>
      <vt:lpstr>Medzinárodné sankcie</vt:lpstr>
      <vt:lpstr>'Koneční užívatelia výhod'!Oblasť_tlače</vt:lpstr>
      <vt:lpstr>'Medzinárodné sankcie'!Oblasť_tlače</vt:lpstr>
      <vt:lpstr>'Osobné postavenie'!Oblasť_tlače</vt:lpstr>
      <vt:lpstr>'Ponuka uchádzača'!Oblasť_tlače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Veselá Martina</dc:creator>
  <cp:keywords/>
  <dc:description/>
  <cp:lastModifiedBy>Monika Košútová</cp:lastModifiedBy>
  <cp:revision/>
  <dcterms:created xsi:type="dcterms:W3CDTF">2022-09-22T09:41:16Z</dcterms:created>
  <dcterms:modified xsi:type="dcterms:W3CDTF">2025-06-05T11:18:49Z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0x010100609892F696E374469C3A221B1E9AB70F</vt:lpwstr>
  </property>
  <property fmtid="{D5CDD505-2E9C-101B-9397-08002B2CF9AE}" pid="3" name="MediaServiceImageTags">
    <vt:lpwstr/>
  </property>
</Properties>
</file>