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105.241\inwestycje\1_REFERAT_IGM\ZAMÓWIENIA PUBLICZNE\4_ZAMÓWIENIA 2025\IGM_271_3_2025_świadczenie usług cateringu dla przedszkola\2_SWZ z załącznikami\"/>
    </mc:Choice>
  </mc:AlternateContent>
  <xr:revisionPtr revIDLastSave="0" documentId="8_{B178E2DC-7A15-4EE8-9C59-06989DDD95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0" i="1" l="1"/>
  <c r="N189" i="1"/>
  <c r="N188" i="1"/>
  <c r="N187" i="1"/>
  <c r="N186" i="1"/>
  <c r="N185" i="1"/>
  <c r="N7" i="1" l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5" i="1"/>
  <c r="N97" i="1"/>
  <c r="N99" i="1"/>
  <c r="N101" i="1"/>
  <c r="N103" i="1"/>
  <c r="N105" i="1"/>
  <c r="N107" i="1"/>
  <c r="N109" i="1"/>
  <c r="N111" i="1"/>
  <c r="N113" i="1"/>
  <c r="N115" i="1"/>
  <c r="N117" i="1"/>
  <c r="N119" i="1"/>
  <c r="N121" i="1"/>
  <c r="N123" i="1"/>
  <c r="N125" i="1"/>
  <c r="N127" i="1"/>
  <c r="N129" i="1"/>
  <c r="N131" i="1"/>
  <c r="N133" i="1"/>
  <c r="N135" i="1"/>
  <c r="N137" i="1"/>
  <c r="N139" i="1"/>
  <c r="N141" i="1"/>
  <c r="N143" i="1"/>
  <c r="N145" i="1"/>
  <c r="N147" i="1"/>
  <c r="N149" i="1"/>
  <c r="N151" i="1"/>
  <c r="N153" i="1"/>
  <c r="N155" i="1"/>
  <c r="N157" i="1"/>
  <c r="N159" i="1"/>
  <c r="N161" i="1"/>
  <c r="N163" i="1"/>
  <c r="N165" i="1"/>
  <c r="N167" i="1"/>
  <c r="N169" i="1"/>
  <c r="N171" i="1"/>
  <c r="N173" i="1"/>
  <c r="N175" i="1"/>
  <c r="N177" i="1"/>
  <c r="N179" i="1"/>
  <c r="N181" i="1"/>
  <c r="N183" i="1"/>
  <c r="L186" i="1"/>
  <c r="M186" i="1"/>
  <c r="L187" i="1"/>
  <c r="M187" i="1"/>
  <c r="L185" i="1"/>
  <c r="M185" i="1"/>
  <c r="N5" i="1"/>
  <c r="I188" i="1" l="1"/>
  <c r="K183" i="1" l="1"/>
  <c r="K181" i="1"/>
  <c r="K179" i="1"/>
  <c r="K177" i="1"/>
  <c r="K175" i="1"/>
  <c r="K173" i="1"/>
  <c r="K171" i="1"/>
  <c r="K169" i="1"/>
  <c r="K167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188" i="1" l="1"/>
  <c r="N191" i="1" s="1"/>
  <c r="K190" i="1"/>
  <c r="K189" i="1"/>
  <c r="N192" i="1" l="1"/>
  <c r="N193" i="1" l="1"/>
</calcChain>
</file>

<file path=xl/sharedStrings.xml><?xml version="1.0" encoding="utf-8"?>
<sst xmlns="http://schemas.openxmlformats.org/spreadsheetml/2006/main" count="231" uniqueCount="116">
  <si>
    <t>Dzień tygodnia</t>
  </si>
  <si>
    <t>dane</t>
  </si>
  <si>
    <t>liczba cykli w okresie zamówienia</t>
  </si>
  <si>
    <t>dzienna liczba posiłków</t>
  </si>
  <si>
    <t>liczba posiłków</t>
  </si>
  <si>
    <t>cena netto produktów wykorzystanych do przygotowania jednej porcji posiłku</t>
  </si>
  <si>
    <t>cena netto przygotowania posiłku</t>
  </si>
  <si>
    <t>łączna cena netto posiłku</t>
  </si>
  <si>
    <t>ŚNIADANIE</t>
  </si>
  <si>
    <t>OBIAD</t>
  </si>
  <si>
    <t>PODWIECZOREK</t>
  </si>
  <si>
    <t>poniedziałek</t>
  </si>
  <si>
    <t>wtorek</t>
  </si>
  <si>
    <t>środa</t>
  </si>
  <si>
    <t>czwartek</t>
  </si>
  <si>
    <t>piątek</t>
  </si>
  <si>
    <t xml:space="preserve">Zupa krupnik z kaszą jęczmienną [200ml] 
Naleśniki z serkiem [60g] 
Surówka z marchewki z brzoskwinią [80g] 
Kompot z czarnej porzeczki [250ml] </t>
  </si>
  <si>
    <t xml:space="preserve">Koktajl na bazie maślanki z makiem [250ml] 
Biszkopt bez cukru [6g] </t>
  </si>
  <si>
    <t xml:space="preserve">Zupa jarzynowa z fasolką szparagową [200ml] 
Pulpety gotowane [50g] w sosie koperkowym [30g] 
Ryż brązowy [30g] 
Surówka z buraczków [80g] Woda z cytryną [250ml] </t>
  </si>
  <si>
    <t xml:space="preserve">Herbatka owocowa [250ml] Muffinka marchewkowo jabłkowa [80g] </t>
  </si>
  <si>
    <t xml:space="preserve">Zupa koperkowa z ziemniakami [200ml] Knedle z truskawkami [100g] 
Surówka z marchewki z jabłkiem [80g] 
Kompot z jabłek [250ml] </t>
  </si>
  <si>
    <t xml:space="preserve">Woda z cytryną [250ml] 
Pieczywo graham [30g] z szynką 
gotowaną [2 plasterki], ogórkiem kiszonym [60g] 
Gruszka [1/2 szt.] </t>
  </si>
  <si>
    <t xml:space="preserve">Zupa pomidorowa z makaronem [200ml] 
Panierowany kotlet drobiowy [70g] 
Ziemniaki gotowane z koperkiem [100g] 
Surówka z warzyw mieszanych [80g] 
Woda z cytryną [250ml] </t>
  </si>
  <si>
    <t xml:space="preserve">Mleko gotowane [200ml] 
Biszkopty bez cukru [10g] 
Pomarańcza [1/2 szt.] </t>
  </si>
  <si>
    <t xml:space="preserve">Zupa krem z dyni z jogurtem [200ml] 
Kotleciki rybne pieczone [80g] 
Puree ziemniaczane [100g] 
Surówka z kapusty kiszonej [80g] 
Kompot z owoców leśnych [250ml] </t>
  </si>
  <si>
    <t xml:space="preserve">Zupa ogórkowa ze śmietaną [200ml] 
Pierogi leniwe [100g]  
Surówka z marchewki z ananasem [80g]  Kompot z czerwonej porzeczki [250ml] </t>
  </si>
  <si>
    <t xml:space="preserve">Herbata z cytryną [250ml] Bułka mleczna [25g] z serkiem śmietankowym [20g], 
pomidorem [20g] i kiełkami [8g] 
Śliwka [1 szt.] </t>
  </si>
  <si>
    <t xml:space="preserve">Zupa jarzynowa z soczewicą [200ml] 
Pieczone pulpeciki drobiowo-brokułowe [60g] 
Ryż brązowy [30g] 
Surówka z czerwonej kapusty [80g] 
Kompot z rabarbaru z aronią [250ml] </t>
  </si>
  <si>
    <t xml:space="preserve">Mleko [250ml] z granolą owocową bez cukru [20g] 
Gruszka [1 szt.] </t>
  </si>
  <si>
    <t xml:space="preserve">Zupa krem z białych warzyw [200ml] 
Makaron bolognese z marchewką i groszkiem [100g] 
Kompot z owoców leśnych [250ml] </t>
  </si>
  <si>
    <t xml:space="preserve">Koktajl owocowy na kefirze z płatkami owsianymi [200ml] </t>
  </si>
  <si>
    <t xml:space="preserve">Zupa brokułowa ze śmietanką [200ml] 
Gulasz z warzywami [80g] 
Kasza jęczmienna [30g] 
Surówka z selera z rodzynkami [80g]  
Woda z cytryną [250ml] </t>
  </si>
  <si>
    <t xml:space="preserve">Herbatka owocowa [250ml] 
Bułka pszenna [25g] z masłem [5g], szynką z indyka [1 
plasterek], sałatą [liść]  
Mini marchewki, surowe [40g] </t>
  </si>
  <si>
    <t xml:space="preserve">Barszcz czerwony z makaronem [200ml] 
Kotleciki jajeczne [50g] 
Puree ziemniaczane z koperkiem [100g] 
Marchewka mini gotowana [100g] 
Kompot z jabłek [250ml] </t>
  </si>
  <si>
    <t xml:space="preserve">Mleko gotowane [100ml] 
Chlebek bananowy z bakaliami [50g] </t>
  </si>
  <si>
    <t xml:space="preserve">Zupa jarzynowa z brukselką [200ml] 
Naleśniki z twarożkiem owocowym [60g] 
Surówka z selera i rodzynek [80g] 
Woda z cytryną [250ml] </t>
  </si>
  <si>
    <t xml:space="preserve">Herbata rooibos [250ml] 
Chrupki kukurydziane [30g] 
Śliwka [1 szt.] </t>
  </si>
  <si>
    <t xml:space="preserve">Rosół z makaronem [200ml] 
Udko z kurczaka gotowane [85g] 
Marchewka z groszkiem [80g] Kompot z gruszek [250ml] </t>
  </si>
  <si>
    <t xml:space="preserve">Woda z cytryną [250ml] 
Ciasto jogurtowe z truskawkami [80g] </t>
  </si>
  <si>
    <t xml:space="preserve">Zupa kalafiorowa ze śmietanką [200ml] 
Kaszotto z kurczakiem, pieczarkami i marchewką [80g] 
Kompot z czarnej porzeczki [250ml] </t>
  </si>
  <si>
    <t xml:space="preserve">Herbata z cytryną [250ml] Jabłko pieczone z wiórkami kokosowymi i jogurtem [150g] </t>
  </si>
  <si>
    <t xml:space="preserve">Zupa krem z marchewki [200ml] 
Sznycel z indyka [70g] 
Puree ziemniaczane z koperkiem [100g] 
Brokuły gotowane [100g] 
Kompot z jabłek [250ml] </t>
  </si>
  <si>
    <t>Mleko gotowane [250ml] Biszkopty bez cukru [10g]</t>
  </si>
  <si>
    <t xml:space="preserve">Zupa jarzynowa z koperkiem [200ml] 
Makaron pełnoziarnisty w sosie szpinakowym z twarogiem [100g] 
Kompot z owoców leśnych [250ml] </t>
  </si>
  <si>
    <t xml:space="preserve">Woda z cytryną [250ml] Sałatka owocowa z jogurtem i orzechami [100g] </t>
  </si>
  <si>
    <t xml:space="preserve">Zupa krem z cukinii [200ml] 
Gulasz z indyka z brokułami [80g] 
Kasza gryczana niepalona [30g] 
Buraki gotowane [100g] Woda z cytryną [250ml] </t>
  </si>
  <si>
    <t xml:space="preserve">Herbatka owocowa [250ml] Ciasto marchewkowe [80g] z jogurtem [30g] </t>
  </si>
  <si>
    <t xml:space="preserve">Zupa koperkowa z makaronem [200ml] 
Racuszki z jabłkami [60g] 
Surówka z marchewki z ananasem [80g] 
Woda z cytryną [250ml] </t>
  </si>
  <si>
    <t xml:space="preserve">Zupa kalafiorowa z ziemniakami [200ml] 
Gołąbki w sosie pomidorowym [85g] 
Surówka z selera, marchewki i jabłek [80g] 
Kompot z wiśni [250ml] </t>
  </si>
  <si>
    <t xml:space="preserve">Koktajl bananowy na maślance 
[200ml] z płatkami owsianymi [15g] </t>
  </si>
  <si>
    <t xml:space="preserve">Zupa krem pieczarkowy [200ml] 
Pieczone nuggetsy z kurczaka [70g] 
Ziemniaki gotowane z koperkiem [100g] 
Brokuły gotowane [100g] Woda z cytryną [250ml] </t>
  </si>
  <si>
    <t xml:space="preserve">Zupa pomidorowa z ryżem [200ml] 
Pulpeciki rybne w sosie pietruszkowym [50g] 
Kasza jęczmienna [30g]  
Bukiet warzyw gotowanych [100g] 
Kompot z rabarbaru z aronią [250ml] </t>
  </si>
  <si>
    <t xml:space="preserve">Mleko gotowane [150ml] 
Ciasteczko owsiane [20g] 
Mandarynka [1 szt.] </t>
  </si>
  <si>
    <t xml:space="preserve">Zupa barszcz ukraiński z fasolą [200ml] 
Strogonow wieprzowy [80g] 
Ryż brązowy [30g] 
Surówka z białej kapusty z koperkiem [80g] 
Kompot z jabłek [250ml] </t>
  </si>
  <si>
    <t xml:space="preserve">Herbatka owocowa [250ml] Serek homogenizowany, naturalny [150g] Mandarynka [1 szt.] </t>
  </si>
  <si>
    <t xml:space="preserve">Zupa kapuśniak mazurski [200ml] 
Udko drobiowe pieczone [85g] 
Puree ziemniaczane z koperkiem [100g] 
Dynia gotowana [100g] 
Kompot z truskawek [250ml] </t>
  </si>
  <si>
    <t xml:space="preserve">Woda z cytryną [250ml] Budyń czekoladowy [200ml] z bananem [30g] </t>
  </si>
  <si>
    <t xml:space="preserve">Krem pomidorowy ze śmietanką [200ml] 
Pierogi z serem [100g] 
Surówka z selera z brzoskwinią [80g] 
Woda z cytryną [250ml] </t>
  </si>
  <si>
    <t>Owsianka na mleku [200ml] z orzechami i pomarańczą [50g]</t>
  </si>
  <si>
    <t xml:space="preserve">Zupa selerowa z ziemniakami [200ml] 
Schab gotowany w sosie własnym [80g] 
Kasza jęczmienna [30g]  
Bukiet warzyw gotowany [100g] 
Kompot z czarnej porzeczki [250ml] </t>
  </si>
  <si>
    <t xml:space="preserve">Herbata z cytryną [250ml] Wafelek ryżowy [10g] z serkiem waniliowym [20g] i dżemem bez cukru [15g] </t>
  </si>
  <si>
    <t xml:space="preserve">Zupa jarzynowa z cieciorką [200ml] 
Placki ziemniaczane [80g] 
Surówka z marchewki z rodzynkami [80g] 
Woda z cytryną [250ml] </t>
  </si>
  <si>
    <t xml:space="preserve">Mleko gotowane [200ml] 
Chrupki kukurydziane [30g] 
Gruszka [1 szt.] </t>
  </si>
  <si>
    <t xml:space="preserve">Zupa ziemniaczana z koperkiem [200ml] 
Jajka sadzone [50g] 
Ziemniaki gotowane z koperkiem [100g] 
Sałatka z buraków gotowanych [80g] Kompot z owoców leśnych [250ml] </t>
  </si>
  <si>
    <t xml:space="preserve">Zupa Solferino z pomidorami [200ml] 
Pierogi z owocami [100g]  
Surówka z jabłka i marchewki [80g] 
Kompot z gruszek [250ml] </t>
  </si>
  <si>
    <t xml:space="preserve">Herbata z cytryną [250ml] Pieczywo pszenne [20g] z masłem [5g], szynką gotowaną [1 plasterek], kalarepą [40g] </t>
  </si>
  <si>
    <t xml:space="preserve">Zupa krem z kalafiora ze śmietanką [200ml] 
Risotto mięsno-jarzynowe [80g] 
Woda z cytryną [250ml] </t>
  </si>
  <si>
    <t xml:space="preserve">Mleko gotowane [200ml] Chipsy jabłkowe [30g] </t>
  </si>
  <si>
    <t xml:space="preserve">Woda z cytryną [250ml] Muffinka cynamonowa [80g] z rodzynkami [10g]  </t>
  </si>
  <si>
    <t xml:space="preserve">Herbatka owocowa [250ml] 
Chrupki kukurydziane [30g] 
Mandarynka [1 szt.] </t>
  </si>
  <si>
    <t xml:space="preserve">Zupa jarzynowa z pietruszką [200ml] 
Filet z dorsza w panierce [80g]  
Puree ziemniaczane z koperkiem [100g] 
Surówka z pora z pietruszką [80g] 
Kompot z wiśni [250ml] </t>
  </si>
  <si>
    <t xml:space="preserve">Razem: </t>
  </si>
  <si>
    <t>śniadanie</t>
  </si>
  <si>
    <t>obiad</t>
  </si>
  <si>
    <t>podwieczorek</t>
  </si>
  <si>
    <t>Kakao [180ml] 
Pieczywo graham [30g] z masłem [5g], polędwicą drobiową [2 plasterki] sałatą [liść] i pomidorem [40g] 
II śniadanie: owoce świeże</t>
  </si>
  <si>
    <t xml:space="preserve">Herbata z cytryną [250ml]  
Placuszki z kaszy mannej z serkiem [30g], mus malinowy [30g]              II śniadanie: owoce świeże </t>
  </si>
  <si>
    <t xml:space="preserve">Kakao [180ml] 
Pieczywo żytnie [30g] z masłem [5g], szynką gotowaną [2 plasterki] i żółtą papryką [40g]                                                                                          II śniadanie: owoce świeże </t>
  </si>
  <si>
    <t xml:space="preserve">Mleko gotowane [150ml] 
Bułka pełnoziarnista [40g] z pastą z makreli z ogórkiem kiszonym [60g]                                                                                                                II śniadanie: owoce świeże </t>
  </si>
  <si>
    <t xml:space="preserve">Herbatka owocowa [250ml] 
Pieczywo graham [30g] z pastą z dorsza i marchewki [60g], sałatą [liść] i żółtą papryką [20g]                                                                                 II śniadanie: owoce świeże </t>
  </si>
  <si>
    <t xml:space="preserve">Mleko [180ml] z granolą bez cukru [20g] Bułka pełnoziarnista [40g] z masłem [5g], szynką gotowaną [2 plasterki] i warzywami [40g]                                    II śniadanie: owoce świeże </t>
  </si>
  <si>
    <t xml:space="preserve">Herbatka owocowa [250ml] 
Sałatka jarzynowa [80g] 
Bułka pszenna [1/2 szt.] z masłem [5g]                                                         II śniadanie: owoce świeże </t>
  </si>
  <si>
    <t xml:space="preserve">Herbata z cytryną [250ml] 
Pieczywo graham [40g] z masłem [5g], pastą jajeczną ze szczypiorkiem [50g], pomidor [40g], kiełki rzodkiewki [8g]                                              II śniadanie: owoce świeże </t>
  </si>
  <si>
    <t xml:space="preserve">Herbatka owocowa [250ml] 
Kaszka manna na mleku [200ml] z musem truskawkowym [30g]                                  II śniadanie: owoce świeże </t>
  </si>
  <si>
    <t xml:space="preserve">Herbata z cytryną [250ml] 
Bułka pszenna [40g] z pastą z zielonego groszku [60g] i kolorową papryką [40g]                                                                                                   II śniadanie: owoce świeże </t>
  </si>
  <si>
    <t xml:space="preserve">Zupa mleczna z płatkami owsianymi [200ml] 
Placuszki jogurtowe [80g] z musem owocowym [owoce leśne 30g]
 II śniadanie: owoce świeże </t>
  </si>
  <si>
    <t xml:space="preserve">Herbatka owocowa [250ml] 
Bułka pełnoziarnista [40g] z masłem [5g], kiełbasą krakowską drobiową [2 plasterki], kiełkami [10g] i ogórkiem zielonym [30g]                II śniadanie: owoce świeże </t>
  </si>
  <si>
    <t xml:space="preserve">Zupa mleczna z płatkami ryżowymi [200ml] Chleb pełnoziarnisty [30g] z masłem [5g], pastą z tuńczyka i twarogu [60g], kiełki [8g], ogórek zielony [20g], papryka czerwona [20g]                                              II śniadanie: owoce świeże </t>
  </si>
  <si>
    <t xml:space="preserve">Kakao [180ml] 
Pieczywo z ziarnami [30g] z pastą marchewkową z kurczakiem [80g] i kiełkami [8g]                                                                                       II śniadanie: owoce świeże </t>
  </si>
  <si>
    <t xml:space="preserve">Herbata z cytryną [250ml]  
Chleb z ziarnami [30g], masło [5g], jaja na twardo [50g], twaróg ze szczypiorkiem [20g], pomidor [40g] 
II śniadanie: owoce świeże </t>
  </si>
  <si>
    <t xml:space="preserve">Herbatka owocowa [250ml] 
Chleb graham [30g] z masłem [5g], pastą 
twarogową z koperkiem [40g], pomidorem [40g] i sałatą [liść]
II śniadanie: owoce świeże </t>
  </si>
  <si>
    <t xml:space="preserve">Mleko [150ml] z granolą bez cukru [20ml] Pieczywo żytnie [30g] z masłem [5g], polędwicą drobiową [2 plasterki], ogórkiem kiszonym [60g]                                                                                                                  II śniadanie: owoce świeże </t>
  </si>
  <si>
    <t xml:space="preserve">Herbata z cytryną [250ml]  
Placuszki czekoladowe [80g] z jogurtem naturalnym [30g] i musem owocowym [20g]                                                                                              II śniadanie: owoce świeże </t>
  </si>
  <si>
    <t xml:space="preserve">Mleko gotowane [200ml]   
Bułka pszenna [30g] z masłem [5g], serem żółtym wędzonym [1 plasterek], sałatą [liść] i pomidorem [40g]                                                        II śniadanie: owoce świeże </t>
  </si>
  <si>
    <t xml:space="preserve">Woda z cytryną [250ml] Sałatka owocowa [100g] z jogurtem [20g] i orzechami [10g] 
</t>
  </si>
  <si>
    <t>ŚREDNIA</t>
  </si>
  <si>
    <t>Wartość netto</t>
  </si>
  <si>
    <t>VAT</t>
  </si>
  <si>
    <t>Wartość brutto</t>
  </si>
  <si>
    <t xml:space="preserve"> ZAŁĄCZNIK NR 1B do SWZ IGM.271.3.2025</t>
  </si>
  <si>
    <t>FORMULARZ OFERTOWY - ZAŁĄCZNIK CENOWY 
A - cykliczny sześćiotygodniowy jadłospis dla dzieci 3-6 lat dla przedszkola im. Juliana Tuwima w Łabiszynie</t>
  </si>
  <si>
    <t>Zupa mleczna z płatkami owsianymi [200ml] 
Pieczywo z ziarnami [30g] z pastą z pieczonych warzywa [dynia, marchewka - 60g] i żółtą papryką [30g], herbata [250ml] 
II śniadanie: owoce świeże</t>
  </si>
  <si>
    <t>Zupa mleczna z płatkami ryżowymi [200ml] 
Bułka pełnoziarnista [40g] z masłem [5g], kiełbasą krakowską drobiową [2 plasterki], kiełkami [10g] i ogórkiem zielonym [30g], herbata [250ml] 
II śniadanie: owoce świeże</t>
  </si>
  <si>
    <t xml:space="preserve">Zupa mleczna z płatkami żytnimi [200ml] Pieczywo graham [30g] z serem żółtym [2 plasterki], sałatą [liść] i pomidorem [40g], herbata [250ml]  II śniadanie: owoce świeże </t>
  </si>
  <si>
    <t xml:space="preserve">Herbatka owocowa [250ml] 
Bułka mleczna [50g] z pastą twarogową z rzodkiewką [80g] Śliwka [1 szt.], II śniadanie: owoce świeże </t>
  </si>
  <si>
    <t xml:space="preserve">Herbata rooibos [250ml] 
Budyń waniliowy z musem kiwi  [250ml]  </t>
  </si>
  <si>
    <t>Herbata z cytryną [250ml] 
Pieczywo z ziarnami [30g], z masłem [5g] 
Muffinka jajeczna z warzywami [50g], II śniadanie: owoce świeże</t>
  </si>
  <si>
    <t xml:space="preserve">Herbata z cytryną [250ml] 
Placuszki bananowe [80g] z serkiem [30g] Jabłko [1/2 szt.], II śniadanie: owoce świeże </t>
  </si>
  <si>
    <t>Kakao [180ml] 
Pieczywo z ziarnami [30g] z pastą z soczewicy z pomidorami [50g], kiełkami [8g] i ogórkiem zielonym [30g] 
[8g] i ogórkiem zielonym [30g], II śniadanie: owoce świeże</t>
  </si>
  <si>
    <t>Kakao [180ml] 
Bułka mleczna [40g] z serkiem 
śmietankowym [20g], kalarepą [30g], dżem bez cukru [30g] Pomarańcza [1/2 szt.], II śniadanie: owoce świeże</t>
  </si>
  <si>
    <t>Herbata z cytryną [250ml] 
Pieczywo żytnie [30g] z pastą dyniową z kurczakiem [80g] i kiełkami [8g], II śniadanie: owoce świeże</t>
  </si>
  <si>
    <t xml:space="preserve">Mleko gotowane [150ml] 
Bułka pszenna [20g] z masłem [5g], kiełbasą krakowską suchą 
[2 plasterki], ogórkiem zielonym [30g] , Gruszka [1/2 szt.] </t>
  </si>
  <si>
    <t>Mleko gotowane [200ml] 
Pieczywo graham [30g] z szynką drobiową [2 plasterki], talarkami buraka [30g] i ogórkiem kiszonym [30g], II śniadanie: owoce świeże</t>
  </si>
  <si>
    <t xml:space="preserve">Herbatka owocowa [250ml] 
Kisiel marchewkowo-jabłkowy [80g] 
Biszkopty bez cukru [8g] </t>
  </si>
  <si>
    <t>Kakao [180ml] 
Bułka graham [40g] z masłem [5g], szynką z indyka [2 plasterki], czerwoną papryką [30g], kiełkami [8g] Jabłko [1/2 szt.],                    II śniadanie: owoce świeże</t>
  </si>
  <si>
    <t xml:space="preserve">Zupa rosolnik z ryżem [200ml] 
Naleśniki z farszem szpinakowym z kurczakiem [60g] 
Marchew mini gotowana [100g] 
Kompot z czerwonej porzeczki [250ml]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</si>
</sst>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"/>
      <family val="2"/>
      <charset val="238"/>
    </font>
    <font>
      <sz val="9"/>
      <color theme="1"/>
      <name val="Bahnschrift Light"/>
      <family val="2"/>
      <charset val="238"/>
    </font>
    <font>
      <sz val="8"/>
      <color theme="1"/>
      <name val="Bahnschrift Light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1" fillId="0" borderId="6" xfId="0" applyFont="1" applyBorder="1"/>
    <xf numFmtId="44" fontId="1" fillId="0" borderId="6" xfId="0" applyNumberFormat="1" applyFont="1" applyBorder="1"/>
    <xf numFmtId="4" fontId="1" fillId="0" borderId="6" xfId="0" applyNumberFormat="1" applyFont="1" applyBorder="1"/>
    <xf numFmtId="4" fontId="1" fillId="0" borderId="1" xfId="0" applyNumberFormat="1" applyFont="1" applyBorder="1"/>
    <xf numFmtId="44" fontId="1" fillId="5" borderId="1" xfId="0" applyNumberFormat="1" applyFont="1" applyFill="1" applyBorder="1"/>
    <xf numFmtId="44" fontId="0" fillId="5" borderId="1" xfId="0" applyNumberFormat="1" applyFill="1" applyBorder="1"/>
    <xf numFmtId="44" fontId="4" fillId="5" borderId="1" xfId="0" applyNumberFormat="1" applyFont="1" applyFill="1" applyBorder="1"/>
    <xf numFmtId="0" fontId="0" fillId="5" borderId="1" xfId="0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/>
    <xf numFmtId="4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0</xdr:col>
      <xdr:colOff>514350</xdr:colOff>
      <xdr:row>2</xdr:row>
      <xdr:rowOff>314325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121384-17AB-FC51-B3A9-98C1CF0A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0"/>
          <a:ext cx="438150" cy="48577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"/>
  <sheetViews>
    <sheetView tabSelected="1" topLeftCell="A175" workbookViewId="0">
      <selection activeCell="R192" sqref="R192"/>
    </sheetView>
  </sheetViews>
  <sheetFormatPr defaultRowHeight="15" x14ac:dyDescent="0.25"/>
  <cols>
    <col min="1" max="1" width="12.7109375" customWidth="1"/>
    <col min="9" max="9" width="10.85546875" bestFit="1" customWidth="1"/>
    <col min="10" max="10" width="11.42578125" customWidth="1"/>
    <col min="11" max="11" width="10.42578125" bestFit="1" customWidth="1"/>
    <col min="14" max="14" width="15.28515625" customWidth="1"/>
  </cols>
  <sheetData>
    <row r="1" spans="1:14" ht="36" customHeight="1" x14ac:dyDescent="0.25">
      <c r="A1" s="60" t="s">
        <v>99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</row>
    <row r="2" spans="1:14" x14ac:dyDescent="0.25">
      <c r="A2" s="30" t="s">
        <v>100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7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01.25" x14ac:dyDescent="0.25">
      <c r="A4" s="1" t="s">
        <v>0</v>
      </c>
      <c r="B4" s="32" t="s">
        <v>1</v>
      </c>
      <c r="C4" s="32"/>
      <c r="D4" s="32"/>
      <c r="E4" s="32"/>
      <c r="F4" s="32"/>
      <c r="G4" s="32"/>
      <c r="H4" s="32"/>
      <c r="I4" s="2" t="s">
        <v>2</v>
      </c>
      <c r="J4" s="2" t="s">
        <v>3</v>
      </c>
      <c r="K4" s="2" t="s">
        <v>4</v>
      </c>
      <c r="L4" s="2" t="s">
        <v>5</v>
      </c>
      <c r="M4" s="2" t="s">
        <v>6</v>
      </c>
      <c r="N4" s="2" t="s">
        <v>7</v>
      </c>
    </row>
    <row r="5" spans="1:14" x14ac:dyDescent="0.25">
      <c r="A5" s="19" t="s">
        <v>11</v>
      </c>
      <c r="B5" s="27" t="s">
        <v>8</v>
      </c>
      <c r="C5" s="28"/>
      <c r="D5" s="28"/>
      <c r="E5" s="28"/>
      <c r="F5" s="28"/>
      <c r="G5" s="28"/>
      <c r="H5" s="29"/>
      <c r="I5" s="22">
        <v>8</v>
      </c>
      <c r="J5" s="22">
        <v>225</v>
      </c>
      <c r="K5" s="22">
        <f>PRODUCT(I5,J5)</f>
        <v>1800</v>
      </c>
      <c r="L5" s="25">
        <v>0</v>
      </c>
      <c r="M5" s="25">
        <v>0</v>
      </c>
      <c r="N5" s="25">
        <f>L5+M5</f>
        <v>0</v>
      </c>
    </row>
    <row r="6" spans="1:14" ht="57.75" customHeight="1" x14ac:dyDescent="0.25">
      <c r="A6" s="20"/>
      <c r="B6" s="33" t="s">
        <v>75</v>
      </c>
      <c r="C6" s="34"/>
      <c r="D6" s="34"/>
      <c r="E6" s="34"/>
      <c r="F6" s="34"/>
      <c r="G6" s="34"/>
      <c r="H6" s="35"/>
      <c r="I6" s="23"/>
      <c r="J6" s="24"/>
      <c r="K6" s="24"/>
      <c r="L6" s="26"/>
      <c r="M6" s="26"/>
      <c r="N6" s="26"/>
    </row>
    <row r="7" spans="1:14" x14ac:dyDescent="0.25">
      <c r="A7" s="20"/>
      <c r="B7" s="18" t="s">
        <v>9</v>
      </c>
      <c r="C7" s="18"/>
      <c r="D7" s="18"/>
      <c r="E7" s="18"/>
      <c r="F7" s="18"/>
      <c r="G7" s="18"/>
      <c r="H7" s="18"/>
      <c r="I7" s="23"/>
      <c r="J7" s="22">
        <v>200</v>
      </c>
      <c r="K7" s="22">
        <f>I5*J7</f>
        <v>1600</v>
      </c>
      <c r="L7" s="25">
        <v>0</v>
      </c>
      <c r="M7" s="25">
        <v>0</v>
      </c>
      <c r="N7" s="25">
        <f t="shared" ref="N7" si="0">L7+M7</f>
        <v>0</v>
      </c>
    </row>
    <row r="8" spans="1:14" ht="60.75" customHeight="1" x14ac:dyDescent="0.25">
      <c r="A8" s="20"/>
      <c r="B8" s="16" t="s">
        <v>16</v>
      </c>
      <c r="C8" s="17"/>
      <c r="D8" s="17"/>
      <c r="E8" s="17"/>
      <c r="F8" s="17"/>
      <c r="G8" s="17"/>
      <c r="H8" s="17"/>
      <c r="I8" s="23"/>
      <c r="J8" s="24"/>
      <c r="K8" s="24"/>
      <c r="L8" s="26"/>
      <c r="M8" s="26"/>
      <c r="N8" s="26"/>
    </row>
    <row r="9" spans="1:14" x14ac:dyDescent="0.25">
      <c r="A9" s="20"/>
      <c r="B9" s="18" t="s">
        <v>10</v>
      </c>
      <c r="C9" s="18"/>
      <c r="D9" s="18"/>
      <c r="E9" s="18"/>
      <c r="F9" s="18"/>
      <c r="G9" s="18"/>
      <c r="H9" s="18"/>
      <c r="I9" s="23"/>
      <c r="J9" s="22">
        <v>200</v>
      </c>
      <c r="K9" s="22">
        <f>I5*J9</f>
        <v>1600</v>
      </c>
      <c r="L9" s="25">
        <v>0</v>
      </c>
      <c r="M9" s="25">
        <v>0</v>
      </c>
      <c r="N9" s="25">
        <f t="shared" ref="N9" si="1">L9+M9</f>
        <v>0</v>
      </c>
    </row>
    <row r="10" spans="1:14" ht="28.5" customHeight="1" x14ac:dyDescent="0.25">
      <c r="A10" s="21"/>
      <c r="B10" s="16" t="s">
        <v>17</v>
      </c>
      <c r="C10" s="17"/>
      <c r="D10" s="17"/>
      <c r="E10" s="17"/>
      <c r="F10" s="17"/>
      <c r="G10" s="17"/>
      <c r="H10" s="17"/>
      <c r="I10" s="24"/>
      <c r="J10" s="24"/>
      <c r="K10" s="24"/>
      <c r="L10" s="26"/>
      <c r="M10" s="26"/>
      <c r="N10" s="26"/>
    </row>
    <row r="11" spans="1:14" x14ac:dyDescent="0.25">
      <c r="A11" s="19" t="s">
        <v>12</v>
      </c>
      <c r="B11" s="27" t="s">
        <v>8</v>
      </c>
      <c r="C11" s="28"/>
      <c r="D11" s="28"/>
      <c r="E11" s="28"/>
      <c r="F11" s="28"/>
      <c r="G11" s="28"/>
      <c r="H11" s="29"/>
      <c r="I11" s="22">
        <v>9</v>
      </c>
      <c r="J11" s="22">
        <v>225</v>
      </c>
      <c r="K11" s="22">
        <f>I11*J11</f>
        <v>2025</v>
      </c>
      <c r="L11" s="25">
        <v>0</v>
      </c>
      <c r="M11" s="25">
        <v>0</v>
      </c>
      <c r="N11" s="25">
        <f t="shared" ref="N11" si="2">L11+M11</f>
        <v>0</v>
      </c>
    </row>
    <row r="12" spans="1:14" ht="57.75" customHeight="1" x14ac:dyDescent="0.25">
      <c r="A12" s="20"/>
      <c r="B12" s="33" t="s">
        <v>101</v>
      </c>
      <c r="C12" s="34"/>
      <c r="D12" s="34"/>
      <c r="E12" s="34"/>
      <c r="F12" s="34"/>
      <c r="G12" s="34"/>
      <c r="H12" s="35"/>
      <c r="I12" s="23"/>
      <c r="J12" s="24"/>
      <c r="K12" s="24"/>
      <c r="L12" s="26"/>
      <c r="M12" s="26"/>
      <c r="N12" s="26"/>
    </row>
    <row r="13" spans="1:14" x14ac:dyDescent="0.25">
      <c r="A13" s="20"/>
      <c r="B13" s="18" t="s">
        <v>9</v>
      </c>
      <c r="C13" s="18"/>
      <c r="D13" s="18"/>
      <c r="E13" s="18"/>
      <c r="F13" s="18"/>
      <c r="G13" s="18"/>
      <c r="H13" s="18"/>
      <c r="I13" s="23"/>
      <c r="J13" s="22">
        <v>200</v>
      </c>
      <c r="K13" s="22">
        <f>I11*J13</f>
        <v>1800</v>
      </c>
      <c r="L13" s="25">
        <v>0</v>
      </c>
      <c r="M13" s="25">
        <v>0</v>
      </c>
      <c r="N13" s="25">
        <f t="shared" ref="N13" si="3">L13+M13</f>
        <v>0</v>
      </c>
    </row>
    <row r="14" spans="1:14" ht="60.75" customHeight="1" x14ac:dyDescent="0.25">
      <c r="A14" s="20"/>
      <c r="B14" s="16" t="s">
        <v>18</v>
      </c>
      <c r="C14" s="17"/>
      <c r="D14" s="17"/>
      <c r="E14" s="17"/>
      <c r="F14" s="17"/>
      <c r="G14" s="17"/>
      <c r="H14" s="17"/>
      <c r="I14" s="23"/>
      <c r="J14" s="24"/>
      <c r="K14" s="24"/>
      <c r="L14" s="26"/>
      <c r="M14" s="26"/>
      <c r="N14" s="26"/>
    </row>
    <row r="15" spans="1:14" x14ac:dyDescent="0.25">
      <c r="A15" s="20"/>
      <c r="B15" s="18" t="s">
        <v>10</v>
      </c>
      <c r="C15" s="18"/>
      <c r="D15" s="18"/>
      <c r="E15" s="18"/>
      <c r="F15" s="18"/>
      <c r="G15" s="18"/>
      <c r="H15" s="18"/>
      <c r="I15" s="23"/>
      <c r="J15" s="22">
        <v>200</v>
      </c>
      <c r="K15" s="22">
        <f>I11*J15</f>
        <v>1800</v>
      </c>
      <c r="L15" s="25">
        <v>0</v>
      </c>
      <c r="M15" s="25">
        <v>0</v>
      </c>
      <c r="N15" s="25">
        <f t="shared" ref="N15" si="4">L15+M15</f>
        <v>0</v>
      </c>
    </row>
    <row r="16" spans="1:14" ht="18" customHeight="1" x14ac:dyDescent="0.25">
      <c r="A16" s="21"/>
      <c r="B16" s="17" t="s">
        <v>19</v>
      </c>
      <c r="C16" s="17"/>
      <c r="D16" s="17"/>
      <c r="E16" s="17"/>
      <c r="F16" s="17"/>
      <c r="G16" s="17"/>
      <c r="H16" s="17"/>
      <c r="I16" s="24"/>
      <c r="J16" s="24"/>
      <c r="K16" s="24"/>
      <c r="L16" s="26"/>
      <c r="M16" s="26"/>
      <c r="N16" s="26"/>
    </row>
    <row r="17" spans="1:14" x14ac:dyDescent="0.25">
      <c r="A17" s="19" t="s">
        <v>13</v>
      </c>
      <c r="B17" s="27" t="s">
        <v>8</v>
      </c>
      <c r="C17" s="28"/>
      <c r="D17" s="28"/>
      <c r="E17" s="28"/>
      <c r="F17" s="28"/>
      <c r="G17" s="28"/>
      <c r="H17" s="29"/>
      <c r="I17" s="22">
        <v>9</v>
      </c>
      <c r="J17" s="22">
        <v>225</v>
      </c>
      <c r="K17" s="22">
        <f>I17*J17</f>
        <v>2025</v>
      </c>
      <c r="L17" s="25">
        <v>0</v>
      </c>
      <c r="M17" s="25">
        <v>0</v>
      </c>
      <c r="N17" s="25">
        <f t="shared" ref="N17" si="5">L17+M17</f>
        <v>0</v>
      </c>
    </row>
    <row r="18" spans="1:14" ht="45.75" customHeight="1" x14ac:dyDescent="0.25">
      <c r="A18" s="20"/>
      <c r="B18" s="33" t="s">
        <v>104</v>
      </c>
      <c r="C18" s="34"/>
      <c r="D18" s="34"/>
      <c r="E18" s="34"/>
      <c r="F18" s="34"/>
      <c r="G18" s="34"/>
      <c r="H18" s="35"/>
      <c r="I18" s="23"/>
      <c r="J18" s="24"/>
      <c r="K18" s="24"/>
      <c r="L18" s="26"/>
      <c r="M18" s="26"/>
      <c r="N18" s="26"/>
    </row>
    <row r="19" spans="1:14" x14ac:dyDescent="0.25">
      <c r="A19" s="20"/>
      <c r="B19" s="18" t="s">
        <v>9</v>
      </c>
      <c r="C19" s="18"/>
      <c r="D19" s="18"/>
      <c r="E19" s="18"/>
      <c r="F19" s="18"/>
      <c r="G19" s="18"/>
      <c r="H19" s="18"/>
      <c r="I19" s="23"/>
      <c r="J19" s="22">
        <v>200</v>
      </c>
      <c r="K19" s="22">
        <f>I17*J19</f>
        <v>1800</v>
      </c>
      <c r="L19" s="25">
        <v>0</v>
      </c>
      <c r="M19" s="25">
        <v>0</v>
      </c>
      <c r="N19" s="25">
        <f t="shared" ref="N19" si="6">L19+M19</f>
        <v>0</v>
      </c>
    </row>
    <row r="20" spans="1:14" ht="60" customHeight="1" x14ac:dyDescent="0.25">
      <c r="A20" s="20"/>
      <c r="B20" s="16" t="s">
        <v>20</v>
      </c>
      <c r="C20" s="17"/>
      <c r="D20" s="17"/>
      <c r="E20" s="17"/>
      <c r="F20" s="17"/>
      <c r="G20" s="17"/>
      <c r="H20" s="17"/>
      <c r="I20" s="23"/>
      <c r="J20" s="24"/>
      <c r="K20" s="24"/>
      <c r="L20" s="26"/>
      <c r="M20" s="26"/>
      <c r="N20" s="26"/>
    </row>
    <row r="21" spans="1:14" x14ac:dyDescent="0.25">
      <c r="A21" s="20"/>
      <c r="B21" s="18" t="s">
        <v>10</v>
      </c>
      <c r="C21" s="18"/>
      <c r="D21" s="18"/>
      <c r="E21" s="18"/>
      <c r="F21" s="18"/>
      <c r="G21" s="18"/>
      <c r="H21" s="18"/>
      <c r="I21" s="23"/>
      <c r="J21" s="22">
        <v>200</v>
      </c>
      <c r="K21" s="22">
        <f>J21*I17</f>
        <v>1800</v>
      </c>
      <c r="L21" s="25">
        <v>0</v>
      </c>
      <c r="M21" s="25">
        <v>0</v>
      </c>
      <c r="N21" s="25">
        <f t="shared" ref="N21" si="7">L21+M21</f>
        <v>0</v>
      </c>
    </row>
    <row r="22" spans="1:14" ht="60.75" customHeight="1" x14ac:dyDescent="0.25">
      <c r="A22" s="21"/>
      <c r="B22" s="16" t="s">
        <v>21</v>
      </c>
      <c r="C22" s="17"/>
      <c r="D22" s="17"/>
      <c r="E22" s="17"/>
      <c r="F22" s="17"/>
      <c r="G22" s="17"/>
      <c r="H22" s="17"/>
      <c r="I22" s="24"/>
      <c r="J22" s="24"/>
      <c r="K22" s="24"/>
      <c r="L22" s="26"/>
      <c r="M22" s="26"/>
      <c r="N22" s="26"/>
    </row>
    <row r="23" spans="1:14" x14ac:dyDescent="0.25">
      <c r="A23" s="19" t="s">
        <v>14</v>
      </c>
      <c r="B23" s="27" t="s">
        <v>8</v>
      </c>
      <c r="C23" s="28"/>
      <c r="D23" s="28"/>
      <c r="E23" s="28"/>
      <c r="F23" s="28"/>
      <c r="G23" s="28"/>
      <c r="H23" s="29"/>
      <c r="I23" s="22">
        <v>9</v>
      </c>
      <c r="J23" s="22">
        <v>225</v>
      </c>
      <c r="K23" s="22">
        <f>I23*J23</f>
        <v>2025</v>
      </c>
      <c r="L23" s="25">
        <v>0</v>
      </c>
      <c r="M23" s="25">
        <v>0</v>
      </c>
      <c r="N23" s="25">
        <f t="shared" ref="N23" si="8">L23+M23</f>
        <v>0</v>
      </c>
    </row>
    <row r="24" spans="1:14" ht="73.5" customHeight="1" x14ac:dyDescent="0.25">
      <c r="A24" s="20"/>
      <c r="B24" s="33" t="s">
        <v>102</v>
      </c>
      <c r="C24" s="34"/>
      <c r="D24" s="34"/>
      <c r="E24" s="34"/>
      <c r="F24" s="34"/>
      <c r="G24" s="34"/>
      <c r="H24" s="35"/>
      <c r="I24" s="23"/>
      <c r="J24" s="24"/>
      <c r="K24" s="24"/>
      <c r="L24" s="26"/>
      <c r="M24" s="26"/>
      <c r="N24" s="26"/>
    </row>
    <row r="25" spans="1:14" x14ac:dyDescent="0.25">
      <c r="A25" s="20"/>
      <c r="B25" s="18" t="s">
        <v>9</v>
      </c>
      <c r="C25" s="18"/>
      <c r="D25" s="18"/>
      <c r="E25" s="18"/>
      <c r="F25" s="18"/>
      <c r="G25" s="18"/>
      <c r="H25" s="18"/>
      <c r="I25" s="23"/>
      <c r="J25" s="22">
        <v>200</v>
      </c>
      <c r="K25" s="22">
        <f>I23*J25</f>
        <v>1800</v>
      </c>
      <c r="L25" s="25">
        <v>0</v>
      </c>
      <c r="M25" s="25">
        <v>0</v>
      </c>
      <c r="N25" s="25">
        <f t="shared" ref="N25" si="9">L25+M25</f>
        <v>0</v>
      </c>
    </row>
    <row r="26" spans="1:14" ht="75.75" customHeight="1" x14ac:dyDescent="0.25">
      <c r="A26" s="20"/>
      <c r="B26" s="16" t="s">
        <v>22</v>
      </c>
      <c r="C26" s="17"/>
      <c r="D26" s="17"/>
      <c r="E26" s="17"/>
      <c r="F26" s="17"/>
      <c r="G26" s="17"/>
      <c r="H26" s="17"/>
      <c r="I26" s="23"/>
      <c r="J26" s="24"/>
      <c r="K26" s="24"/>
      <c r="L26" s="26"/>
      <c r="M26" s="26"/>
      <c r="N26" s="26"/>
    </row>
    <row r="27" spans="1:14" x14ac:dyDescent="0.25">
      <c r="A27" s="20"/>
      <c r="B27" s="18" t="s">
        <v>10</v>
      </c>
      <c r="C27" s="18"/>
      <c r="D27" s="18"/>
      <c r="E27" s="18"/>
      <c r="F27" s="18"/>
      <c r="G27" s="18"/>
      <c r="H27" s="18"/>
      <c r="I27" s="23"/>
      <c r="J27" s="22">
        <v>200</v>
      </c>
      <c r="K27" s="22">
        <f>J27*I23</f>
        <v>1800</v>
      </c>
      <c r="L27" s="25">
        <v>0</v>
      </c>
      <c r="M27" s="25">
        <v>0</v>
      </c>
      <c r="N27" s="25">
        <f t="shared" ref="N27" si="10">L27+M27</f>
        <v>0</v>
      </c>
    </row>
    <row r="28" spans="1:14" ht="46.5" customHeight="1" x14ac:dyDescent="0.25">
      <c r="A28" s="21"/>
      <c r="B28" s="16" t="s">
        <v>23</v>
      </c>
      <c r="C28" s="17"/>
      <c r="D28" s="17"/>
      <c r="E28" s="17"/>
      <c r="F28" s="17"/>
      <c r="G28" s="17"/>
      <c r="H28" s="17"/>
      <c r="I28" s="24"/>
      <c r="J28" s="24"/>
      <c r="K28" s="24"/>
      <c r="L28" s="26"/>
      <c r="M28" s="26"/>
      <c r="N28" s="26"/>
    </row>
    <row r="29" spans="1:14" x14ac:dyDescent="0.25">
      <c r="A29" s="19" t="s">
        <v>15</v>
      </c>
      <c r="B29" s="27" t="s">
        <v>8</v>
      </c>
      <c r="C29" s="28"/>
      <c r="D29" s="28"/>
      <c r="E29" s="28"/>
      <c r="F29" s="28"/>
      <c r="G29" s="28"/>
      <c r="H29" s="29"/>
      <c r="I29" s="22">
        <v>10</v>
      </c>
      <c r="J29" s="22">
        <v>225</v>
      </c>
      <c r="K29" s="22">
        <f>J29*I29</f>
        <v>2250</v>
      </c>
      <c r="L29" s="25">
        <v>0</v>
      </c>
      <c r="M29" s="25">
        <v>0</v>
      </c>
      <c r="N29" s="25">
        <f t="shared" ref="N29" si="11">L29+M29</f>
        <v>0</v>
      </c>
    </row>
    <row r="30" spans="1:14" ht="42" customHeight="1" x14ac:dyDescent="0.25">
      <c r="A30" s="20"/>
      <c r="B30" s="33" t="s">
        <v>76</v>
      </c>
      <c r="C30" s="34"/>
      <c r="D30" s="34"/>
      <c r="E30" s="34"/>
      <c r="F30" s="34"/>
      <c r="G30" s="34"/>
      <c r="H30" s="35"/>
      <c r="I30" s="23"/>
      <c r="J30" s="24"/>
      <c r="K30" s="24"/>
      <c r="L30" s="26"/>
      <c r="M30" s="26"/>
      <c r="N30" s="26"/>
    </row>
    <row r="31" spans="1:14" x14ac:dyDescent="0.25">
      <c r="A31" s="20"/>
      <c r="B31" s="18" t="s">
        <v>9</v>
      </c>
      <c r="C31" s="18"/>
      <c r="D31" s="18"/>
      <c r="E31" s="18"/>
      <c r="F31" s="18"/>
      <c r="G31" s="18"/>
      <c r="H31" s="18"/>
      <c r="I31" s="23"/>
      <c r="J31" s="22">
        <v>200</v>
      </c>
      <c r="K31" s="22">
        <f>I29*J31</f>
        <v>2000</v>
      </c>
      <c r="L31" s="25">
        <v>0</v>
      </c>
      <c r="M31" s="25">
        <v>0</v>
      </c>
      <c r="N31" s="25">
        <f t="shared" ref="N31" si="12">L31+M31</f>
        <v>0</v>
      </c>
    </row>
    <row r="32" spans="1:14" ht="76.5" customHeight="1" x14ac:dyDescent="0.25">
      <c r="A32" s="20"/>
      <c r="B32" s="16" t="s">
        <v>24</v>
      </c>
      <c r="C32" s="17"/>
      <c r="D32" s="17"/>
      <c r="E32" s="17"/>
      <c r="F32" s="17"/>
      <c r="G32" s="17"/>
      <c r="H32" s="17"/>
      <c r="I32" s="23"/>
      <c r="J32" s="24"/>
      <c r="K32" s="24"/>
      <c r="L32" s="26"/>
      <c r="M32" s="26"/>
      <c r="N32" s="26"/>
    </row>
    <row r="33" spans="1:14" x14ac:dyDescent="0.25">
      <c r="A33" s="20"/>
      <c r="B33" s="18" t="s">
        <v>10</v>
      </c>
      <c r="C33" s="18"/>
      <c r="D33" s="18"/>
      <c r="E33" s="18"/>
      <c r="F33" s="18"/>
      <c r="G33" s="18"/>
      <c r="H33" s="18"/>
      <c r="I33" s="23"/>
      <c r="J33" s="22">
        <v>200</v>
      </c>
      <c r="K33" s="22">
        <f>I29*J33</f>
        <v>2000</v>
      </c>
      <c r="L33" s="25">
        <v>0</v>
      </c>
      <c r="M33" s="25">
        <v>0</v>
      </c>
      <c r="N33" s="25">
        <f t="shared" ref="N33" si="13">L33+M33</f>
        <v>0</v>
      </c>
    </row>
    <row r="34" spans="1:14" ht="35.25" customHeight="1" thickBot="1" x14ac:dyDescent="0.3">
      <c r="A34" s="36"/>
      <c r="B34" s="39" t="s">
        <v>105</v>
      </c>
      <c r="C34" s="40"/>
      <c r="D34" s="40"/>
      <c r="E34" s="40"/>
      <c r="F34" s="40"/>
      <c r="G34" s="40"/>
      <c r="H34" s="40"/>
      <c r="I34" s="37"/>
      <c r="J34" s="37"/>
      <c r="K34" s="37"/>
      <c r="L34" s="38"/>
      <c r="M34" s="38"/>
      <c r="N34" s="38"/>
    </row>
    <row r="35" spans="1:14" ht="15.75" thickTop="1" x14ac:dyDescent="0.25">
      <c r="A35" s="46" t="s">
        <v>11</v>
      </c>
      <c r="B35" s="42" t="s">
        <v>8</v>
      </c>
      <c r="C35" s="43"/>
      <c r="D35" s="43"/>
      <c r="E35" s="43"/>
      <c r="F35" s="43"/>
      <c r="G35" s="43"/>
      <c r="H35" s="44"/>
      <c r="I35" s="23">
        <v>7</v>
      </c>
      <c r="J35" s="23">
        <v>225</v>
      </c>
      <c r="K35" s="23">
        <f>J35*I35</f>
        <v>1575</v>
      </c>
      <c r="L35" s="41">
        <v>0</v>
      </c>
      <c r="M35" s="41">
        <v>0</v>
      </c>
      <c r="N35" s="41">
        <f t="shared" ref="N35" si="14">L35+M35</f>
        <v>0</v>
      </c>
    </row>
    <row r="36" spans="1:14" ht="59.25" customHeight="1" x14ac:dyDescent="0.25">
      <c r="A36" s="46"/>
      <c r="B36" s="33" t="s">
        <v>77</v>
      </c>
      <c r="C36" s="34"/>
      <c r="D36" s="34"/>
      <c r="E36" s="34"/>
      <c r="F36" s="34"/>
      <c r="G36" s="34"/>
      <c r="H36" s="35"/>
      <c r="I36" s="23"/>
      <c r="J36" s="24"/>
      <c r="K36" s="24"/>
      <c r="L36" s="26"/>
      <c r="M36" s="26"/>
      <c r="N36" s="26"/>
    </row>
    <row r="37" spans="1:14" x14ac:dyDescent="0.25">
      <c r="A37" s="46"/>
      <c r="B37" s="18" t="s">
        <v>9</v>
      </c>
      <c r="C37" s="18"/>
      <c r="D37" s="18"/>
      <c r="E37" s="18"/>
      <c r="F37" s="18"/>
      <c r="G37" s="18"/>
      <c r="H37" s="18"/>
      <c r="I37" s="23"/>
      <c r="J37" s="22">
        <v>200</v>
      </c>
      <c r="K37" s="22">
        <f>J37*I35</f>
        <v>1400</v>
      </c>
      <c r="L37" s="25">
        <v>0</v>
      </c>
      <c r="M37" s="25">
        <v>0</v>
      </c>
      <c r="N37" s="25">
        <f t="shared" ref="N37" si="15">L37+M37</f>
        <v>0</v>
      </c>
    </row>
    <row r="38" spans="1:14" ht="62.25" customHeight="1" x14ac:dyDescent="0.25">
      <c r="A38" s="46"/>
      <c r="B38" s="16" t="s">
        <v>25</v>
      </c>
      <c r="C38" s="17"/>
      <c r="D38" s="17"/>
      <c r="E38" s="17"/>
      <c r="F38" s="17"/>
      <c r="G38" s="17"/>
      <c r="H38" s="17"/>
      <c r="I38" s="23"/>
      <c r="J38" s="24"/>
      <c r="K38" s="24"/>
      <c r="L38" s="26"/>
      <c r="M38" s="26"/>
      <c r="N38" s="26"/>
    </row>
    <row r="39" spans="1:14" x14ac:dyDescent="0.25">
      <c r="A39" s="46"/>
      <c r="B39" s="18" t="s">
        <v>10</v>
      </c>
      <c r="C39" s="18"/>
      <c r="D39" s="18"/>
      <c r="E39" s="18"/>
      <c r="F39" s="18"/>
      <c r="G39" s="18"/>
      <c r="H39" s="18"/>
      <c r="I39" s="23"/>
      <c r="J39" s="22">
        <v>200</v>
      </c>
      <c r="K39" s="22">
        <f>J39*I35</f>
        <v>1400</v>
      </c>
      <c r="L39" s="25">
        <v>0</v>
      </c>
      <c r="M39" s="25">
        <v>0</v>
      </c>
      <c r="N39" s="25">
        <f t="shared" ref="N39" si="16">L39+M39</f>
        <v>0</v>
      </c>
    </row>
    <row r="40" spans="1:14" ht="63" customHeight="1" x14ac:dyDescent="0.25">
      <c r="A40" s="47"/>
      <c r="B40" s="16" t="s">
        <v>26</v>
      </c>
      <c r="C40" s="17"/>
      <c r="D40" s="17"/>
      <c r="E40" s="17"/>
      <c r="F40" s="17"/>
      <c r="G40" s="17"/>
      <c r="H40" s="17"/>
      <c r="I40" s="24"/>
      <c r="J40" s="24"/>
      <c r="K40" s="24"/>
      <c r="L40" s="26"/>
      <c r="M40" s="26"/>
      <c r="N40" s="26"/>
    </row>
    <row r="41" spans="1:14" x14ac:dyDescent="0.25">
      <c r="A41" s="45" t="s">
        <v>12</v>
      </c>
      <c r="B41" s="27" t="s">
        <v>8</v>
      </c>
      <c r="C41" s="28"/>
      <c r="D41" s="28"/>
      <c r="E41" s="28"/>
      <c r="F41" s="28"/>
      <c r="G41" s="28"/>
      <c r="H41" s="29"/>
      <c r="I41" s="22">
        <v>7</v>
      </c>
      <c r="J41" s="22">
        <v>225</v>
      </c>
      <c r="K41" s="22">
        <f>J41*I41</f>
        <v>1575</v>
      </c>
      <c r="L41" s="25">
        <v>0</v>
      </c>
      <c r="M41" s="25">
        <v>0</v>
      </c>
      <c r="N41" s="25">
        <f t="shared" ref="N41" si="17">L41+M41</f>
        <v>0</v>
      </c>
    </row>
    <row r="42" spans="1:14" ht="51" customHeight="1" x14ac:dyDescent="0.25">
      <c r="A42" s="46"/>
      <c r="B42" s="33" t="s">
        <v>106</v>
      </c>
      <c r="C42" s="34"/>
      <c r="D42" s="34"/>
      <c r="E42" s="34"/>
      <c r="F42" s="34"/>
      <c r="G42" s="34"/>
      <c r="H42" s="35"/>
      <c r="I42" s="23"/>
      <c r="J42" s="24"/>
      <c r="K42" s="24"/>
      <c r="L42" s="26"/>
      <c r="M42" s="26"/>
      <c r="N42" s="26"/>
    </row>
    <row r="43" spans="1:14" x14ac:dyDescent="0.25">
      <c r="A43" s="46"/>
      <c r="B43" s="18" t="s">
        <v>9</v>
      </c>
      <c r="C43" s="18"/>
      <c r="D43" s="18"/>
      <c r="E43" s="18"/>
      <c r="F43" s="18"/>
      <c r="G43" s="18"/>
      <c r="H43" s="18"/>
      <c r="I43" s="23"/>
      <c r="J43" s="22">
        <v>200</v>
      </c>
      <c r="K43" s="22">
        <f>J43*I41</f>
        <v>1400</v>
      </c>
      <c r="L43" s="25">
        <v>0</v>
      </c>
      <c r="M43" s="25">
        <v>0</v>
      </c>
      <c r="N43" s="25">
        <f t="shared" ref="N43" si="18">L43+M43</f>
        <v>0</v>
      </c>
    </row>
    <row r="44" spans="1:14" ht="77.25" customHeight="1" x14ac:dyDescent="0.25">
      <c r="A44" s="46"/>
      <c r="B44" s="16" t="s">
        <v>27</v>
      </c>
      <c r="C44" s="17"/>
      <c r="D44" s="17"/>
      <c r="E44" s="17"/>
      <c r="F44" s="17"/>
      <c r="G44" s="17"/>
      <c r="H44" s="17"/>
      <c r="I44" s="23"/>
      <c r="J44" s="24"/>
      <c r="K44" s="24"/>
      <c r="L44" s="26"/>
      <c r="M44" s="26"/>
      <c r="N44" s="26"/>
    </row>
    <row r="45" spans="1:14" x14ac:dyDescent="0.25">
      <c r="A45" s="46"/>
      <c r="B45" s="18" t="s">
        <v>10</v>
      </c>
      <c r="C45" s="18"/>
      <c r="D45" s="18"/>
      <c r="E45" s="18"/>
      <c r="F45" s="18"/>
      <c r="G45" s="18"/>
      <c r="H45" s="18"/>
      <c r="I45" s="23"/>
      <c r="J45" s="22">
        <v>200</v>
      </c>
      <c r="K45" s="22">
        <f>J45*I41</f>
        <v>1400</v>
      </c>
      <c r="L45" s="25">
        <v>0</v>
      </c>
      <c r="M45" s="25">
        <v>0</v>
      </c>
      <c r="N45" s="25">
        <f t="shared" ref="N45" si="19">L45+M45</f>
        <v>0</v>
      </c>
    </row>
    <row r="46" spans="1:14" ht="31.5" customHeight="1" x14ac:dyDescent="0.25">
      <c r="A46" s="47"/>
      <c r="B46" s="16" t="s">
        <v>28</v>
      </c>
      <c r="C46" s="17"/>
      <c r="D46" s="17"/>
      <c r="E46" s="17"/>
      <c r="F46" s="17"/>
      <c r="G46" s="17"/>
      <c r="H46" s="17"/>
      <c r="I46" s="24"/>
      <c r="J46" s="24"/>
      <c r="K46" s="24"/>
      <c r="L46" s="26"/>
      <c r="M46" s="26"/>
      <c r="N46" s="26"/>
    </row>
    <row r="47" spans="1:14" x14ac:dyDescent="0.25">
      <c r="A47" s="45" t="s">
        <v>13</v>
      </c>
      <c r="B47" s="27" t="s">
        <v>8</v>
      </c>
      <c r="C47" s="28"/>
      <c r="D47" s="28"/>
      <c r="E47" s="28"/>
      <c r="F47" s="28"/>
      <c r="G47" s="28"/>
      <c r="H47" s="29"/>
      <c r="I47" s="22">
        <v>7</v>
      </c>
      <c r="J47" s="22">
        <v>225</v>
      </c>
      <c r="K47" s="22">
        <f>J47*I47</f>
        <v>1575</v>
      </c>
      <c r="L47" s="25">
        <v>0</v>
      </c>
      <c r="M47" s="25">
        <v>0</v>
      </c>
      <c r="N47" s="25">
        <f t="shared" ref="N47" si="20">L47+M47</f>
        <v>0</v>
      </c>
    </row>
    <row r="48" spans="1:14" ht="60" customHeight="1" x14ac:dyDescent="0.25">
      <c r="A48" s="46"/>
      <c r="B48" s="33" t="s">
        <v>78</v>
      </c>
      <c r="C48" s="34"/>
      <c r="D48" s="34"/>
      <c r="E48" s="34"/>
      <c r="F48" s="34"/>
      <c r="G48" s="34"/>
      <c r="H48" s="35"/>
      <c r="I48" s="23"/>
      <c r="J48" s="24"/>
      <c r="K48" s="24"/>
      <c r="L48" s="26"/>
      <c r="M48" s="26"/>
      <c r="N48" s="26"/>
    </row>
    <row r="49" spans="1:14" x14ac:dyDescent="0.25">
      <c r="A49" s="46"/>
      <c r="B49" s="18" t="s">
        <v>9</v>
      </c>
      <c r="C49" s="18"/>
      <c r="D49" s="18"/>
      <c r="E49" s="18"/>
      <c r="F49" s="18"/>
      <c r="G49" s="18"/>
      <c r="H49" s="18"/>
      <c r="I49" s="23"/>
      <c r="J49" s="22">
        <v>200</v>
      </c>
      <c r="K49" s="22">
        <f>J49*I47</f>
        <v>1400</v>
      </c>
      <c r="L49" s="25">
        <v>0</v>
      </c>
      <c r="M49" s="25">
        <v>0</v>
      </c>
      <c r="N49" s="25">
        <f t="shared" ref="N49" si="21">L49+M49</f>
        <v>0</v>
      </c>
    </row>
    <row r="50" spans="1:14" ht="47.25" customHeight="1" x14ac:dyDescent="0.25">
      <c r="A50" s="46"/>
      <c r="B50" s="16" t="s">
        <v>29</v>
      </c>
      <c r="C50" s="17"/>
      <c r="D50" s="17"/>
      <c r="E50" s="17"/>
      <c r="F50" s="17"/>
      <c r="G50" s="17"/>
      <c r="H50" s="17"/>
      <c r="I50" s="23"/>
      <c r="J50" s="24"/>
      <c r="K50" s="24"/>
      <c r="L50" s="26"/>
      <c r="M50" s="26"/>
      <c r="N50" s="26"/>
    </row>
    <row r="51" spans="1:14" x14ac:dyDescent="0.25">
      <c r="A51" s="46"/>
      <c r="B51" s="18" t="s">
        <v>10</v>
      </c>
      <c r="C51" s="18"/>
      <c r="D51" s="18"/>
      <c r="E51" s="18"/>
      <c r="F51" s="18"/>
      <c r="G51" s="18"/>
      <c r="H51" s="18"/>
      <c r="I51" s="23"/>
      <c r="J51" s="22">
        <v>200</v>
      </c>
      <c r="K51" s="22">
        <f>J51*I47</f>
        <v>1400</v>
      </c>
      <c r="L51" s="25">
        <v>0</v>
      </c>
      <c r="M51" s="25">
        <v>0</v>
      </c>
      <c r="N51" s="25">
        <f t="shared" ref="N51" si="22">L51+M51</f>
        <v>0</v>
      </c>
    </row>
    <row r="52" spans="1:14" ht="16.5" customHeight="1" x14ac:dyDescent="0.25">
      <c r="A52" s="47"/>
      <c r="B52" s="17" t="s">
        <v>30</v>
      </c>
      <c r="C52" s="17"/>
      <c r="D52" s="17"/>
      <c r="E52" s="17"/>
      <c r="F52" s="17"/>
      <c r="G52" s="17"/>
      <c r="H52" s="17"/>
      <c r="I52" s="24"/>
      <c r="J52" s="24"/>
      <c r="K52" s="24"/>
      <c r="L52" s="26"/>
      <c r="M52" s="26"/>
      <c r="N52" s="26"/>
    </row>
    <row r="53" spans="1:14" x14ac:dyDescent="0.25">
      <c r="A53" s="45" t="s">
        <v>14</v>
      </c>
      <c r="B53" s="27" t="s">
        <v>8</v>
      </c>
      <c r="C53" s="28"/>
      <c r="D53" s="28"/>
      <c r="E53" s="28"/>
      <c r="F53" s="28"/>
      <c r="G53" s="28"/>
      <c r="H53" s="29"/>
      <c r="I53" s="22">
        <v>8</v>
      </c>
      <c r="J53" s="22">
        <v>225</v>
      </c>
      <c r="K53" s="22">
        <f>J53*I53</f>
        <v>1800</v>
      </c>
      <c r="L53" s="25">
        <v>0</v>
      </c>
      <c r="M53" s="25">
        <v>0</v>
      </c>
      <c r="N53" s="25">
        <f t="shared" ref="N53" si="23">L53+M53</f>
        <v>0</v>
      </c>
    </row>
    <row r="54" spans="1:14" ht="30" customHeight="1" x14ac:dyDescent="0.25">
      <c r="A54" s="46"/>
      <c r="B54" s="33" t="s">
        <v>107</v>
      </c>
      <c r="C54" s="34"/>
      <c r="D54" s="34"/>
      <c r="E54" s="34"/>
      <c r="F54" s="34"/>
      <c r="G54" s="34"/>
      <c r="H54" s="35"/>
      <c r="I54" s="23"/>
      <c r="J54" s="24"/>
      <c r="K54" s="24"/>
      <c r="L54" s="26"/>
      <c r="M54" s="26"/>
      <c r="N54" s="26"/>
    </row>
    <row r="55" spans="1:14" x14ac:dyDescent="0.25">
      <c r="A55" s="46"/>
      <c r="B55" s="18" t="s">
        <v>9</v>
      </c>
      <c r="C55" s="18"/>
      <c r="D55" s="18"/>
      <c r="E55" s="18"/>
      <c r="F55" s="18"/>
      <c r="G55" s="18"/>
      <c r="H55" s="18"/>
      <c r="I55" s="23"/>
      <c r="J55" s="22">
        <v>200</v>
      </c>
      <c r="K55" s="22">
        <f>J55*I53</f>
        <v>1600</v>
      </c>
      <c r="L55" s="25">
        <v>0</v>
      </c>
      <c r="M55" s="25">
        <v>0</v>
      </c>
      <c r="N55" s="25">
        <f t="shared" ref="N55" si="24">L55+M55</f>
        <v>0</v>
      </c>
    </row>
    <row r="56" spans="1:14" ht="75" customHeight="1" x14ac:dyDescent="0.25">
      <c r="A56" s="46"/>
      <c r="B56" s="16" t="s">
        <v>31</v>
      </c>
      <c r="C56" s="17"/>
      <c r="D56" s="17"/>
      <c r="E56" s="17"/>
      <c r="F56" s="17"/>
      <c r="G56" s="17"/>
      <c r="H56" s="17"/>
      <c r="I56" s="23"/>
      <c r="J56" s="24"/>
      <c r="K56" s="24"/>
      <c r="L56" s="26"/>
      <c r="M56" s="26"/>
      <c r="N56" s="26"/>
    </row>
    <row r="57" spans="1:14" x14ac:dyDescent="0.25">
      <c r="A57" s="46"/>
      <c r="B57" s="18" t="s">
        <v>10</v>
      </c>
      <c r="C57" s="18"/>
      <c r="D57" s="18"/>
      <c r="E57" s="18"/>
      <c r="F57" s="18"/>
      <c r="G57" s="18"/>
      <c r="H57" s="18"/>
      <c r="I57" s="23"/>
      <c r="J57" s="22">
        <v>200</v>
      </c>
      <c r="K57" s="22">
        <f>J57*I53</f>
        <v>1600</v>
      </c>
      <c r="L57" s="25">
        <v>0</v>
      </c>
      <c r="M57" s="25">
        <v>0</v>
      </c>
      <c r="N57" s="25">
        <f t="shared" ref="N57" si="25">L57+M57</f>
        <v>0</v>
      </c>
    </row>
    <row r="58" spans="1:14" ht="57.75" customHeight="1" x14ac:dyDescent="0.25">
      <c r="A58" s="47"/>
      <c r="B58" s="16" t="s">
        <v>32</v>
      </c>
      <c r="C58" s="17"/>
      <c r="D58" s="17"/>
      <c r="E58" s="17"/>
      <c r="F58" s="17"/>
      <c r="G58" s="17"/>
      <c r="H58" s="17"/>
      <c r="I58" s="24"/>
      <c r="J58" s="24"/>
      <c r="K58" s="24"/>
      <c r="L58" s="26"/>
      <c r="M58" s="26"/>
      <c r="N58" s="26"/>
    </row>
    <row r="59" spans="1:14" x14ac:dyDescent="0.25">
      <c r="A59" s="45" t="s">
        <v>15</v>
      </c>
      <c r="B59" s="27" t="s">
        <v>8</v>
      </c>
      <c r="C59" s="28"/>
      <c r="D59" s="28"/>
      <c r="E59" s="28"/>
      <c r="F59" s="28"/>
      <c r="G59" s="28"/>
      <c r="H59" s="29"/>
      <c r="I59" s="22">
        <v>8</v>
      </c>
      <c r="J59" s="22">
        <v>225</v>
      </c>
      <c r="K59" s="22">
        <f>J59*I59</f>
        <v>1800</v>
      </c>
      <c r="L59" s="25">
        <v>0</v>
      </c>
      <c r="M59" s="25">
        <v>0</v>
      </c>
      <c r="N59" s="25">
        <f t="shared" ref="N59" si="26">L59+M59</f>
        <v>0</v>
      </c>
    </row>
    <row r="60" spans="1:14" ht="44.25" customHeight="1" x14ac:dyDescent="0.25">
      <c r="A60" s="46"/>
      <c r="B60" s="33" t="s">
        <v>103</v>
      </c>
      <c r="C60" s="48"/>
      <c r="D60" s="48"/>
      <c r="E60" s="48"/>
      <c r="F60" s="48"/>
      <c r="G60" s="48"/>
      <c r="H60" s="49"/>
      <c r="I60" s="23"/>
      <c r="J60" s="24"/>
      <c r="K60" s="24"/>
      <c r="L60" s="26"/>
      <c r="M60" s="26"/>
      <c r="N60" s="26"/>
    </row>
    <row r="61" spans="1:14" x14ac:dyDescent="0.25">
      <c r="A61" s="46"/>
      <c r="B61" s="18" t="s">
        <v>9</v>
      </c>
      <c r="C61" s="18"/>
      <c r="D61" s="18"/>
      <c r="E61" s="18"/>
      <c r="F61" s="18"/>
      <c r="G61" s="18"/>
      <c r="H61" s="18"/>
      <c r="I61" s="23"/>
      <c r="J61" s="22">
        <v>200</v>
      </c>
      <c r="K61" s="22">
        <f>J61*I59</f>
        <v>1600</v>
      </c>
      <c r="L61" s="25">
        <v>0</v>
      </c>
      <c r="M61" s="25">
        <v>0</v>
      </c>
      <c r="N61" s="25">
        <f t="shared" ref="N61" si="27">L61+M61</f>
        <v>0</v>
      </c>
    </row>
    <row r="62" spans="1:14" ht="72.75" customHeight="1" x14ac:dyDescent="0.25">
      <c r="A62" s="46"/>
      <c r="B62" s="16" t="s">
        <v>33</v>
      </c>
      <c r="C62" s="17"/>
      <c r="D62" s="17"/>
      <c r="E62" s="17"/>
      <c r="F62" s="17"/>
      <c r="G62" s="17"/>
      <c r="H62" s="17"/>
      <c r="I62" s="23"/>
      <c r="J62" s="24"/>
      <c r="K62" s="24"/>
      <c r="L62" s="26"/>
      <c r="M62" s="26"/>
      <c r="N62" s="26"/>
    </row>
    <row r="63" spans="1:14" x14ac:dyDescent="0.25">
      <c r="A63" s="46"/>
      <c r="B63" s="18" t="s">
        <v>10</v>
      </c>
      <c r="C63" s="18"/>
      <c r="D63" s="18"/>
      <c r="E63" s="18"/>
      <c r="F63" s="18"/>
      <c r="G63" s="18"/>
      <c r="H63" s="18"/>
      <c r="I63" s="23"/>
      <c r="J63" s="22">
        <v>200</v>
      </c>
      <c r="K63" s="22">
        <f>J63*I59</f>
        <v>1600</v>
      </c>
      <c r="L63" s="25">
        <v>0</v>
      </c>
      <c r="M63" s="25">
        <v>0</v>
      </c>
      <c r="N63" s="25">
        <f t="shared" ref="N63" si="28">L63+M63</f>
        <v>0</v>
      </c>
    </row>
    <row r="64" spans="1:14" ht="30.75" customHeight="1" thickBot="1" x14ac:dyDescent="0.3">
      <c r="A64" s="52"/>
      <c r="B64" s="39" t="s">
        <v>34</v>
      </c>
      <c r="C64" s="40"/>
      <c r="D64" s="40"/>
      <c r="E64" s="40"/>
      <c r="F64" s="40"/>
      <c r="G64" s="40"/>
      <c r="H64" s="40"/>
      <c r="I64" s="37"/>
      <c r="J64" s="37"/>
      <c r="K64" s="37"/>
      <c r="L64" s="38"/>
      <c r="M64" s="38"/>
      <c r="N64" s="38"/>
    </row>
    <row r="65" spans="1:14" ht="15.75" thickTop="1" x14ac:dyDescent="0.25">
      <c r="A65" s="50" t="s">
        <v>11</v>
      </c>
      <c r="B65" s="42" t="s">
        <v>8</v>
      </c>
      <c r="C65" s="43"/>
      <c r="D65" s="43"/>
      <c r="E65" s="43"/>
      <c r="F65" s="43"/>
      <c r="G65" s="43"/>
      <c r="H65" s="44"/>
      <c r="I65" s="23">
        <v>9</v>
      </c>
      <c r="J65" s="23">
        <v>225</v>
      </c>
      <c r="K65" s="23">
        <f>J65*I65</f>
        <v>2025</v>
      </c>
      <c r="L65" s="41">
        <v>0</v>
      </c>
      <c r="M65" s="41">
        <v>0</v>
      </c>
      <c r="N65" s="41">
        <f t="shared" ref="N65" si="29">L65+M65</f>
        <v>0</v>
      </c>
    </row>
    <row r="66" spans="1:14" ht="58.5" customHeight="1" x14ac:dyDescent="0.25">
      <c r="A66" s="50"/>
      <c r="B66" s="33" t="s">
        <v>108</v>
      </c>
      <c r="C66" s="34"/>
      <c r="D66" s="34"/>
      <c r="E66" s="34"/>
      <c r="F66" s="34"/>
      <c r="G66" s="34"/>
      <c r="H66" s="35"/>
      <c r="I66" s="23"/>
      <c r="J66" s="24"/>
      <c r="K66" s="24"/>
      <c r="L66" s="26"/>
      <c r="M66" s="26"/>
      <c r="N66" s="26"/>
    </row>
    <row r="67" spans="1:14" x14ac:dyDescent="0.25">
      <c r="A67" s="50"/>
      <c r="B67" s="18" t="s">
        <v>9</v>
      </c>
      <c r="C67" s="18"/>
      <c r="D67" s="18"/>
      <c r="E67" s="18"/>
      <c r="F67" s="18"/>
      <c r="G67" s="18"/>
      <c r="H67" s="18"/>
      <c r="I67" s="23"/>
      <c r="J67" s="22">
        <v>200</v>
      </c>
      <c r="K67" s="22">
        <f>J67*I65</f>
        <v>1800</v>
      </c>
      <c r="L67" s="25">
        <v>0</v>
      </c>
      <c r="M67" s="25">
        <v>0</v>
      </c>
      <c r="N67" s="25">
        <f t="shared" ref="N67" si="30">L67+M67</f>
        <v>0</v>
      </c>
    </row>
    <row r="68" spans="1:14" ht="59.25" customHeight="1" x14ac:dyDescent="0.25">
      <c r="A68" s="50"/>
      <c r="B68" s="16" t="s">
        <v>35</v>
      </c>
      <c r="C68" s="17"/>
      <c r="D68" s="17"/>
      <c r="E68" s="17"/>
      <c r="F68" s="17"/>
      <c r="G68" s="17"/>
      <c r="H68" s="17"/>
      <c r="I68" s="23"/>
      <c r="J68" s="24"/>
      <c r="K68" s="24"/>
      <c r="L68" s="26"/>
      <c r="M68" s="26"/>
      <c r="N68" s="26"/>
    </row>
    <row r="69" spans="1:14" x14ac:dyDescent="0.25">
      <c r="A69" s="50"/>
      <c r="B69" s="18" t="s">
        <v>10</v>
      </c>
      <c r="C69" s="18"/>
      <c r="D69" s="18"/>
      <c r="E69" s="18"/>
      <c r="F69" s="18"/>
      <c r="G69" s="18"/>
      <c r="H69" s="18"/>
      <c r="I69" s="23"/>
      <c r="J69" s="22">
        <v>200</v>
      </c>
      <c r="K69" s="22">
        <f>J69*I65</f>
        <v>1800</v>
      </c>
      <c r="L69" s="25">
        <v>0</v>
      </c>
      <c r="M69" s="25">
        <v>0</v>
      </c>
      <c r="N69" s="25">
        <f t="shared" ref="N69" si="31">L69+M69</f>
        <v>0</v>
      </c>
    </row>
    <row r="70" spans="1:14" ht="47.25" customHeight="1" x14ac:dyDescent="0.25">
      <c r="A70" s="51"/>
      <c r="B70" s="16" t="s">
        <v>36</v>
      </c>
      <c r="C70" s="17"/>
      <c r="D70" s="17"/>
      <c r="E70" s="17"/>
      <c r="F70" s="17"/>
      <c r="G70" s="17"/>
      <c r="H70" s="17"/>
      <c r="I70" s="24"/>
      <c r="J70" s="24"/>
      <c r="K70" s="24"/>
      <c r="L70" s="26"/>
      <c r="M70" s="26"/>
      <c r="N70" s="26"/>
    </row>
    <row r="71" spans="1:14" x14ac:dyDescent="0.25">
      <c r="A71" s="53" t="s">
        <v>12</v>
      </c>
      <c r="B71" s="27" t="s">
        <v>8</v>
      </c>
      <c r="C71" s="28"/>
      <c r="D71" s="28"/>
      <c r="E71" s="28"/>
      <c r="F71" s="28"/>
      <c r="G71" s="28"/>
      <c r="H71" s="29"/>
      <c r="I71" s="22">
        <v>8</v>
      </c>
      <c r="J71" s="22">
        <v>225</v>
      </c>
      <c r="K71" s="22">
        <f>J71*I71</f>
        <v>1800</v>
      </c>
      <c r="L71" s="25">
        <v>0</v>
      </c>
      <c r="M71" s="25">
        <v>0</v>
      </c>
      <c r="N71" s="25">
        <f t="shared" ref="N71" si="32">L71+M71</f>
        <v>0</v>
      </c>
    </row>
    <row r="72" spans="1:14" ht="62.25" customHeight="1" x14ac:dyDescent="0.25">
      <c r="A72" s="50"/>
      <c r="B72" s="33" t="s">
        <v>79</v>
      </c>
      <c r="C72" s="34"/>
      <c r="D72" s="34"/>
      <c r="E72" s="34"/>
      <c r="F72" s="34"/>
      <c r="G72" s="34"/>
      <c r="H72" s="35"/>
      <c r="I72" s="23"/>
      <c r="J72" s="24"/>
      <c r="K72" s="24"/>
      <c r="L72" s="26"/>
      <c r="M72" s="26"/>
      <c r="N72" s="26"/>
    </row>
    <row r="73" spans="1:14" x14ac:dyDescent="0.25">
      <c r="A73" s="50"/>
      <c r="B73" s="18" t="s">
        <v>9</v>
      </c>
      <c r="C73" s="18"/>
      <c r="D73" s="18"/>
      <c r="E73" s="18"/>
      <c r="F73" s="18"/>
      <c r="G73" s="18"/>
      <c r="H73" s="18"/>
      <c r="I73" s="23"/>
      <c r="J73" s="22">
        <v>200</v>
      </c>
      <c r="K73" s="22">
        <f>J73*I71</f>
        <v>1600</v>
      </c>
      <c r="L73" s="25">
        <v>0</v>
      </c>
      <c r="M73" s="25">
        <v>0</v>
      </c>
      <c r="N73" s="25">
        <f t="shared" ref="N73" si="33">L73+M73</f>
        <v>0</v>
      </c>
    </row>
    <row r="74" spans="1:14" ht="45.75" customHeight="1" x14ac:dyDescent="0.25">
      <c r="A74" s="50"/>
      <c r="B74" s="16" t="s">
        <v>37</v>
      </c>
      <c r="C74" s="17"/>
      <c r="D74" s="17"/>
      <c r="E74" s="17"/>
      <c r="F74" s="17"/>
      <c r="G74" s="17"/>
      <c r="H74" s="17"/>
      <c r="I74" s="23"/>
      <c r="J74" s="24"/>
      <c r="K74" s="24"/>
      <c r="L74" s="26"/>
      <c r="M74" s="26"/>
      <c r="N74" s="26"/>
    </row>
    <row r="75" spans="1:14" x14ac:dyDescent="0.25">
      <c r="A75" s="50"/>
      <c r="B75" s="18" t="s">
        <v>10</v>
      </c>
      <c r="C75" s="18"/>
      <c r="D75" s="18"/>
      <c r="E75" s="18"/>
      <c r="F75" s="18"/>
      <c r="G75" s="18"/>
      <c r="H75" s="18"/>
      <c r="I75" s="23"/>
      <c r="J75" s="22">
        <v>200</v>
      </c>
      <c r="K75" s="22">
        <f>J75*I71</f>
        <v>1600</v>
      </c>
      <c r="L75" s="25">
        <v>0</v>
      </c>
      <c r="M75" s="25">
        <v>0</v>
      </c>
      <c r="N75" s="25">
        <f t="shared" ref="N75" si="34">L75+M75</f>
        <v>0</v>
      </c>
    </row>
    <row r="76" spans="1:14" ht="29.25" customHeight="1" x14ac:dyDescent="0.25">
      <c r="A76" s="51"/>
      <c r="B76" s="16" t="s">
        <v>38</v>
      </c>
      <c r="C76" s="17"/>
      <c r="D76" s="17"/>
      <c r="E76" s="17"/>
      <c r="F76" s="17"/>
      <c r="G76" s="17"/>
      <c r="H76" s="17"/>
      <c r="I76" s="24"/>
      <c r="J76" s="24"/>
      <c r="K76" s="24"/>
      <c r="L76" s="26"/>
      <c r="M76" s="26"/>
      <c r="N76" s="26"/>
    </row>
    <row r="77" spans="1:14" x14ac:dyDescent="0.25">
      <c r="A77" s="53" t="s">
        <v>13</v>
      </c>
      <c r="B77" s="27" t="s">
        <v>8</v>
      </c>
      <c r="C77" s="28"/>
      <c r="D77" s="28"/>
      <c r="E77" s="28"/>
      <c r="F77" s="28"/>
      <c r="G77" s="28"/>
      <c r="H77" s="29"/>
      <c r="I77" s="22">
        <v>9</v>
      </c>
      <c r="J77" s="22">
        <v>225</v>
      </c>
      <c r="K77" s="22">
        <f>J77*I77</f>
        <v>2025</v>
      </c>
      <c r="L77" s="25">
        <v>0</v>
      </c>
      <c r="M77" s="25">
        <v>0</v>
      </c>
      <c r="N77" s="25">
        <f t="shared" ref="N77" si="35">L77+M77</f>
        <v>0</v>
      </c>
    </row>
    <row r="78" spans="1:14" ht="46.5" customHeight="1" x14ac:dyDescent="0.25">
      <c r="A78" s="50"/>
      <c r="B78" s="33" t="s">
        <v>80</v>
      </c>
      <c r="C78" s="48"/>
      <c r="D78" s="48"/>
      <c r="E78" s="48"/>
      <c r="F78" s="48"/>
      <c r="G78" s="48"/>
      <c r="H78" s="49"/>
      <c r="I78" s="23"/>
      <c r="J78" s="24"/>
      <c r="K78" s="24"/>
      <c r="L78" s="26"/>
      <c r="M78" s="26"/>
      <c r="N78" s="26"/>
    </row>
    <row r="79" spans="1:14" x14ac:dyDescent="0.25">
      <c r="A79" s="50"/>
      <c r="B79" s="18" t="s">
        <v>9</v>
      </c>
      <c r="C79" s="18"/>
      <c r="D79" s="18"/>
      <c r="E79" s="18"/>
      <c r="F79" s="18"/>
      <c r="G79" s="18"/>
      <c r="H79" s="18"/>
      <c r="I79" s="23"/>
      <c r="J79" s="22">
        <v>200</v>
      </c>
      <c r="K79" s="22">
        <f>J79*I77</f>
        <v>1800</v>
      </c>
      <c r="L79" s="25">
        <v>0</v>
      </c>
      <c r="M79" s="25">
        <v>0</v>
      </c>
      <c r="N79" s="25">
        <f t="shared" ref="N79" si="36">L79+M79</f>
        <v>0</v>
      </c>
    </row>
    <row r="80" spans="1:14" ht="48.75" customHeight="1" x14ac:dyDescent="0.25">
      <c r="A80" s="50"/>
      <c r="B80" s="16" t="s">
        <v>39</v>
      </c>
      <c r="C80" s="17"/>
      <c r="D80" s="17"/>
      <c r="E80" s="17"/>
      <c r="F80" s="17"/>
      <c r="G80" s="17"/>
      <c r="H80" s="17"/>
      <c r="I80" s="23"/>
      <c r="J80" s="24"/>
      <c r="K80" s="24"/>
      <c r="L80" s="26"/>
      <c r="M80" s="26"/>
      <c r="N80" s="26"/>
    </row>
    <row r="81" spans="1:14" x14ac:dyDescent="0.25">
      <c r="A81" s="50"/>
      <c r="B81" s="18" t="s">
        <v>10</v>
      </c>
      <c r="C81" s="18"/>
      <c r="D81" s="18"/>
      <c r="E81" s="18"/>
      <c r="F81" s="18"/>
      <c r="G81" s="18"/>
      <c r="H81" s="18"/>
      <c r="I81" s="23"/>
      <c r="J81" s="22">
        <v>200</v>
      </c>
      <c r="K81" s="22">
        <f>J81*I77</f>
        <v>1800</v>
      </c>
      <c r="L81" s="25">
        <v>0</v>
      </c>
      <c r="M81" s="25">
        <v>0</v>
      </c>
      <c r="N81" s="25">
        <f t="shared" ref="N81" si="37">L81+M81</f>
        <v>0</v>
      </c>
    </row>
    <row r="82" spans="1:14" ht="31.5" customHeight="1" x14ac:dyDescent="0.25">
      <c r="A82" s="51"/>
      <c r="B82" s="16" t="s">
        <v>40</v>
      </c>
      <c r="C82" s="16"/>
      <c r="D82" s="16"/>
      <c r="E82" s="16"/>
      <c r="F82" s="16"/>
      <c r="G82" s="16"/>
      <c r="H82" s="16"/>
      <c r="I82" s="24"/>
      <c r="J82" s="24"/>
      <c r="K82" s="24"/>
      <c r="L82" s="26"/>
      <c r="M82" s="26"/>
      <c r="N82" s="26"/>
    </row>
    <row r="83" spans="1:14" x14ac:dyDescent="0.25">
      <c r="A83" s="53" t="s">
        <v>14</v>
      </c>
      <c r="B83" s="27" t="s">
        <v>8</v>
      </c>
      <c r="C83" s="28"/>
      <c r="D83" s="28"/>
      <c r="E83" s="28"/>
      <c r="F83" s="28"/>
      <c r="G83" s="28"/>
      <c r="H83" s="29"/>
      <c r="I83" s="22">
        <v>9</v>
      </c>
      <c r="J83" s="22">
        <v>225</v>
      </c>
      <c r="K83" s="22">
        <f>J83*I83</f>
        <v>2025</v>
      </c>
      <c r="L83" s="25">
        <v>0</v>
      </c>
      <c r="M83" s="25">
        <v>0</v>
      </c>
      <c r="N83" s="25">
        <f t="shared" ref="N83" si="38">L83+M83</f>
        <v>0</v>
      </c>
    </row>
    <row r="84" spans="1:14" ht="63" customHeight="1" x14ac:dyDescent="0.25">
      <c r="A84" s="50"/>
      <c r="B84" s="33" t="s">
        <v>81</v>
      </c>
      <c r="C84" s="34"/>
      <c r="D84" s="34"/>
      <c r="E84" s="34"/>
      <c r="F84" s="34"/>
      <c r="G84" s="34"/>
      <c r="H84" s="35"/>
      <c r="I84" s="23"/>
      <c r="J84" s="24"/>
      <c r="K84" s="24"/>
      <c r="L84" s="26"/>
      <c r="M84" s="26"/>
      <c r="N84" s="26"/>
    </row>
    <row r="85" spans="1:14" x14ac:dyDescent="0.25">
      <c r="A85" s="50"/>
      <c r="B85" s="18" t="s">
        <v>9</v>
      </c>
      <c r="C85" s="18"/>
      <c r="D85" s="18"/>
      <c r="E85" s="18"/>
      <c r="F85" s="18"/>
      <c r="G85" s="18"/>
      <c r="H85" s="18"/>
      <c r="I85" s="23"/>
      <c r="J85" s="22">
        <v>200</v>
      </c>
      <c r="K85" s="22">
        <f>J85*I83</f>
        <v>1800</v>
      </c>
      <c r="L85" s="25">
        <v>0</v>
      </c>
      <c r="M85" s="25">
        <v>0</v>
      </c>
      <c r="N85" s="25">
        <f t="shared" ref="N85" si="39">L85+M85</f>
        <v>0</v>
      </c>
    </row>
    <row r="86" spans="1:14" ht="77.25" customHeight="1" x14ac:dyDescent="0.25">
      <c r="A86" s="50"/>
      <c r="B86" s="16" t="s">
        <v>41</v>
      </c>
      <c r="C86" s="17"/>
      <c r="D86" s="17"/>
      <c r="E86" s="17"/>
      <c r="F86" s="17"/>
      <c r="G86" s="17"/>
      <c r="H86" s="17"/>
      <c r="I86" s="23"/>
      <c r="J86" s="24"/>
      <c r="K86" s="24"/>
      <c r="L86" s="26"/>
      <c r="M86" s="26"/>
      <c r="N86" s="26"/>
    </row>
    <row r="87" spans="1:14" x14ac:dyDescent="0.25">
      <c r="A87" s="50"/>
      <c r="B87" s="18" t="s">
        <v>10</v>
      </c>
      <c r="C87" s="18"/>
      <c r="D87" s="18"/>
      <c r="E87" s="18"/>
      <c r="F87" s="18"/>
      <c r="G87" s="18"/>
      <c r="H87" s="18"/>
      <c r="I87" s="23"/>
      <c r="J87" s="22">
        <v>200</v>
      </c>
      <c r="K87" s="22">
        <f>J87*I83</f>
        <v>1800</v>
      </c>
      <c r="L87" s="25">
        <v>0</v>
      </c>
      <c r="M87" s="25">
        <v>0</v>
      </c>
      <c r="N87" s="25">
        <f t="shared" ref="N87" si="40">L87+M87</f>
        <v>0</v>
      </c>
    </row>
    <row r="88" spans="1:14" ht="15" customHeight="1" x14ac:dyDescent="0.25">
      <c r="A88" s="51"/>
      <c r="B88" s="17" t="s">
        <v>42</v>
      </c>
      <c r="C88" s="17"/>
      <c r="D88" s="17"/>
      <c r="E88" s="17"/>
      <c r="F88" s="17"/>
      <c r="G88" s="17"/>
      <c r="H88" s="17"/>
      <c r="I88" s="24"/>
      <c r="J88" s="24"/>
      <c r="K88" s="24"/>
      <c r="L88" s="26"/>
      <c r="M88" s="26"/>
      <c r="N88" s="26"/>
    </row>
    <row r="89" spans="1:14" x14ac:dyDescent="0.25">
      <c r="A89" s="53" t="s">
        <v>15</v>
      </c>
      <c r="B89" s="27" t="s">
        <v>8</v>
      </c>
      <c r="C89" s="28"/>
      <c r="D89" s="28"/>
      <c r="E89" s="28"/>
      <c r="F89" s="28"/>
      <c r="G89" s="28"/>
      <c r="H89" s="29"/>
      <c r="I89" s="22">
        <v>9</v>
      </c>
      <c r="J89" s="22">
        <v>225</v>
      </c>
      <c r="K89" s="22">
        <f>J89*I89</f>
        <v>2025</v>
      </c>
      <c r="L89" s="25">
        <v>0</v>
      </c>
      <c r="M89" s="25">
        <v>0</v>
      </c>
      <c r="N89" s="25">
        <f t="shared" ref="N89" si="41">L89+M89</f>
        <v>0</v>
      </c>
    </row>
    <row r="90" spans="1:14" ht="60" customHeight="1" x14ac:dyDescent="0.25">
      <c r="A90" s="50"/>
      <c r="B90" s="33" t="s">
        <v>82</v>
      </c>
      <c r="C90" s="34"/>
      <c r="D90" s="34"/>
      <c r="E90" s="34"/>
      <c r="F90" s="34"/>
      <c r="G90" s="34"/>
      <c r="H90" s="35"/>
      <c r="I90" s="23"/>
      <c r="J90" s="24"/>
      <c r="K90" s="24"/>
      <c r="L90" s="26"/>
      <c r="M90" s="26"/>
      <c r="N90" s="26"/>
    </row>
    <row r="91" spans="1:14" x14ac:dyDescent="0.25">
      <c r="A91" s="50"/>
      <c r="B91" s="18" t="s">
        <v>9</v>
      </c>
      <c r="C91" s="18"/>
      <c r="D91" s="18"/>
      <c r="E91" s="18"/>
      <c r="F91" s="18"/>
      <c r="G91" s="18"/>
      <c r="H91" s="18"/>
      <c r="I91" s="23"/>
      <c r="J91" s="22">
        <v>200</v>
      </c>
      <c r="K91" s="22">
        <f>J91*I89</f>
        <v>1800</v>
      </c>
      <c r="L91" s="25">
        <v>0</v>
      </c>
      <c r="M91" s="25">
        <v>0</v>
      </c>
      <c r="N91" s="25">
        <f t="shared" ref="N91" si="42">L91+M91</f>
        <v>0</v>
      </c>
    </row>
    <row r="92" spans="1:14" ht="44.25" customHeight="1" x14ac:dyDescent="0.25">
      <c r="A92" s="50"/>
      <c r="B92" s="16" t="s">
        <v>43</v>
      </c>
      <c r="C92" s="17"/>
      <c r="D92" s="17"/>
      <c r="E92" s="17"/>
      <c r="F92" s="17"/>
      <c r="G92" s="17"/>
      <c r="H92" s="17"/>
      <c r="I92" s="23"/>
      <c r="J92" s="24"/>
      <c r="K92" s="24"/>
      <c r="L92" s="26"/>
      <c r="M92" s="26"/>
      <c r="N92" s="26"/>
    </row>
    <row r="93" spans="1:14" x14ac:dyDescent="0.25">
      <c r="A93" s="50"/>
      <c r="B93" s="18" t="s">
        <v>10</v>
      </c>
      <c r="C93" s="18"/>
      <c r="D93" s="18"/>
      <c r="E93" s="18"/>
      <c r="F93" s="18"/>
      <c r="G93" s="18"/>
      <c r="H93" s="18"/>
      <c r="I93" s="23"/>
      <c r="J93" s="22">
        <v>200</v>
      </c>
      <c r="K93" s="22">
        <f>J93*I89</f>
        <v>1800</v>
      </c>
      <c r="L93" s="25">
        <v>0</v>
      </c>
      <c r="M93" s="25">
        <v>0</v>
      </c>
      <c r="N93" s="25">
        <f t="shared" ref="N93" si="43">L93+M93</f>
        <v>0</v>
      </c>
    </row>
    <row r="94" spans="1:14" ht="31.5" customHeight="1" thickBot="1" x14ac:dyDescent="0.3">
      <c r="A94" s="54"/>
      <c r="B94" s="39" t="s">
        <v>44</v>
      </c>
      <c r="C94" s="39"/>
      <c r="D94" s="39"/>
      <c r="E94" s="39"/>
      <c r="F94" s="39"/>
      <c r="G94" s="39"/>
      <c r="H94" s="39"/>
      <c r="I94" s="37"/>
      <c r="J94" s="37"/>
      <c r="K94" s="37"/>
      <c r="L94" s="38"/>
      <c r="M94" s="38"/>
      <c r="N94" s="38"/>
    </row>
    <row r="95" spans="1:14" ht="15.75" thickTop="1" x14ac:dyDescent="0.25">
      <c r="A95" s="20" t="s">
        <v>11</v>
      </c>
      <c r="B95" s="42" t="s">
        <v>8</v>
      </c>
      <c r="C95" s="43"/>
      <c r="D95" s="43"/>
      <c r="E95" s="43"/>
      <c r="F95" s="43"/>
      <c r="G95" s="43"/>
      <c r="H95" s="44"/>
      <c r="I95" s="23">
        <v>8</v>
      </c>
      <c r="J95" s="23">
        <v>225</v>
      </c>
      <c r="K95" s="23">
        <f>J95*I95</f>
        <v>1800</v>
      </c>
      <c r="L95" s="41">
        <v>0</v>
      </c>
      <c r="M95" s="41">
        <v>0</v>
      </c>
      <c r="N95" s="41">
        <f t="shared" ref="N95" si="44">L95+M95</f>
        <v>0</v>
      </c>
    </row>
    <row r="96" spans="1:14" ht="64.5" customHeight="1" x14ac:dyDescent="0.25">
      <c r="A96" s="20"/>
      <c r="B96" s="33" t="s">
        <v>109</v>
      </c>
      <c r="C96" s="34"/>
      <c r="D96" s="34"/>
      <c r="E96" s="34"/>
      <c r="F96" s="34"/>
      <c r="G96" s="34"/>
      <c r="H96" s="35"/>
      <c r="I96" s="23"/>
      <c r="J96" s="24"/>
      <c r="K96" s="24"/>
      <c r="L96" s="26"/>
      <c r="M96" s="26"/>
      <c r="N96" s="26"/>
    </row>
    <row r="97" spans="1:14" x14ac:dyDescent="0.25">
      <c r="A97" s="20"/>
      <c r="B97" s="18" t="s">
        <v>9</v>
      </c>
      <c r="C97" s="18"/>
      <c r="D97" s="18"/>
      <c r="E97" s="18"/>
      <c r="F97" s="18"/>
      <c r="G97" s="18"/>
      <c r="H97" s="18"/>
      <c r="I97" s="23"/>
      <c r="J97" s="22">
        <v>200</v>
      </c>
      <c r="K97" s="22">
        <f>J97*I95</f>
        <v>1600</v>
      </c>
      <c r="L97" s="25">
        <v>0</v>
      </c>
      <c r="M97" s="25">
        <v>0</v>
      </c>
      <c r="N97" s="25">
        <f t="shared" ref="N97" si="45">L97+M97</f>
        <v>0</v>
      </c>
    </row>
    <row r="98" spans="1:14" ht="60" customHeight="1" x14ac:dyDescent="0.25">
      <c r="A98" s="20"/>
      <c r="B98" s="16" t="s">
        <v>45</v>
      </c>
      <c r="C98" s="17"/>
      <c r="D98" s="17"/>
      <c r="E98" s="17"/>
      <c r="F98" s="17"/>
      <c r="G98" s="17"/>
      <c r="H98" s="17"/>
      <c r="I98" s="23"/>
      <c r="J98" s="24"/>
      <c r="K98" s="24"/>
      <c r="L98" s="26"/>
      <c r="M98" s="26"/>
      <c r="N98" s="26"/>
    </row>
    <row r="99" spans="1:14" x14ac:dyDescent="0.25">
      <c r="A99" s="20"/>
      <c r="B99" s="18" t="s">
        <v>10</v>
      </c>
      <c r="C99" s="18"/>
      <c r="D99" s="18"/>
      <c r="E99" s="18"/>
      <c r="F99" s="18"/>
      <c r="G99" s="18"/>
      <c r="H99" s="18"/>
      <c r="I99" s="23"/>
      <c r="J99" s="22">
        <v>200</v>
      </c>
      <c r="K99" s="22">
        <f>J99*I95</f>
        <v>1600</v>
      </c>
      <c r="L99" s="25">
        <v>0</v>
      </c>
      <c r="M99" s="25">
        <v>0</v>
      </c>
      <c r="N99" s="25">
        <f t="shared" ref="N99" si="46">L99+M99</f>
        <v>0</v>
      </c>
    </row>
    <row r="100" spans="1:14" ht="33.75" customHeight="1" x14ac:dyDescent="0.25">
      <c r="A100" s="21"/>
      <c r="B100" s="16" t="s">
        <v>46</v>
      </c>
      <c r="C100" s="16"/>
      <c r="D100" s="16"/>
      <c r="E100" s="16"/>
      <c r="F100" s="16"/>
      <c r="G100" s="16"/>
      <c r="H100" s="16"/>
      <c r="I100" s="24"/>
      <c r="J100" s="24"/>
      <c r="K100" s="24"/>
      <c r="L100" s="26"/>
      <c r="M100" s="26"/>
      <c r="N100" s="26"/>
    </row>
    <row r="101" spans="1:14" x14ac:dyDescent="0.25">
      <c r="A101" s="19" t="s">
        <v>12</v>
      </c>
      <c r="B101" s="27" t="s">
        <v>8</v>
      </c>
      <c r="C101" s="28"/>
      <c r="D101" s="28"/>
      <c r="E101" s="28"/>
      <c r="F101" s="28"/>
      <c r="G101" s="28"/>
      <c r="H101" s="29"/>
      <c r="I101" s="22">
        <v>7</v>
      </c>
      <c r="J101" s="22">
        <v>225</v>
      </c>
      <c r="K101" s="22">
        <f>J101*I101</f>
        <v>1575</v>
      </c>
      <c r="L101" s="25">
        <v>0</v>
      </c>
      <c r="M101" s="25">
        <v>0</v>
      </c>
      <c r="N101" s="25">
        <f t="shared" ref="N101" si="47">L101+M101</f>
        <v>0</v>
      </c>
    </row>
    <row r="102" spans="1:14" ht="43.5" customHeight="1" x14ac:dyDescent="0.25">
      <c r="A102" s="20"/>
      <c r="B102" s="33" t="s">
        <v>110</v>
      </c>
      <c r="C102" s="34"/>
      <c r="D102" s="34"/>
      <c r="E102" s="34"/>
      <c r="F102" s="34"/>
      <c r="G102" s="34"/>
      <c r="H102" s="35"/>
      <c r="I102" s="23"/>
      <c r="J102" s="24"/>
      <c r="K102" s="24"/>
      <c r="L102" s="26"/>
      <c r="M102" s="26"/>
      <c r="N102" s="26"/>
    </row>
    <row r="103" spans="1:14" x14ac:dyDescent="0.25">
      <c r="A103" s="20"/>
      <c r="B103" s="18" t="s">
        <v>9</v>
      </c>
      <c r="C103" s="18"/>
      <c r="D103" s="18"/>
      <c r="E103" s="18"/>
      <c r="F103" s="18"/>
      <c r="G103" s="18"/>
      <c r="H103" s="18"/>
      <c r="I103" s="23"/>
      <c r="J103" s="22">
        <v>200</v>
      </c>
      <c r="K103" s="22">
        <f>J103*I101</f>
        <v>1400</v>
      </c>
      <c r="L103" s="25">
        <v>0</v>
      </c>
      <c r="M103" s="25">
        <v>0</v>
      </c>
      <c r="N103" s="25">
        <f t="shared" ref="N103" si="48">L103+M103</f>
        <v>0</v>
      </c>
    </row>
    <row r="104" spans="1:14" ht="59.25" customHeight="1" x14ac:dyDescent="0.25">
      <c r="A104" s="20"/>
      <c r="B104" s="16" t="s">
        <v>47</v>
      </c>
      <c r="C104" s="17"/>
      <c r="D104" s="17"/>
      <c r="E104" s="17"/>
      <c r="F104" s="17"/>
      <c r="G104" s="17"/>
      <c r="H104" s="17"/>
      <c r="I104" s="23"/>
      <c r="J104" s="24"/>
      <c r="K104" s="24"/>
      <c r="L104" s="26"/>
      <c r="M104" s="26"/>
      <c r="N104" s="26"/>
    </row>
    <row r="105" spans="1:14" x14ac:dyDescent="0.25">
      <c r="A105" s="20"/>
      <c r="B105" s="18" t="s">
        <v>10</v>
      </c>
      <c r="C105" s="18"/>
      <c r="D105" s="18"/>
      <c r="E105" s="18"/>
      <c r="F105" s="18"/>
      <c r="G105" s="18"/>
      <c r="H105" s="18"/>
      <c r="I105" s="23"/>
      <c r="J105" s="22">
        <v>200</v>
      </c>
      <c r="K105" s="22">
        <f>J105*I101</f>
        <v>1400</v>
      </c>
      <c r="L105" s="25">
        <v>0</v>
      </c>
      <c r="M105" s="25">
        <v>0</v>
      </c>
      <c r="N105" s="25">
        <f t="shared" ref="N105" si="49">L105+M105</f>
        <v>0</v>
      </c>
    </row>
    <row r="106" spans="1:14" ht="49.5" customHeight="1" x14ac:dyDescent="0.25">
      <c r="A106" s="21"/>
      <c r="B106" s="16" t="s">
        <v>111</v>
      </c>
      <c r="C106" s="17"/>
      <c r="D106" s="17"/>
      <c r="E106" s="17"/>
      <c r="F106" s="17"/>
      <c r="G106" s="17"/>
      <c r="H106" s="17"/>
      <c r="I106" s="24"/>
      <c r="J106" s="24"/>
      <c r="K106" s="24"/>
      <c r="L106" s="26"/>
      <c r="M106" s="26"/>
      <c r="N106" s="26"/>
    </row>
    <row r="107" spans="1:14" x14ac:dyDescent="0.25">
      <c r="A107" s="19" t="s">
        <v>13</v>
      </c>
      <c r="B107" s="27" t="s">
        <v>8</v>
      </c>
      <c r="C107" s="28"/>
      <c r="D107" s="28"/>
      <c r="E107" s="28"/>
      <c r="F107" s="28"/>
      <c r="G107" s="28"/>
      <c r="H107" s="29"/>
      <c r="I107" s="22">
        <v>6</v>
      </c>
      <c r="J107" s="22">
        <v>225</v>
      </c>
      <c r="K107" s="22">
        <f>J107*I107</f>
        <v>1350</v>
      </c>
      <c r="L107" s="25">
        <v>0</v>
      </c>
      <c r="M107" s="25">
        <v>0</v>
      </c>
      <c r="N107" s="25">
        <f t="shared" ref="N107" si="50">L107+M107</f>
        <v>0</v>
      </c>
    </row>
    <row r="108" spans="1:14" ht="43.5" customHeight="1" x14ac:dyDescent="0.25">
      <c r="A108" s="20"/>
      <c r="B108" s="33" t="s">
        <v>83</v>
      </c>
      <c r="C108" s="34"/>
      <c r="D108" s="34"/>
      <c r="E108" s="34"/>
      <c r="F108" s="34"/>
      <c r="G108" s="34"/>
      <c r="H108" s="35"/>
      <c r="I108" s="23"/>
      <c r="J108" s="24"/>
      <c r="K108" s="24"/>
      <c r="L108" s="26"/>
      <c r="M108" s="26"/>
      <c r="N108" s="26"/>
    </row>
    <row r="109" spans="1:14" x14ac:dyDescent="0.25">
      <c r="A109" s="20"/>
      <c r="B109" s="18" t="s">
        <v>9</v>
      </c>
      <c r="C109" s="18"/>
      <c r="D109" s="18"/>
      <c r="E109" s="18"/>
      <c r="F109" s="18"/>
      <c r="G109" s="18"/>
      <c r="H109" s="18"/>
      <c r="I109" s="23"/>
      <c r="J109" s="22">
        <v>200</v>
      </c>
      <c r="K109" s="22">
        <f>J109*I107</f>
        <v>1200</v>
      </c>
      <c r="L109" s="25">
        <v>0</v>
      </c>
      <c r="M109" s="25">
        <v>0</v>
      </c>
      <c r="N109" s="25">
        <f t="shared" ref="N109" si="51">L109+M109</f>
        <v>0</v>
      </c>
    </row>
    <row r="110" spans="1:14" ht="59.25" customHeight="1" x14ac:dyDescent="0.25">
      <c r="A110" s="20"/>
      <c r="B110" s="16" t="s">
        <v>48</v>
      </c>
      <c r="C110" s="17"/>
      <c r="D110" s="17"/>
      <c r="E110" s="17"/>
      <c r="F110" s="17"/>
      <c r="G110" s="17"/>
      <c r="H110" s="17"/>
      <c r="I110" s="23"/>
      <c r="J110" s="24"/>
      <c r="K110" s="24"/>
      <c r="L110" s="26"/>
      <c r="M110" s="26"/>
      <c r="N110" s="26"/>
    </row>
    <row r="111" spans="1:14" x14ac:dyDescent="0.25">
      <c r="A111" s="20"/>
      <c r="B111" s="18" t="s">
        <v>10</v>
      </c>
      <c r="C111" s="18"/>
      <c r="D111" s="18"/>
      <c r="E111" s="18"/>
      <c r="F111" s="18"/>
      <c r="G111" s="18"/>
      <c r="H111" s="18"/>
      <c r="I111" s="23"/>
      <c r="J111" s="22">
        <v>200</v>
      </c>
      <c r="K111" s="22">
        <f>J111*I107</f>
        <v>1200</v>
      </c>
      <c r="L111" s="25">
        <v>0</v>
      </c>
      <c r="M111" s="25">
        <v>0</v>
      </c>
      <c r="N111" s="25">
        <f t="shared" ref="N111" si="52">L111+M111</f>
        <v>0</v>
      </c>
    </row>
    <row r="112" spans="1:14" ht="28.5" customHeight="1" x14ac:dyDescent="0.25">
      <c r="A112" s="21"/>
      <c r="B112" s="16" t="s">
        <v>49</v>
      </c>
      <c r="C112" s="17"/>
      <c r="D112" s="17"/>
      <c r="E112" s="17"/>
      <c r="F112" s="17"/>
      <c r="G112" s="17"/>
      <c r="H112" s="17"/>
      <c r="I112" s="24"/>
      <c r="J112" s="24"/>
      <c r="K112" s="24"/>
      <c r="L112" s="26"/>
      <c r="M112" s="26"/>
      <c r="N112" s="26"/>
    </row>
    <row r="113" spans="1:14" x14ac:dyDescent="0.25">
      <c r="A113" s="19" t="s">
        <v>14</v>
      </c>
      <c r="B113" s="27" t="s">
        <v>8</v>
      </c>
      <c r="C113" s="28"/>
      <c r="D113" s="28"/>
      <c r="E113" s="28"/>
      <c r="F113" s="28"/>
      <c r="G113" s="28"/>
      <c r="H113" s="29"/>
      <c r="I113" s="22">
        <v>6</v>
      </c>
      <c r="J113" s="22">
        <v>225</v>
      </c>
      <c r="K113" s="22">
        <f>J113*I113</f>
        <v>1350</v>
      </c>
      <c r="L113" s="25">
        <v>0</v>
      </c>
      <c r="M113" s="25">
        <v>0</v>
      </c>
      <c r="N113" s="25">
        <f t="shared" ref="N113" si="53">L113+M113</f>
        <v>0</v>
      </c>
    </row>
    <row r="114" spans="1:14" ht="57.75" customHeight="1" x14ac:dyDescent="0.25">
      <c r="A114" s="20"/>
      <c r="B114" s="55" t="s">
        <v>112</v>
      </c>
      <c r="C114" s="56"/>
      <c r="D114" s="56"/>
      <c r="E114" s="56"/>
      <c r="F114" s="56"/>
      <c r="G114" s="56"/>
      <c r="H114" s="57"/>
      <c r="I114" s="23"/>
      <c r="J114" s="24"/>
      <c r="K114" s="24"/>
      <c r="L114" s="26"/>
      <c r="M114" s="26"/>
      <c r="N114" s="26"/>
    </row>
    <row r="115" spans="1:14" x14ac:dyDescent="0.25">
      <c r="A115" s="20"/>
      <c r="B115" s="18" t="s">
        <v>9</v>
      </c>
      <c r="C115" s="18"/>
      <c r="D115" s="18"/>
      <c r="E115" s="18"/>
      <c r="F115" s="18"/>
      <c r="G115" s="18"/>
      <c r="H115" s="18"/>
      <c r="I115" s="23"/>
      <c r="J115" s="22">
        <v>200</v>
      </c>
      <c r="K115" s="22">
        <f>J115*I113</f>
        <v>1200</v>
      </c>
      <c r="L115" s="25">
        <v>0</v>
      </c>
      <c r="M115" s="25">
        <v>0</v>
      </c>
      <c r="N115" s="25">
        <f t="shared" ref="N115" si="54">L115+M115</f>
        <v>0</v>
      </c>
    </row>
    <row r="116" spans="1:14" ht="59.25" customHeight="1" x14ac:dyDescent="0.25">
      <c r="A116" s="20"/>
      <c r="B116" s="16" t="s">
        <v>50</v>
      </c>
      <c r="C116" s="17"/>
      <c r="D116" s="17"/>
      <c r="E116" s="17"/>
      <c r="F116" s="17"/>
      <c r="G116" s="17"/>
      <c r="H116" s="17"/>
      <c r="I116" s="23"/>
      <c r="J116" s="24"/>
      <c r="K116" s="24"/>
      <c r="L116" s="26"/>
      <c r="M116" s="26"/>
      <c r="N116" s="26"/>
    </row>
    <row r="117" spans="1:14" x14ac:dyDescent="0.25">
      <c r="A117" s="20"/>
      <c r="B117" s="18" t="s">
        <v>10</v>
      </c>
      <c r="C117" s="18"/>
      <c r="D117" s="18"/>
      <c r="E117" s="18"/>
      <c r="F117" s="18"/>
      <c r="G117" s="18"/>
      <c r="H117" s="18"/>
      <c r="I117" s="23"/>
      <c r="J117" s="22">
        <v>200</v>
      </c>
      <c r="K117" s="22">
        <f>J117*I113</f>
        <v>1200</v>
      </c>
      <c r="L117" s="25">
        <v>0</v>
      </c>
      <c r="M117" s="25">
        <v>0</v>
      </c>
      <c r="N117" s="25">
        <f t="shared" ref="N117" si="55">L117+M117</f>
        <v>0</v>
      </c>
    </row>
    <row r="118" spans="1:14" ht="44.25" customHeight="1" x14ac:dyDescent="0.25">
      <c r="A118" s="21"/>
      <c r="B118" s="16" t="s">
        <v>113</v>
      </c>
      <c r="C118" s="17"/>
      <c r="D118" s="17"/>
      <c r="E118" s="17"/>
      <c r="F118" s="17"/>
      <c r="G118" s="17"/>
      <c r="H118" s="17"/>
      <c r="I118" s="24"/>
      <c r="J118" s="24"/>
      <c r="K118" s="24"/>
      <c r="L118" s="26"/>
      <c r="M118" s="26"/>
      <c r="N118" s="26"/>
    </row>
    <row r="119" spans="1:14" x14ac:dyDescent="0.25">
      <c r="A119" s="19" t="s">
        <v>15</v>
      </c>
      <c r="B119" s="27" t="s">
        <v>8</v>
      </c>
      <c r="C119" s="28"/>
      <c r="D119" s="28"/>
      <c r="E119" s="28"/>
      <c r="F119" s="28"/>
      <c r="G119" s="28"/>
      <c r="H119" s="29"/>
      <c r="I119" s="22">
        <v>6</v>
      </c>
      <c r="J119" s="22">
        <v>225</v>
      </c>
      <c r="K119" s="22">
        <f>J119*I119</f>
        <v>1350</v>
      </c>
      <c r="L119" s="25">
        <v>0</v>
      </c>
      <c r="M119" s="25">
        <v>0</v>
      </c>
      <c r="N119" s="25">
        <f t="shared" ref="N119" si="56">L119+M119</f>
        <v>0</v>
      </c>
    </row>
    <row r="120" spans="1:14" ht="61.5" customHeight="1" x14ac:dyDescent="0.25">
      <c r="A120" s="20"/>
      <c r="B120" s="33" t="s">
        <v>84</v>
      </c>
      <c r="C120" s="34"/>
      <c r="D120" s="34"/>
      <c r="E120" s="34"/>
      <c r="F120" s="34"/>
      <c r="G120" s="34"/>
      <c r="H120" s="35"/>
      <c r="I120" s="23"/>
      <c r="J120" s="24"/>
      <c r="K120" s="24"/>
      <c r="L120" s="26"/>
      <c r="M120" s="26"/>
      <c r="N120" s="26"/>
    </row>
    <row r="121" spans="1:14" x14ac:dyDescent="0.25">
      <c r="A121" s="20"/>
      <c r="B121" s="18" t="s">
        <v>9</v>
      </c>
      <c r="C121" s="18"/>
      <c r="D121" s="18"/>
      <c r="E121" s="18"/>
      <c r="F121" s="18"/>
      <c r="G121" s="18"/>
      <c r="H121" s="18"/>
      <c r="I121" s="23"/>
      <c r="J121" s="22">
        <v>200</v>
      </c>
      <c r="K121" s="22">
        <f>J121*I119</f>
        <v>1200</v>
      </c>
      <c r="L121" s="25">
        <v>0</v>
      </c>
      <c r="M121" s="25">
        <v>0</v>
      </c>
      <c r="N121" s="25">
        <f t="shared" ref="N121" si="57">L121+M121</f>
        <v>0</v>
      </c>
    </row>
    <row r="122" spans="1:14" ht="75" customHeight="1" x14ac:dyDescent="0.25">
      <c r="A122" s="20"/>
      <c r="B122" s="16" t="s">
        <v>51</v>
      </c>
      <c r="C122" s="17"/>
      <c r="D122" s="17"/>
      <c r="E122" s="17"/>
      <c r="F122" s="17"/>
      <c r="G122" s="17"/>
      <c r="H122" s="17"/>
      <c r="I122" s="23"/>
      <c r="J122" s="24"/>
      <c r="K122" s="24"/>
      <c r="L122" s="26"/>
      <c r="M122" s="26"/>
      <c r="N122" s="26"/>
    </row>
    <row r="123" spans="1:14" x14ac:dyDescent="0.25">
      <c r="A123" s="20"/>
      <c r="B123" s="18" t="s">
        <v>10</v>
      </c>
      <c r="C123" s="18"/>
      <c r="D123" s="18"/>
      <c r="E123" s="18"/>
      <c r="F123" s="18"/>
      <c r="G123" s="18"/>
      <c r="H123" s="18"/>
      <c r="I123" s="23"/>
      <c r="J123" s="22">
        <v>200</v>
      </c>
      <c r="K123" s="22">
        <f>J123*I119</f>
        <v>1200</v>
      </c>
      <c r="L123" s="25">
        <v>0</v>
      </c>
      <c r="M123" s="25">
        <v>0</v>
      </c>
      <c r="N123" s="25">
        <f t="shared" ref="N123" si="58">L123+M123</f>
        <v>0</v>
      </c>
    </row>
    <row r="124" spans="1:14" ht="44.25" customHeight="1" thickBot="1" x14ac:dyDescent="0.3">
      <c r="A124" s="36"/>
      <c r="B124" s="39" t="s">
        <v>52</v>
      </c>
      <c r="C124" s="40"/>
      <c r="D124" s="40"/>
      <c r="E124" s="40"/>
      <c r="F124" s="40"/>
      <c r="G124" s="40"/>
      <c r="H124" s="40"/>
      <c r="I124" s="37"/>
      <c r="J124" s="37"/>
      <c r="K124" s="37"/>
      <c r="L124" s="38"/>
      <c r="M124" s="38"/>
      <c r="N124" s="38"/>
    </row>
    <row r="125" spans="1:14" ht="15.75" thickTop="1" x14ac:dyDescent="0.25">
      <c r="A125" s="46" t="s">
        <v>11</v>
      </c>
      <c r="B125" s="42" t="s">
        <v>8</v>
      </c>
      <c r="C125" s="43"/>
      <c r="D125" s="43"/>
      <c r="E125" s="43"/>
      <c r="F125" s="43"/>
      <c r="G125" s="43"/>
      <c r="H125" s="44"/>
      <c r="I125" s="23">
        <v>7</v>
      </c>
      <c r="J125" s="23">
        <v>225</v>
      </c>
      <c r="K125" s="23">
        <f>J125*I125</f>
        <v>1575</v>
      </c>
      <c r="L125" s="41">
        <v>0</v>
      </c>
      <c r="M125" s="41">
        <v>0</v>
      </c>
      <c r="N125" s="41">
        <f t="shared" ref="N125" si="59">L125+M125</f>
        <v>0</v>
      </c>
    </row>
    <row r="126" spans="1:14" ht="62.25" customHeight="1" x14ac:dyDescent="0.25">
      <c r="A126" s="46"/>
      <c r="B126" s="33" t="s">
        <v>114</v>
      </c>
      <c r="C126" s="34"/>
      <c r="D126" s="34"/>
      <c r="E126" s="34"/>
      <c r="F126" s="34"/>
      <c r="G126" s="34"/>
      <c r="H126" s="35"/>
      <c r="I126" s="23"/>
      <c r="J126" s="24"/>
      <c r="K126" s="24"/>
      <c r="L126" s="26"/>
      <c r="M126" s="26"/>
      <c r="N126" s="26"/>
    </row>
    <row r="127" spans="1:14" x14ac:dyDescent="0.25">
      <c r="A127" s="46"/>
      <c r="B127" s="18" t="s">
        <v>9</v>
      </c>
      <c r="C127" s="18"/>
      <c r="D127" s="18"/>
      <c r="E127" s="18"/>
      <c r="F127" s="18"/>
      <c r="G127" s="18"/>
      <c r="H127" s="18"/>
      <c r="I127" s="23"/>
      <c r="J127" s="22">
        <v>200</v>
      </c>
      <c r="K127" s="22">
        <f>J127*I125</f>
        <v>1400</v>
      </c>
      <c r="L127" s="25">
        <v>0</v>
      </c>
      <c r="M127" s="25">
        <v>0</v>
      </c>
      <c r="N127" s="25">
        <f t="shared" ref="N127" si="60">L127+M127</f>
        <v>0</v>
      </c>
    </row>
    <row r="128" spans="1:14" ht="75.75" customHeight="1" x14ac:dyDescent="0.25">
      <c r="A128" s="46"/>
      <c r="B128" s="16" t="s">
        <v>53</v>
      </c>
      <c r="C128" s="17"/>
      <c r="D128" s="17"/>
      <c r="E128" s="17"/>
      <c r="F128" s="17"/>
      <c r="G128" s="17"/>
      <c r="H128" s="17"/>
      <c r="I128" s="23"/>
      <c r="J128" s="24"/>
      <c r="K128" s="24"/>
      <c r="L128" s="26"/>
      <c r="M128" s="26"/>
      <c r="N128" s="26"/>
    </row>
    <row r="129" spans="1:14" x14ac:dyDescent="0.25">
      <c r="A129" s="46"/>
      <c r="B129" s="18" t="s">
        <v>10</v>
      </c>
      <c r="C129" s="18"/>
      <c r="D129" s="18"/>
      <c r="E129" s="18"/>
      <c r="F129" s="18"/>
      <c r="G129" s="18"/>
      <c r="H129" s="18"/>
      <c r="I129" s="23"/>
      <c r="J129" s="22">
        <v>200</v>
      </c>
      <c r="K129" s="22">
        <f>J129*I125</f>
        <v>1400</v>
      </c>
      <c r="L129" s="25">
        <v>0</v>
      </c>
      <c r="M129" s="25">
        <v>0</v>
      </c>
      <c r="N129" s="25">
        <f t="shared" ref="N129" si="61">L129+M129</f>
        <v>0</v>
      </c>
    </row>
    <row r="130" spans="1:14" ht="31.5" customHeight="1" x14ac:dyDescent="0.25">
      <c r="A130" s="47"/>
      <c r="B130" s="16" t="s">
        <v>54</v>
      </c>
      <c r="C130" s="16"/>
      <c r="D130" s="16"/>
      <c r="E130" s="16"/>
      <c r="F130" s="16"/>
      <c r="G130" s="16"/>
      <c r="H130" s="16"/>
      <c r="I130" s="24"/>
      <c r="J130" s="24"/>
      <c r="K130" s="24"/>
      <c r="L130" s="26"/>
      <c r="M130" s="26"/>
      <c r="N130" s="26"/>
    </row>
    <row r="131" spans="1:14" x14ac:dyDescent="0.25">
      <c r="A131" s="45" t="s">
        <v>12</v>
      </c>
      <c r="B131" s="27" t="s">
        <v>8</v>
      </c>
      <c r="C131" s="28"/>
      <c r="D131" s="28"/>
      <c r="E131" s="28"/>
      <c r="F131" s="28"/>
      <c r="G131" s="28"/>
      <c r="H131" s="29"/>
      <c r="I131" s="22">
        <v>8</v>
      </c>
      <c r="J131" s="22">
        <v>225</v>
      </c>
      <c r="K131" s="22">
        <f>J131*I131</f>
        <v>1800</v>
      </c>
      <c r="L131" s="25">
        <v>0</v>
      </c>
      <c r="M131" s="25">
        <v>0</v>
      </c>
      <c r="N131" s="25">
        <f t="shared" ref="N131" si="62">L131+M131</f>
        <v>0</v>
      </c>
    </row>
    <row r="132" spans="1:14" ht="42.75" customHeight="1" x14ac:dyDescent="0.25">
      <c r="A132" s="46"/>
      <c r="B132" s="33" t="s">
        <v>85</v>
      </c>
      <c r="C132" s="34"/>
      <c r="D132" s="34"/>
      <c r="E132" s="34"/>
      <c r="F132" s="34"/>
      <c r="G132" s="34"/>
      <c r="H132" s="35"/>
      <c r="I132" s="23"/>
      <c r="J132" s="24"/>
      <c r="K132" s="24"/>
      <c r="L132" s="26"/>
      <c r="M132" s="26"/>
      <c r="N132" s="26"/>
    </row>
    <row r="133" spans="1:14" x14ac:dyDescent="0.25">
      <c r="A133" s="46"/>
      <c r="B133" s="18" t="s">
        <v>9</v>
      </c>
      <c r="C133" s="18"/>
      <c r="D133" s="18"/>
      <c r="E133" s="18"/>
      <c r="F133" s="18"/>
      <c r="G133" s="18"/>
      <c r="H133" s="18"/>
      <c r="I133" s="23"/>
      <c r="J133" s="22">
        <v>200</v>
      </c>
      <c r="K133" s="22">
        <f>J133*I131</f>
        <v>1600</v>
      </c>
      <c r="L133" s="25">
        <v>0</v>
      </c>
      <c r="M133" s="25">
        <v>0</v>
      </c>
      <c r="N133" s="25">
        <f t="shared" ref="N133" si="63">L133+M133</f>
        <v>0</v>
      </c>
    </row>
    <row r="134" spans="1:14" ht="72.75" customHeight="1" x14ac:dyDescent="0.25">
      <c r="A134" s="46"/>
      <c r="B134" s="16" t="s">
        <v>55</v>
      </c>
      <c r="C134" s="17"/>
      <c r="D134" s="17"/>
      <c r="E134" s="17"/>
      <c r="F134" s="17"/>
      <c r="G134" s="17"/>
      <c r="H134" s="17"/>
      <c r="I134" s="23"/>
      <c r="J134" s="24"/>
      <c r="K134" s="24"/>
      <c r="L134" s="26"/>
      <c r="M134" s="26"/>
      <c r="N134" s="26"/>
    </row>
    <row r="135" spans="1:14" x14ac:dyDescent="0.25">
      <c r="A135" s="46"/>
      <c r="B135" s="18" t="s">
        <v>10</v>
      </c>
      <c r="C135" s="18"/>
      <c r="D135" s="18"/>
      <c r="E135" s="18"/>
      <c r="F135" s="18"/>
      <c r="G135" s="18"/>
      <c r="H135" s="18"/>
      <c r="I135" s="23"/>
      <c r="J135" s="22">
        <v>200</v>
      </c>
      <c r="K135" s="22">
        <f>J135*I131</f>
        <v>1600</v>
      </c>
      <c r="L135" s="25">
        <v>0</v>
      </c>
      <c r="M135" s="25">
        <v>0</v>
      </c>
      <c r="N135" s="25">
        <f t="shared" ref="N135" si="64">L135+M135</f>
        <v>0</v>
      </c>
    </row>
    <row r="136" spans="1:14" ht="35.25" customHeight="1" x14ac:dyDescent="0.25">
      <c r="A136" s="47"/>
      <c r="B136" s="16" t="s">
        <v>56</v>
      </c>
      <c r="C136" s="16"/>
      <c r="D136" s="16"/>
      <c r="E136" s="16"/>
      <c r="F136" s="16"/>
      <c r="G136" s="16"/>
      <c r="H136" s="16"/>
      <c r="I136" s="24"/>
      <c r="J136" s="24"/>
      <c r="K136" s="24"/>
      <c r="L136" s="26"/>
      <c r="M136" s="26"/>
      <c r="N136" s="26"/>
    </row>
    <row r="137" spans="1:14" x14ac:dyDescent="0.25">
      <c r="A137" s="45" t="s">
        <v>13</v>
      </c>
      <c r="B137" s="27" t="s">
        <v>8</v>
      </c>
      <c r="C137" s="28"/>
      <c r="D137" s="28"/>
      <c r="E137" s="28"/>
      <c r="F137" s="28"/>
      <c r="G137" s="28"/>
      <c r="H137" s="29"/>
      <c r="I137" s="22">
        <v>8</v>
      </c>
      <c r="J137" s="22">
        <v>225</v>
      </c>
      <c r="K137" s="22">
        <f>J137*I137</f>
        <v>1800</v>
      </c>
      <c r="L137" s="25">
        <v>0</v>
      </c>
      <c r="M137" s="25">
        <v>0</v>
      </c>
      <c r="N137" s="25">
        <f t="shared" ref="N137" si="65">L137+M137</f>
        <v>0</v>
      </c>
    </row>
    <row r="138" spans="1:14" ht="61.5" customHeight="1" x14ac:dyDescent="0.25">
      <c r="A138" s="46"/>
      <c r="B138" s="33" t="s">
        <v>86</v>
      </c>
      <c r="C138" s="34"/>
      <c r="D138" s="34"/>
      <c r="E138" s="34"/>
      <c r="F138" s="34"/>
      <c r="G138" s="34"/>
      <c r="H138" s="35"/>
      <c r="I138" s="23"/>
      <c r="J138" s="24"/>
      <c r="K138" s="24"/>
      <c r="L138" s="26"/>
      <c r="M138" s="26"/>
      <c r="N138" s="26"/>
    </row>
    <row r="139" spans="1:14" x14ac:dyDescent="0.25">
      <c r="A139" s="46"/>
      <c r="B139" s="18" t="s">
        <v>9</v>
      </c>
      <c r="C139" s="18"/>
      <c r="D139" s="18"/>
      <c r="E139" s="18"/>
      <c r="F139" s="18"/>
      <c r="G139" s="18"/>
      <c r="H139" s="18"/>
      <c r="I139" s="23"/>
      <c r="J139" s="22">
        <v>200</v>
      </c>
      <c r="K139" s="22">
        <f>J139*I137</f>
        <v>1600</v>
      </c>
      <c r="L139" s="25">
        <v>0</v>
      </c>
      <c r="M139" s="25">
        <v>0</v>
      </c>
      <c r="N139" s="25">
        <f t="shared" ref="N139" si="66">L139+M139</f>
        <v>0</v>
      </c>
    </row>
    <row r="140" spans="1:14" ht="60.75" customHeight="1" x14ac:dyDescent="0.25">
      <c r="A140" s="46"/>
      <c r="B140" s="16" t="s">
        <v>57</v>
      </c>
      <c r="C140" s="17"/>
      <c r="D140" s="17"/>
      <c r="E140" s="17"/>
      <c r="F140" s="17"/>
      <c r="G140" s="17"/>
      <c r="H140" s="17"/>
      <c r="I140" s="23"/>
      <c r="J140" s="24"/>
      <c r="K140" s="24"/>
      <c r="L140" s="26"/>
      <c r="M140" s="26"/>
      <c r="N140" s="26"/>
    </row>
    <row r="141" spans="1:14" x14ac:dyDescent="0.25">
      <c r="A141" s="46"/>
      <c r="B141" s="18" t="s">
        <v>10</v>
      </c>
      <c r="C141" s="18"/>
      <c r="D141" s="18"/>
      <c r="E141" s="18"/>
      <c r="F141" s="18"/>
      <c r="G141" s="18"/>
      <c r="H141" s="18"/>
      <c r="I141" s="23"/>
      <c r="J141" s="22">
        <v>200</v>
      </c>
      <c r="K141" s="22">
        <f>J141*I137</f>
        <v>1600</v>
      </c>
      <c r="L141" s="25">
        <v>0</v>
      </c>
      <c r="M141" s="25">
        <v>0</v>
      </c>
      <c r="N141" s="25">
        <f t="shared" ref="N141" si="67">L141+M141</f>
        <v>0</v>
      </c>
    </row>
    <row r="142" spans="1:14" ht="17.25" customHeight="1" x14ac:dyDescent="0.25">
      <c r="A142" s="47"/>
      <c r="B142" s="17" t="s">
        <v>58</v>
      </c>
      <c r="C142" s="17"/>
      <c r="D142" s="17"/>
      <c r="E142" s="17"/>
      <c r="F142" s="17"/>
      <c r="G142" s="17"/>
      <c r="H142" s="17"/>
      <c r="I142" s="24"/>
      <c r="J142" s="24"/>
      <c r="K142" s="24"/>
      <c r="L142" s="26"/>
      <c r="M142" s="26"/>
      <c r="N142" s="26"/>
    </row>
    <row r="143" spans="1:14" x14ac:dyDescent="0.25">
      <c r="A143" s="45" t="s">
        <v>14</v>
      </c>
      <c r="B143" s="27" t="s">
        <v>8</v>
      </c>
      <c r="C143" s="28"/>
      <c r="D143" s="28"/>
      <c r="E143" s="28"/>
      <c r="F143" s="28"/>
      <c r="G143" s="28"/>
      <c r="H143" s="29"/>
      <c r="I143" s="22">
        <v>7</v>
      </c>
      <c r="J143" s="22">
        <v>225</v>
      </c>
      <c r="K143" s="22">
        <f>J143*I143</f>
        <v>1575</v>
      </c>
      <c r="L143" s="25">
        <v>0</v>
      </c>
      <c r="M143" s="25">
        <v>0</v>
      </c>
      <c r="N143" s="25">
        <f t="shared" ref="N143" si="68">L143+M143</f>
        <v>0</v>
      </c>
    </row>
    <row r="144" spans="1:14" ht="63" customHeight="1" x14ac:dyDescent="0.25">
      <c r="A144" s="46"/>
      <c r="B144" s="55" t="s">
        <v>87</v>
      </c>
      <c r="C144" s="58"/>
      <c r="D144" s="58"/>
      <c r="E144" s="58"/>
      <c r="F144" s="58"/>
      <c r="G144" s="58"/>
      <c r="H144" s="59"/>
      <c r="I144" s="23"/>
      <c r="J144" s="24"/>
      <c r="K144" s="24"/>
      <c r="L144" s="26"/>
      <c r="M144" s="26"/>
      <c r="N144" s="26"/>
    </row>
    <row r="145" spans="1:14" x14ac:dyDescent="0.25">
      <c r="A145" s="46"/>
      <c r="B145" s="18" t="s">
        <v>9</v>
      </c>
      <c r="C145" s="18"/>
      <c r="D145" s="18"/>
      <c r="E145" s="18"/>
      <c r="F145" s="18"/>
      <c r="G145" s="18"/>
      <c r="H145" s="18"/>
      <c r="I145" s="23"/>
      <c r="J145" s="22">
        <v>200</v>
      </c>
      <c r="K145" s="22">
        <f>J145*I143</f>
        <v>1400</v>
      </c>
      <c r="L145" s="25">
        <v>0</v>
      </c>
      <c r="M145" s="25">
        <v>0</v>
      </c>
      <c r="N145" s="25">
        <f t="shared" ref="N145" si="69">L145+M145</f>
        <v>0</v>
      </c>
    </row>
    <row r="146" spans="1:14" ht="75" customHeight="1" x14ac:dyDescent="0.25">
      <c r="A146" s="46"/>
      <c r="B146" s="16" t="s">
        <v>59</v>
      </c>
      <c r="C146" s="17"/>
      <c r="D146" s="17"/>
      <c r="E146" s="17"/>
      <c r="F146" s="17"/>
      <c r="G146" s="17"/>
      <c r="H146" s="17"/>
      <c r="I146" s="23"/>
      <c r="J146" s="24"/>
      <c r="K146" s="24"/>
      <c r="L146" s="26"/>
      <c r="M146" s="26"/>
      <c r="N146" s="26"/>
    </row>
    <row r="147" spans="1:14" x14ac:dyDescent="0.25">
      <c r="A147" s="46"/>
      <c r="B147" s="18" t="s">
        <v>10</v>
      </c>
      <c r="C147" s="18"/>
      <c r="D147" s="18"/>
      <c r="E147" s="18"/>
      <c r="F147" s="18"/>
      <c r="G147" s="18"/>
      <c r="H147" s="18"/>
      <c r="I147" s="23"/>
      <c r="J147" s="22">
        <v>200</v>
      </c>
      <c r="K147" s="22">
        <f>J147*I143</f>
        <v>1400</v>
      </c>
      <c r="L147" s="25">
        <v>0</v>
      </c>
      <c r="M147" s="25">
        <v>0</v>
      </c>
      <c r="N147" s="25">
        <f t="shared" ref="N147" si="70">L147+M147</f>
        <v>0</v>
      </c>
    </row>
    <row r="148" spans="1:14" ht="29.25" customHeight="1" x14ac:dyDescent="0.25">
      <c r="A148" s="47"/>
      <c r="B148" s="16" t="s">
        <v>60</v>
      </c>
      <c r="C148" s="16"/>
      <c r="D148" s="16"/>
      <c r="E148" s="16"/>
      <c r="F148" s="16"/>
      <c r="G148" s="16"/>
      <c r="H148" s="16"/>
      <c r="I148" s="24"/>
      <c r="J148" s="24"/>
      <c r="K148" s="24"/>
      <c r="L148" s="26"/>
      <c r="M148" s="26"/>
      <c r="N148" s="26"/>
    </row>
    <row r="149" spans="1:14" x14ac:dyDescent="0.25">
      <c r="A149" s="45" t="s">
        <v>15</v>
      </c>
      <c r="B149" s="27" t="s">
        <v>8</v>
      </c>
      <c r="C149" s="28"/>
      <c r="D149" s="28"/>
      <c r="E149" s="28"/>
      <c r="F149" s="28"/>
      <c r="G149" s="28"/>
      <c r="H149" s="29"/>
      <c r="I149" s="22">
        <v>8</v>
      </c>
      <c r="J149" s="22">
        <v>225</v>
      </c>
      <c r="K149" s="22">
        <f>J149*I149</f>
        <v>1800</v>
      </c>
      <c r="L149" s="25">
        <v>0</v>
      </c>
      <c r="M149" s="25">
        <v>0</v>
      </c>
      <c r="N149" s="25">
        <f t="shared" ref="N149" si="71">L149+M149</f>
        <v>0</v>
      </c>
    </row>
    <row r="150" spans="1:14" ht="60" customHeight="1" x14ac:dyDescent="0.25">
      <c r="A150" s="46"/>
      <c r="B150" s="33" t="s">
        <v>89</v>
      </c>
      <c r="C150" s="34"/>
      <c r="D150" s="34"/>
      <c r="E150" s="34"/>
      <c r="F150" s="34"/>
      <c r="G150" s="34"/>
      <c r="H150" s="35"/>
      <c r="I150" s="23"/>
      <c r="J150" s="24"/>
      <c r="K150" s="24"/>
      <c r="L150" s="26"/>
      <c r="M150" s="26"/>
      <c r="N150" s="26"/>
    </row>
    <row r="151" spans="1:14" x14ac:dyDescent="0.25">
      <c r="A151" s="46"/>
      <c r="B151" s="18" t="s">
        <v>9</v>
      </c>
      <c r="C151" s="18"/>
      <c r="D151" s="18"/>
      <c r="E151" s="18"/>
      <c r="F151" s="18"/>
      <c r="G151" s="18"/>
      <c r="H151" s="18"/>
      <c r="I151" s="23"/>
      <c r="J151" s="22">
        <v>200</v>
      </c>
      <c r="K151" s="22">
        <f>J151*I149</f>
        <v>1600</v>
      </c>
      <c r="L151" s="25">
        <v>0</v>
      </c>
      <c r="M151" s="25">
        <v>0</v>
      </c>
      <c r="N151" s="25">
        <f t="shared" ref="N151" si="72">L151+M151</f>
        <v>0</v>
      </c>
    </row>
    <row r="152" spans="1:14" ht="61.5" customHeight="1" x14ac:dyDescent="0.25">
      <c r="A152" s="46"/>
      <c r="B152" s="16" t="s">
        <v>61</v>
      </c>
      <c r="C152" s="17"/>
      <c r="D152" s="17"/>
      <c r="E152" s="17"/>
      <c r="F152" s="17"/>
      <c r="G152" s="17"/>
      <c r="H152" s="17"/>
      <c r="I152" s="23"/>
      <c r="J152" s="24"/>
      <c r="K152" s="24"/>
      <c r="L152" s="26"/>
      <c r="M152" s="26"/>
      <c r="N152" s="26"/>
    </row>
    <row r="153" spans="1:14" x14ac:dyDescent="0.25">
      <c r="A153" s="46"/>
      <c r="B153" s="18" t="s">
        <v>10</v>
      </c>
      <c r="C153" s="18"/>
      <c r="D153" s="18"/>
      <c r="E153" s="18"/>
      <c r="F153" s="18"/>
      <c r="G153" s="18"/>
      <c r="H153" s="18"/>
      <c r="I153" s="23"/>
      <c r="J153" s="22">
        <v>200</v>
      </c>
      <c r="K153" s="22">
        <f>J153*I149</f>
        <v>1600</v>
      </c>
      <c r="L153" s="25">
        <v>0</v>
      </c>
      <c r="M153" s="25">
        <v>0</v>
      </c>
      <c r="N153" s="25">
        <f t="shared" ref="N153" si="73">L153+M153</f>
        <v>0</v>
      </c>
    </row>
    <row r="154" spans="1:14" ht="48" customHeight="1" thickBot="1" x14ac:dyDescent="0.3">
      <c r="A154" s="52"/>
      <c r="B154" s="39" t="s">
        <v>62</v>
      </c>
      <c r="C154" s="40"/>
      <c r="D154" s="40"/>
      <c r="E154" s="40"/>
      <c r="F154" s="40"/>
      <c r="G154" s="40"/>
      <c r="H154" s="40"/>
      <c r="I154" s="37"/>
      <c r="J154" s="37"/>
      <c r="K154" s="37"/>
      <c r="L154" s="38"/>
      <c r="M154" s="38"/>
      <c r="N154" s="38"/>
    </row>
    <row r="155" spans="1:14" ht="15.75" thickTop="1" x14ac:dyDescent="0.25">
      <c r="A155" s="50" t="s">
        <v>11</v>
      </c>
      <c r="B155" s="42" t="s">
        <v>8</v>
      </c>
      <c r="C155" s="43"/>
      <c r="D155" s="43"/>
      <c r="E155" s="43"/>
      <c r="F155" s="43"/>
      <c r="G155" s="43"/>
      <c r="H155" s="44"/>
      <c r="I155" s="23">
        <v>7</v>
      </c>
      <c r="J155" s="23">
        <v>225</v>
      </c>
      <c r="K155" s="23">
        <f>J155*I155</f>
        <v>1575</v>
      </c>
      <c r="L155" s="41">
        <v>0</v>
      </c>
      <c r="M155" s="41">
        <v>0</v>
      </c>
      <c r="N155" s="41">
        <f t="shared" ref="N155" si="74">L155+M155</f>
        <v>0</v>
      </c>
    </row>
    <row r="156" spans="1:14" ht="57" customHeight="1" x14ac:dyDescent="0.25">
      <c r="A156" s="50"/>
      <c r="B156" s="33" t="s">
        <v>88</v>
      </c>
      <c r="C156" s="34"/>
      <c r="D156" s="34"/>
      <c r="E156" s="34"/>
      <c r="F156" s="34"/>
      <c r="G156" s="34"/>
      <c r="H156" s="35"/>
      <c r="I156" s="23"/>
      <c r="J156" s="24"/>
      <c r="K156" s="24"/>
      <c r="L156" s="26"/>
      <c r="M156" s="26"/>
      <c r="N156" s="26"/>
    </row>
    <row r="157" spans="1:14" x14ac:dyDescent="0.25">
      <c r="A157" s="50"/>
      <c r="B157" s="18" t="s">
        <v>9</v>
      </c>
      <c r="C157" s="18"/>
      <c r="D157" s="18"/>
      <c r="E157" s="18"/>
      <c r="F157" s="18"/>
      <c r="G157" s="18"/>
      <c r="H157" s="18"/>
      <c r="I157" s="23"/>
      <c r="J157" s="22">
        <v>200</v>
      </c>
      <c r="K157" s="22">
        <f>J157*I155</f>
        <v>1400</v>
      </c>
      <c r="L157" s="25">
        <v>0</v>
      </c>
      <c r="M157" s="25">
        <v>0</v>
      </c>
      <c r="N157" s="25">
        <f t="shared" ref="N157" si="75">L157+M157</f>
        <v>0</v>
      </c>
    </row>
    <row r="158" spans="1:14" ht="60" customHeight="1" x14ac:dyDescent="0.25">
      <c r="A158" s="50"/>
      <c r="B158" s="16" t="s">
        <v>64</v>
      </c>
      <c r="C158" s="17"/>
      <c r="D158" s="17"/>
      <c r="E158" s="17"/>
      <c r="F158" s="17"/>
      <c r="G158" s="17"/>
      <c r="H158" s="17"/>
      <c r="I158" s="23"/>
      <c r="J158" s="24"/>
      <c r="K158" s="24"/>
      <c r="L158" s="26"/>
      <c r="M158" s="26"/>
      <c r="N158" s="26"/>
    </row>
    <row r="159" spans="1:14" x14ac:dyDescent="0.25">
      <c r="A159" s="50"/>
      <c r="B159" s="18" t="s">
        <v>10</v>
      </c>
      <c r="C159" s="18"/>
      <c r="D159" s="18"/>
      <c r="E159" s="18"/>
      <c r="F159" s="18"/>
      <c r="G159" s="18"/>
      <c r="H159" s="18"/>
      <c r="I159" s="23"/>
      <c r="J159" s="22">
        <v>200</v>
      </c>
      <c r="K159" s="22">
        <f>J159*I155</f>
        <v>1400</v>
      </c>
      <c r="L159" s="25">
        <v>0</v>
      </c>
      <c r="M159" s="25">
        <v>0</v>
      </c>
      <c r="N159" s="25">
        <f t="shared" ref="N159" si="76">L159+M159</f>
        <v>0</v>
      </c>
    </row>
    <row r="160" spans="1:14" ht="31.5" customHeight="1" x14ac:dyDescent="0.25">
      <c r="A160" s="51"/>
      <c r="B160" s="16" t="s">
        <v>65</v>
      </c>
      <c r="C160" s="16"/>
      <c r="D160" s="16"/>
      <c r="E160" s="16"/>
      <c r="F160" s="16"/>
      <c r="G160" s="16"/>
      <c r="H160" s="16"/>
      <c r="I160" s="24"/>
      <c r="J160" s="24"/>
      <c r="K160" s="24"/>
      <c r="L160" s="26"/>
      <c r="M160" s="26"/>
      <c r="N160" s="26"/>
    </row>
    <row r="161" spans="1:14" x14ac:dyDescent="0.25">
      <c r="A161" s="53" t="s">
        <v>12</v>
      </c>
      <c r="B161" s="27" t="s">
        <v>8</v>
      </c>
      <c r="C161" s="28"/>
      <c r="D161" s="28"/>
      <c r="E161" s="28"/>
      <c r="F161" s="28"/>
      <c r="G161" s="28"/>
      <c r="H161" s="29"/>
      <c r="I161" s="22">
        <v>7</v>
      </c>
      <c r="J161" s="22">
        <v>225</v>
      </c>
      <c r="K161" s="22">
        <f>J161*I161</f>
        <v>1575</v>
      </c>
      <c r="L161" s="25">
        <v>0</v>
      </c>
      <c r="M161" s="25">
        <v>0</v>
      </c>
      <c r="N161" s="25">
        <f t="shared" ref="N161" si="77">L161+M161</f>
        <v>0</v>
      </c>
    </row>
    <row r="162" spans="1:14" ht="62.25" customHeight="1" x14ac:dyDescent="0.25">
      <c r="A162" s="50"/>
      <c r="B162" s="33" t="s">
        <v>90</v>
      </c>
      <c r="C162" s="34"/>
      <c r="D162" s="34"/>
      <c r="E162" s="34"/>
      <c r="F162" s="34"/>
      <c r="G162" s="34"/>
      <c r="H162" s="35"/>
      <c r="I162" s="23"/>
      <c r="J162" s="24"/>
      <c r="K162" s="24"/>
      <c r="L162" s="26"/>
      <c r="M162" s="26"/>
      <c r="N162" s="26"/>
    </row>
    <row r="163" spans="1:14" x14ac:dyDescent="0.25">
      <c r="A163" s="50"/>
      <c r="B163" s="18" t="s">
        <v>9</v>
      </c>
      <c r="C163" s="18"/>
      <c r="D163" s="18"/>
      <c r="E163" s="18"/>
      <c r="F163" s="18"/>
      <c r="G163" s="18"/>
      <c r="H163" s="18"/>
      <c r="I163" s="23"/>
      <c r="J163" s="22">
        <v>200</v>
      </c>
      <c r="K163" s="22">
        <f>J163*I161</f>
        <v>1400</v>
      </c>
      <c r="L163" s="25">
        <v>0</v>
      </c>
      <c r="M163" s="25">
        <v>0</v>
      </c>
      <c r="N163" s="25">
        <f t="shared" ref="N163" si="78">L163+M163</f>
        <v>0</v>
      </c>
    </row>
    <row r="164" spans="1:14" ht="45.75" customHeight="1" x14ac:dyDescent="0.25">
      <c r="A164" s="50"/>
      <c r="B164" s="16" t="s">
        <v>66</v>
      </c>
      <c r="C164" s="17"/>
      <c r="D164" s="17"/>
      <c r="E164" s="17"/>
      <c r="F164" s="17"/>
      <c r="G164" s="17"/>
      <c r="H164" s="17"/>
      <c r="I164" s="23"/>
      <c r="J164" s="24"/>
      <c r="K164" s="24"/>
      <c r="L164" s="26"/>
      <c r="M164" s="26"/>
      <c r="N164" s="26"/>
    </row>
    <row r="165" spans="1:14" x14ac:dyDescent="0.25">
      <c r="A165" s="50"/>
      <c r="B165" s="18" t="s">
        <v>10</v>
      </c>
      <c r="C165" s="18"/>
      <c r="D165" s="18"/>
      <c r="E165" s="18"/>
      <c r="F165" s="18"/>
      <c r="G165" s="18"/>
      <c r="H165" s="18"/>
      <c r="I165" s="23"/>
      <c r="J165" s="22">
        <v>200</v>
      </c>
      <c r="K165" s="22">
        <f>J165*I161</f>
        <v>1400</v>
      </c>
      <c r="L165" s="25">
        <v>0</v>
      </c>
      <c r="M165" s="25">
        <v>0</v>
      </c>
      <c r="N165" s="25">
        <f t="shared" ref="N165" si="79">L165+M165</f>
        <v>0</v>
      </c>
    </row>
    <row r="166" spans="1:14" ht="14.25" customHeight="1" x14ac:dyDescent="0.25">
      <c r="A166" s="51"/>
      <c r="B166" s="17" t="s">
        <v>67</v>
      </c>
      <c r="C166" s="17"/>
      <c r="D166" s="17"/>
      <c r="E166" s="17"/>
      <c r="F166" s="17"/>
      <c r="G166" s="17"/>
      <c r="H166" s="17"/>
      <c r="I166" s="24"/>
      <c r="J166" s="24"/>
      <c r="K166" s="24"/>
      <c r="L166" s="26"/>
      <c r="M166" s="26"/>
      <c r="N166" s="26"/>
    </row>
    <row r="167" spans="1:14" x14ac:dyDescent="0.25">
      <c r="A167" s="53" t="s">
        <v>13</v>
      </c>
      <c r="B167" s="27" t="s">
        <v>8</v>
      </c>
      <c r="C167" s="28"/>
      <c r="D167" s="28"/>
      <c r="E167" s="28"/>
      <c r="F167" s="28"/>
      <c r="G167" s="28"/>
      <c r="H167" s="29"/>
      <c r="I167" s="22">
        <v>7</v>
      </c>
      <c r="J167" s="22">
        <v>225</v>
      </c>
      <c r="K167" s="22">
        <f>J167*I167</f>
        <v>1575</v>
      </c>
      <c r="L167" s="25">
        <v>0</v>
      </c>
      <c r="M167" s="25">
        <v>0</v>
      </c>
      <c r="N167" s="25">
        <f t="shared" ref="N167" si="80">L167+M167</f>
        <v>0</v>
      </c>
    </row>
    <row r="168" spans="1:14" ht="63" customHeight="1" x14ac:dyDescent="0.25">
      <c r="A168" s="50"/>
      <c r="B168" s="33" t="s">
        <v>91</v>
      </c>
      <c r="C168" s="48"/>
      <c r="D168" s="48"/>
      <c r="E168" s="48"/>
      <c r="F168" s="48"/>
      <c r="G168" s="48"/>
      <c r="H168" s="49"/>
      <c r="I168" s="23"/>
      <c r="J168" s="24"/>
      <c r="K168" s="24"/>
      <c r="L168" s="26"/>
      <c r="M168" s="26"/>
      <c r="N168" s="26"/>
    </row>
    <row r="169" spans="1:14" x14ac:dyDescent="0.25">
      <c r="A169" s="50"/>
      <c r="B169" s="18" t="s">
        <v>9</v>
      </c>
      <c r="C169" s="18"/>
      <c r="D169" s="18"/>
      <c r="E169" s="18"/>
      <c r="F169" s="18"/>
      <c r="G169" s="18"/>
      <c r="H169" s="18"/>
      <c r="I169" s="23"/>
      <c r="J169" s="22">
        <v>200</v>
      </c>
      <c r="K169" s="22">
        <f>J169*I167</f>
        <v>1400</v>
      </c>
      <c r="L169" s="25">
        <v>0</v>
      </c>
      <c r="M169" s="25">
        <v>0</v>
      </c>
      <c r="N169" s="25">
        <f t="shared" ref="N169" si="81">L169+M169</f>
        <v>0</v>
      </c>
    </row>
    <row r="170" spans="1:14" ht="72.75" customHeight="1" x14ac:dyDescent="0.25">
      <c r="A170" s="50"/>
      <c r="B170" s="16" t="s">
        <v>63</v>
      </c>
      <c r="C170" s="17"/>
      <c r="D170" s="17"/>
      <c r="E170" s="17"/>
      <c r="F170" s="17"/>
      <c r="G170" s="17"/>
      <c r="H170" s="17"/>
      <c r="I170" s="23"/>
      <c r="J170" s="24"/>
      <c r="K170" s="24"/>
      <c r="L170" s="26"/>
      <c r="M170" s="26"/>
      <c r="N170" s="26"/>
    </row>
    <row r="171" spans="1:14" x14ac:dyDescent="0.25">
      <c r="A171" s="50"/>
      <c r="B171" s="18" t="s">
        <v>10</v>
      </c>
      <c r="C171" s="18"/>
      <c r="D171" s="18"/>
      <c r="E171" s="18"/>
      <c r="F171" s="18"/>
      <c r="G171" s="18"/>
      <c r="H171" s="18"/>
      <c r="I171" s="23"/>
      <c r="J171" s="22">
        <v>200</v>
      </c>
      <c r="K171" s="22">
        <f>J171*I167</f>
        <v>1400</v>
      </c>
      <c r="L171" s="25">
        <v>0</v>
      </c>
      <c r="M171" s="25">
        <v>0</v>
      </c>
      <c r="N171" s="25">
        <f t="shared" ref="N171" si="82">L171+M171</f>
        <v>0</v>
      </c>
    </row>
    <row r="172" spans="1:14" ht="33" customHeight="1" x14ac:dyDescent="0.25">
      <c r="A172" s="51"/>
      <c r="B172" s="16" t="s">
        <v>68</v>
      </c>
      <c r="C172" s="16"/>
      <c r="D172" s="16"/>
      <c r="E172" s="16"/>
      <c r="F172" s="16"/>
      <c r="G172" s="16"/>
      <c r="H172" s="16"/>
      <c r="I172" s="24"/>
      <c r="J172" s="24"/>
      <c r="K172" s="24"/>
      <c r="L172" s="26"/>
      <c r="M172" s="26"/>
      <c r="N172" s="26"/>
    </row>
    <row r="173" spans="1:14" x14ac:dyDescent="0.25">
      <c r="A173" s="53" t="s">
        <v>14</v>
      </c>
      <c r="B173" s="27" t="s">
        <v>8</v>
      </c>
      <c r="C173" s="28"/>
      <c r="D173" s="28"/>
      <c r="E173" s="28"/>
      <c r="F173" s="28"/>
      <c r="G173" s="28"/>
      <c r="H173" s="29"/>
      <c r="I173" s="22">
        <v>6</v>
      </c>
      <c r="J173" s="22">
        <v>225</v>
      </c>
      <c r="K173" s="22">
        <f>J173*I173</f>
        <v>1350</v>
      </c>
      <c r="L173" s="25">
        <v>0</v>
      </c>
      <c r="M173" s="25">
        <v>0</v>
      </c>
      <c r="N173" s="25">
        <f t="shared" ref="N173" si="83">L173+M173</f>
        <v>0</v>
      </c>
    </row>
    <row r="174" spans="1:14" ht="60" customHeight="1" x14ac:dyDescent="0.25">
      <c r="A174" s="50"/>
      <c r="B174" s="55" t="s">
        <v>92</v>
      </c>
      <c r="C174" s="56"/>
      <c r="D174" s="56"/>
      <c r="E174" s="56"/>
      <c r="F174" s="56"/>
      <c r="G174" s="56"/>
      <c r="H174" s="57"/>
      <c r="I174" s="23"/>
      <c r="J174" s="24"/>
      <c r="K174" s="24"/>
      <c r="L174" s="26"/>
      <c r="M174" s="26"/>
      <c r="N174" s="26"/>
    </row>
    <row r="175" spans="1:14" x14ac:dyDescent="0.25">
      <c r="A175" s="50"/>
      <c r="B175" s="18" t="s">
        <v>9</v>
      </c>
      <c r="C175" s="18"/>
      <c r="D175" s="18"/>
      <c r="E175" s="18"/>
      <c r="F175" s="18"/>
      <c r="G175" s="18"/>
      <c r="H175" s="18"/>
      <c r="I175" s="23"/>
      <c r="J175" s="22">
        <v>200</v>
      </c>
      <c r="K175" s="22">
        <f>J175*I173</f>
        <v>1200</v>
      </c>
      <c r="L175" s="25">
        <v>0</v>
      </c>
      <c r="M175" s="25">
        <v>0</v>
      </c>
      <c r="N175" s="25">
        <f t="shared" ref="N175" si="84">L175+M175</f>
        <v>0</v>
      </c>
    </row>
    <row r="176" spans="1:14" ht="66" customHeight="1" x14ac:dyDescent="0.25">
      <c r="A176" s="50"/>
      <c r="B176" s="16" t="s">
        <v>115</v>
      </c>
      <c r="C176" s="17"/>
      <c r="D176" s="17"/>
      <c r="E176" s="17"/>
      <c r="F176" s="17"/>
      <c r="G176" s="17"/>
      <c r="H176" s="17"/>
      <c r="I176" s="23"/>
      <c r="J176" s="24"/>
      <c r="K176" s="24"/>
      <c r="L176" s="26"/>
      <c r="M176" s="26"/>
      <c r="N176" s="26"/>
    </row>
    <row r="177" spans="1:14" x14ac:dyDescent="0.25">
      <c r="A177" s="50"/>
      <c r="B177" s="18" t="s">
        <v>10</v>
      </c>
      <c r="C177" s="18"/>
      <c r="D177" s="18"/>
      <c r="E177" s="18"/>
      <c r="F177" s="18"/>
      <c r="G177" s="18"/>
      <c r="H177" s="18"/>
      <c r="I177" s="23"/>
      <c r="J177" s="22">
        <v>200</v>
      </c>
      <c r="K177" s="22">
        <f>J177*I173</f>
        <v>1200</v>
      </c>
      <c r="L177" s="25">
        <v>0</v>
      </c>
      <c r="M177" s="25">
        <v>0</v>
      </c>
      <c r="N177" s="25">
        <f t="shared" ref="N177" si="85">L177+M177</f>
        <v>0</v>
      </c>
    </row>
    <row r="178" spans="1:14" ht="46.5" customHeight="1" x14ac:dyDescent="0.25">
      <c r="A178" s="51"/>
      <c r="B178" s="16" t="s">
        <v>69</v>
      </c>
      <c r="C178" s="17"/>
      <c r="D178" s="17"/>
      <c r="E178" s="17"/>
      <c r="F178" s="17"/>
      <c r="G178" s="17"/>
      <c r="H178" s="17"/>
      <c r="I178" s="24"/>
      <c r="J178" s="24"/>
      <c r="K178" s="24"/>
      <c r="L178" s="26"/>
      <c r="M178" s="26"/>
      <c r="N178" s="26"/>
    </row>
    <row r="179" spans="1:14" x14ac:dyDescent="0.25">
      <c r="A179" s="53" t="s">
        <v>15</v>
      </c>
      <c r="B179" s="27" t="s">
        <v>8</v>
      </c>
      <c r="C179" s="28"/>
      <c r="D179" s="28"/>
      <c r="E179" s="28"/>
      <c r="F179" s="28"/>
      <c r="G179" s="28"/>
      <c r="H179" s="29"/>
      <c r="I179" s="22">
        <v>6</v>
      </c>
      <c r="J179" s="22">
        <v>225</v>
      </c>
      <c r="K179" s="22">
        <f>J179*I179</f>
        <v>1350</v>
      </c>
      <c r="L179" s="25">
        <v>0</v>
      </c>
      <c r="M179" s="25">
        <v>0</v>
      </c>
      <c r="N179" s="25">
        <f t="shared" ref="N179" si="86">L179+M179</f>
        <v>0</v>
      </c>
    </row>
    <row r="180" spans="1:14" ht="60.75" customHeight="1" x14ac:dyDescent="0.25">
      <c r="A180" s="50"/>
      <c r="B180" s="33" t="s">
        <v>93</v>
      </c>
      <c r="C180" s="34"/>
      <c r="D180" s="34"/>
      <c r="E180" s="34"/>
      <c r="F180" s="34"/>
      <c r="G180" s="34"/>
      <c r="H180" s="35"/>
      <c r="I180" s="23"/>
      <c r="J180" s="24"/>
      <c r="K180" s="24"/>
      <c r="L180" s="26"/>
      <c r="M180" s="26"/>
      <c r="N180" s="26"/>
    </row>
    <row r="181" spans="1:14" x14ac:dyDescent="0.25">
      <c r="A181" s="50"/>
      <c r="B181" s="18" t="s">
        <v>9</v>
      </c>
      <c r="C181" s="18"/>
      <c r="D181" s="18"/>
      <c r="E181" s="18"/>
      <c r="F181" s="18"/>
      <c r="G181" s="18"/>
      <c r="H181" s="18"/>
      <c r="I181" s="23"/>
      <c r="J181" s="22">
        <v>200</v>
      </c>
      <c r="K181" s="22">
        <f>J181*I179</f>
        <v>1200</v>
      </c>
      <c r="L181" s="25">
        <v>0</v>
      </c>
      <c r="M181" s="25">
        <v>0</v>
      </c>
      <c r="N181" s="25">
        <f t="shared" ref="N181" si="87">L181+M181</f>
        <v>0</v>
      </c>
    </row>
    <row r="182" spans="1:14" ht="75" customHeight="1" x14ac:dyDescent="0.25">
      <c r="A182" s="50"/>
      <c r="B182" s="16" t="s">
        <v>70</v>
      </c>
      <c r="C182" s="17"/>
      <c r="D182" s="17"/>
      <c r="E182" s="17"/>
      <c r="F182" s="17"/>
      <c r="G182" s="17"/>
      <c r="H182" s="17"/>
      <c r="I182" s="23"/>
      <c r="J182" s="24"/>
      <c r="K182" s="24"/>
      <c r="L182" s="26"/>
      <c r="M182" s="26"/>
      <c r="N182" s="26"/>
    </row>
    <row r="183" spans="1:14" x14ac:dyDescent="0.25">
      <c r="A183" s="50"/>
      <c r="B183" s="18" t="s">
        <v>10</v>
      </c>
      <c r="C183" s="18"/>
      <c r="D183" s="18"/>
      <c r="E183" s="18"/>
      <c r="F183" s="18"/>
      <c r="G183" s="18"/>
      <c r="H183" s="18"/>
      <c r="I183" s="23"/>
      <c r="J183" s="22">
        <v>200</v>
      </c>
      <c r="K183" s="22">
        <f>J183*I179</f>
        <v>1200</v>
      </c>
      <c r="L183" s="25">
        <v>0</v>
      </c>
      <c r="M183" s="25">
        <v>0</v>
      </c>
      <c r="N183" s="25">
        <f t="shared" ref="N183" si="88">L183+M183</f>
        <v>0</v>
      </c>
    </row>
    <row r="184" spans="1:14" ht="49.5" customHeight="1" thickBot="1" x14ac:dyDescent="0.3">
      <c r="A184" s="54"/>
      <c r="B184" s="39" t="s">
        <v>94</v>
      </c>
      <c r="C184" s="40"/>
      <c r="D184" s="40"/>
      <c r="E184" s="40"/>
      <c r="F184" s="40"/>
      <c r="G184" s="40"/>
      <c r="H184" s="40"/>
      <c r="I184" s="37"/>
      <c r="J184" s="37"/>
      <c r="K184" s="37"/>
      <c r="L184" s="38"/>
      <c r="M184" s="38"/>
      <c r="N184" s="38"/>
    </row>
    <row r="185" spans="1:14" ht="15.75" thickTop="1" x14ac:dyDescent="0.25">
      <c r="A185" s="63" t="s">
        <v>95</v>
      </c>
      <c r="B185" s="64"/>
      <c r="C185" s="64"/>
      <c r="D185" s="64"/>
      <c r="E185" s="64"/>
      <c r="F185" s="64"/>
      <c r="G185" s="64"/>
      <c r="H185" s="65"/>
      <c r="I185" s="23"/>
      <c r="J185" s="6" t="s">
        <v>72</v>
      </c>
      <c r="K185" s="7"/>
      <c r="L185" s="8">
        <f t="shared" ref="L185:M185" si="89">AVERAGE(L5,L11,L17,L23,L29,L35,L41,L47,L53,L59,L65,L71,L77,L83,L89,L95,L101,L107,L113,L119,L125,L131,L167,L149,L143,L137,L155,L161,L173,L179)</f>
        <v>0</v>
      </c>
      <c r="M185" s="8">
        <f t="shared" si="89"/>
        <v>0</v>
      </c>
      <c r="N185" s="8">
        <f>AVERAGE(N5,N11,N17,N23,N29,N35,N41,N47,N53,N59,N65,N71,N77,N83,N89,N95,N101,N107,N113,N119,N125,N131,N167,N149,N143,N137,N155,N161,N173,N179)</f>
        <v>0</v>
      </c>
    </row>
    <row r="186" spans="1:14" x14ac:dyDescent="0.25">
      <c r="A186" s="63"/>
      <c r="B186" s="64"/>
      <c r="C186" s="64"/>
      <c r="D186" s="64"/>
      <c r="E186" s="64"/>
      <c r="F186" s="64"/>
      <c r="G186" s="64"/>
      <c r="H186" s="65"/>
      <c r="I186" s="23"/>
      <c r="J186" s="5" t="s">
        <v>73</v>
      </c>
      <c r="K186" s="4"/>
      <c r="L186" s="8">
        <f>AVERAGE(L7,L13,L19,L25,L31,L37,L43,L49,L55,L61,L67,L73,L79,L85,L91,L97,L103,L109,L115,L121,L127,L133,L169,L151,L145,L139,L157,L163,L175,L181)</f>
        <v>0</v>
      </c>
      <c r="M186" s="8">
        <f>AVERAGE(M7,M13,M19,M25,M31,M37,M43,M49,M55,M61,M67,M73,M79,M85,M91,M97,M103,M109,M115,M121,M127,M133,M169,M151,M145,M139,M157,M163,M175,M181)</f>
        <v>0</v>
      </c>
      <c r="N186" s="8">
        <f>AVERAGE(N7,N13,N19,N25,N31,N37,N43,N49,N55,N61,N67,N73,N79,N85,N91,N97,N103,N109,N115,N121,N127,N133,N169,N151,N145,N139,N157,N163,N175,N181)</f>
        <v>0</v>
      </c>
    </row>
    <row r="187" spans="1:14" x14ac:dyDescent="0.25">
      <c r="A187" s="63"/>
      <c r="B187" s="64"/>
      <c r="C187" s="64"/>
      <c r="D187" s="64"/>
      <c r="E187" s="64"/>
      <c r="F187" s="64"/>
      <c r="G187" s="64"/>
      <c r="H187" s="65"/>
      <c r="I187" s="23"/>
      <c r="J187" s="3" t="s">
        <v>74</v>
      </c>
      <c r="K187" s="4"/>
      <c r="L187" s="8">
        <f t="shared" ref="L187:M187" si="90">AVERAGE(L9,L15,L21,L27,L33,L39,L45,L51,L57,L63,L69,L75,L81,L87,L93,L99,L105,L111,L117,L123,L129,L135,L141,L147,L153,L159,L165,L171,L177,L183)</f>
        <v>0</v>
      </c>
      <c r="M187" s="8">
        <f t="shared" si="90"/>
        <v>0</v>
      </c>
      <c r="N187" s="8">
        <f>AVERAGE(N9,N15,N21,N27,N33,N39,N45,N51,N57,N63,N69,N75,N81,N87,N93,N99,N105,N111,N117,N123,N129,N135,N141,N147,N153,N159,N165,N171,N177,N183)</f>
        <v>0</v>
      </c>
    </row>
    <row r="188" spans="1:14" x14ac:dyDescent="0.25">
      <c r="A188" s="63" t="s">
        <v>71</v>
      </c>
      <c r="B188" s="64"/>
      <c r="C188" s="64"/>
      <c r="D188" s="64"/>
      <c r="E188" s="64"/>
      <c r="F188" s="64"/>
      <c r="G188" s="64"/>
      <c r="H188" s="65"/>
      <c r="I188" s="23">
        <f>SUM(I5:I184)</f>
        <v>230</v>
      </c>
      <c r="J188" s="6" t="s">
        <v>72</v>
      </c>
      <c r="K188" s="9">
        <f>K179+K173+K167+K161+K155+K149+K143+K137+K131+K125+K119+K113+K107+K101+K95+K89+K83+K77+K71+K65+K59+K53+K47+K41+K35+K29+K23+K17+K11+K5</f>
        <v>51750</v>
      </c>
      <c r="L188" s="7"/>
      <c r="M188" s="7"/>
      <c r="N188" s="8">
        <f>K188*N185</f>
        <v>0</v>
      </c>
    </row>
    <row r="189" spans="1:14" x14ac:dyDescent="0.25">
      <c r="A189" s="63"/>
      <c r="B189" s="64"/>
      <c r="C189" s="64"/>
      <c r="D189" s="64"/>
      <c r="E189" s="64"/>
      <c r="F189" s="64"/>
      <c r="G189" s="64"/>
      <c r="H189" s="65"/>
      <c r="I189" s="23"/>
      <c r="J189" s="3" t="s">
        <v>73</v>
      </c>
      <c r="K189" s="10">
        <f>K181+K175+K169+K163+K157+K151+K145+K139+K133+K127+K121+K115+K109+K103+K97+K91+K85+K79+K73+K67+K61+K55+K49+K43+K37+K31+K25+K19+K13+K7</f>
        <v>46000</v>
      </c>
      <c r="L189" s="4"/>
      <c r="M189" s="4"/>
      <c r="N189" s="8">
        <f>K189*N186</f>
        <v>0</v>
      </c>
    </row>
    <row r="190" spans="1:14" ht="15" customHeight="1" x14ac:dyDescent="0.25">
      <c r="A190" s="66"/>
      <c r="B190" s="67"/>
      <c r="C190" s="67"/>
      <c r="D190" s="67"/>
      <c r="E190" s="67"/>
      <c r="F190" s="67"/>
      <c r="G190" s="67"/>
      <c r="H190" s="68"/>
      <c r="I190" s="24"/>
      <c r="J190" s="5" t="s">
        <v>74</v>
      </c>
      <c r="K190" s="10">
        <f>K183+K177+K171+K165+K159+K153+K147+K141+K135+K129+K123+K117+K111+K105+K99+K93+K87+K81+K75+K69+K63+K57+K51+K45+K39+K33+K27+K21+K15+K9</f>
        <v>46000</v>
      </c>
      <c r="L190" s="4"/>
      <c r="M190" s="4"/>
      <c r="N190" s="8">
        <f>K190*N187</f>
        <v>0</v>
      </c>
    </row>
    <row r="191" spans="1:14" x14ac:dyDescent="0.25">
      <c r="A191" s="69" t="s">
        <v>96</v>
      </c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1"/>
      <c r="N191" s="11">
        <f>SUM(N188:N190)</f>
        <v>0</v>
      </c>
    </row>
    <row r="192" spans="1:14" x14ac:dyDescent="0.25">
      <c r="A192" s="14" t="s">
        <v>97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2">
        <f>N191*0.08</f>
        <v>0</v>
      </c>
    </row>
    <row r="193" spans="1:14" x14ac:dyDescent="0.25">
      <c r="A193" s="15" t="s">
        <v>98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3">
        <f>N191+N192</f>
        <v>0</v>
      </c>
    </row>
  </sheetData>
  <mergeCells count="700">
    <mergeCell ref="A1:N1"/>
    <mergeCell ref="A185:H187"/>
    <mergeCell ref="I185:I187"/>
    <mergeCell ref="A191:M191"/>
    <mergeCell ref="M183:M184"/>
    <mergeCell ref="N183:N184"/>
    <mergeCell ref="B184:H184"/>
    <mergeCell ref="A188:H190"/>
    <mergeCell ref="I188:I190"/>
    <mergeCell ref="M179:M180"/>
    <mergeCell ref="N179:N180"/>
    <mergeCell ref="B180:H180"/>
    <mergeCell ref="B181:H181"/>
    <mergeCell ref="J181:J182"/>
    <mergeCell ref="K181:K182"/>
    <mergeCell ref="L181:L182"/>
    <mergeCell ref="M181:M182"/>
    <mergeCell ref="N181:N182"/>
    <mergeCell ref="B182:H182"/>
    <mergeCell ref="A179:A184"/>
    <mergeCell ref="B179:H179"/>
    <mergeCell ref="I179:I184"/>
    <mergeCell ref="J179:J180"/>
    <mergeCell ref="K179:K180"/>
    <mergeCell ref="L179:L180"/>
    <mergeCell ref="B183:H183"/>
    <mergeCell ref="J183:J184"/>
    <mergeCell ref="K183:K184"/>
    <mergeCell ref="L183:L184"/>
    <mergeCell ref="B177:H177"/>
    <mergeCell ref="J177:J178"/>
    <mergeCell ref="K177:K178"/>
    <mergeCell ref="L177:L178"/>
    <mergeCell ref="M177:M178"/>
    <mergeCell ref="N177:N178"/>
    <mergeCell ref="B178:H178"/>
    <mergeCell ref="A173:A178"/>
    <mergeCell ref="B173:H173"/>
    <mergeCell ref="I173:I178"/>
    <mergeCell ref="J173:J174"/>
    <mergeCell ref="K173:K174"/>
    <mergeCell ref="L173:L174"/>
    <mergeCell ref="M173:M174"/>
    <mergeCell ref="A167:A172"/>
    <mergeCell ref="N173:N174"/>
    <mergeCell ref="B174:H174"/>
    <mergeCell ref="B175:H175"/>
    <mergeCell ref="J175:J176"/>
    <mergeCell ref="K175:K176"/>
    <mergeCell ref="L175:L176"/>
    <mergeCell ref="M175:M176"/>
    <mergeCell ref="N175:N176"/>
    <mergeCell ref="B176:H176"/>
    <mergeCell ref="M167:M168"/>
    <mergeCell ref="N167:N168"/>
    <mergeCell ref="B168:H168"/>
    <mergeCell ref="B169:H169"/>
    <mergeCell ref="J169:J170"/>
    <mergeCell ref="K169:K170"/>
    <mergeCell ref="L169:L170"/>
    <mergeCell ref="M169:M170"/>
    <mergeCell ref="N169:N170"/>
    <mergeCell ref="B170:H170"/>
    <mergeCell ref="B167:H167"/>
    <mergeCell ref="I167:I172"/>
    <mergeCell ref="J167:J168"/>
    <mergeCell ref="K167:K168"/>
    <mergeCell ref="L167:L168"/>
    <mergeCell ref="B171:H171"/>
    <mergeCell ref="J171:J172"/>
    <mergeCell ref="K171:K172"/>
    <mergeCell ref="L171:L172"/>
    <mergeCell ref="M171:M172"/>
    <mergeCell ref="N171:N172"/>
    <mergeCell ref="B172:H172"/>
    <mergeCell ref="N165:N166"/>
    <mergeCell ref="B166:H166"/>
    <mergeCell ref="N161:N162"/>
    <mergeCell ref="B162:H162"/>
    <mergeCell ref="B163:H163"/>
    <mergeCell ref="J163:J164"/>
    <mergeCell ref="K163:K164"/>
    <mergeCell ref="L163:L164"/>
    <mergeCell ref="M163:M164"/>
    <mergeCell ref="N163:N164"/>
    <mergeCell ref="B164:H164"/>
    <mergeCell ref="A161:A166"/>
    <mergeCell ref="B161:H161"/>
    <mergeCell ref="I161:I166"/>
    <mergeCell ref="J161:J162"/>
    <mergeCell ref="K161:K162"/>
    <mergeCell ref="L161:L162"/>
    <mergeCell ref="M161:M162"/>
    <mergeCell ref="A155:A160"/>
    <mergeCell ref="B165:H165"/>
    <mergeCell ref="J165:J166"/>
    <mergeCell ref="K165:K166"/>
    <mergeCell ref="L165:L166"/>
    <mergeCell ref="M165:M166"/>
    <mergeCell ref="M155:M156"/>
    <mergeCell ref="N155:N156"/>
    <mergeCell ref="B156:H156"/>
    <mergeCell ref="B157:H157"/>
    <mergeCell ref="J157:J158"/>
    <mergeCell ref="K157:K158"/>
    <mergeCell ref="L157:L158"/>
    <mergeCell ref="M157:M158"/>
    <mergeCell ref="N157:N158"/>
    <mergeCell ref="B158:H158"/>
    <mergeCell ref="B155:H155"/>
    <mergeCell ref="I155:I160"/>
    <mergeCell ref="J155:J156"/>
    <mergeCell ref="K155:K156"/>
    <mergeCell ref="L155:L156"/>
    <mergeCell ref="B159:H159"/>
    <mergeCell ref="J159:J160"/>
    <mergeCell ref="K159:K160"/>
    <mergeCell ref="L159:L160"/>
    <mergeCell ref="M159:M160"/>
    <mergeCell ref="N159:N160"/>
    <mergeCell ref="B160:H160"/>
    <mergeCell ref="N153:N154"/>
    <mergeCell ref="B154:H154"/>
    <mergeCell ref="N149:N150"/>
    <mergeCell ref="B150:H150"/>
    <mergeCell ref="B151:H151"/>
    <mergeCell ref="J151:J152"/>
    <mergeCell ref="K151:K152"/>
    <mergeCell ref="L151:L152"/>
    <mergeCell ref="M151:M152"/>
    <mergeCell ref="N151:N152"/>
    <mergeCell ref="B152:H152"/>
    <mergeCell ref="A149:A154"/>
    <mergeCell ref="B149:H149"/>
    <mergeCell ref="I149:I154"/>
    <mergeCell ref="J149:J150"/>
    <mergeCell ref="K149:K150"/>
    <mergeCell ref="L149:L150"/>
    <mergeCell ref="M149:M150"/>
    <mergeCell ref="A143:A148"/>
    <mergeCell ref="B153:H153"/>
    <mergeCell ref="J153:J154"/>
    <mergeCell ref="K153:K154"/>
    <mergeCell ref="L153:L154"/>
    <mergeCell ref="M153:M154"/>
    <mergeCell ref="M143:M144"/>
    <mergeCell ref="N143:N144"/>
    <mergeCell ref="B144:H144"/>
    <mergeCell ref="B145:H145"/>
    <mergeCell ref="J145:J146"/>
    <mergeCell ref="K145:K146"/>
    <mergeCell ref="L145:L146"/>
    <mergeCell ref="M145:M146"/>
    <mergeCell ref="N145:N146"/>
    <mergeCell ref="B146:H146"/>
    <mergeCell ref="B143:H143"/>
    <mergeCell ref="I143:I148"/>
    <mergeCell ref="J143:J144"/>
    <mergeCell ref="K143:K144"/>
    <mergeCell ref="L143:L144"/>
    <mergeCell ref="B147:H147"/>
    <mergeCell ref="J147:J148"/>
    <mergeCell ref="K147:K148"/>
    <mergeCell ref="L147:L148"/>
    <mergeCell ref="M147:M148"/>
    <mergeCell ref="N147:N148"/>
    <mergeCell ref="B148:H148"/>
    <mergeCell ref="N141:N142"/>
    <mergeCell ref="B142:H142"/>
    <mergeCell ref="N137:N138"/>
    <mergeCell ref="B138:H138"/>
    <mergeCell ref="B139:H139"/>
    <mergeCell ref="J139:J140"/>
    <mergeCell ref="K139:K140"/>
    <mergeCell ref="L139:L140"/>
    <mergeCell ref="M139:M140"/>
    <mergeCell ref="N139:N140"/>
    <mergeCell ref="B140:H140"/>
    <mergeCell ref="A137:A142"/>
    <mergeCell ref="B137:H137"/>
    <mergeCell ref="I137:I142"/>
    <mergeCell ref="J137:J138"/>
    <mergeCell ref="K137:K138"/>
    <mergeCell ref="L137:L138"/>
    <mergeCell ref="M137:M138"/>
    <mergeCell ref="A131:A136"/>
    <mergeCell ref="B141:H141"/>
    <mergeCell ref="J141:J142"/>
    <mergeCell ref="K141:K142"/>
    <mergeCell ref="L141:L142"/>
    <mergeCell ref="M141:M142"/>
    <mergeCell ref="M131:M132"/>
    <mergeCell ref="N131:N132"/>
    <mergeCell ref="B132:H132"/>
    <mergeCell ref="B133:H133"/>
    <mergeCell ref="J133:J134"/>
    <mergeCell ref="K133:K134"/>
    <mergeCell ref="L133:L134"/>
    <mergeCell ref="M133:M134"/>
    <mergeCell ref="N133:N134"/>
    <mergeCell ref="B134:H134"/>
    <mergeCell ref="B131:H131"/>
    <mergeCell ref="I131:I136"/>
    <mergeCell ref="J131:J132"/>
    <mergeCell ref="K131:K132"/>
    <mergeCell ref="L131:L132"/>
    <mergeCell ref="B135:H135"/>
    <mergeCell ref="J135:J136"/>
    <mergeCell ref="K135:K136"/>
    <mergeCell ref="L135:L136"/>
    <mergeCell ref="M135:M136"/>
    <mergeCell ref="N135:N136"/>
    <mergeCell ref="B136:H136"/>
    <mergeCell ref="N129:N130"/>
    <mergeCell ref="B130:H130"/>
    <mergeCell ref="N125:N126"/>
    <mergeCell ref="B126:H126"/>
    <mergeCell ref="B127:H127"/>
    <mergeCell ref="J127:J128"/>
    <mergeCell ref="K127:K128"/>
    <mergeCell ref="L127:L128"/>
    <mergeCell ref="M127:M128"/>
    <mergeCell ref="N127:N128"/>
    <mergeCell ref="B128:H128"/>
    <mergeCell ref="A125:A130"/>
    <mergeCell ref="B125:H125"/>
    <mergeCell ref="I125:I130"/>
    <mergeCell ref="J125:J126"/>
    <mergeCell ref="K125:K126"/>
    <mergeCell ref="L125:L126"/>
    <mergeCell ref="M125:M126"/>
    <mergeCell ref="A119:A124"/>
    <mergeCell ref="B129:H129"/>
    <mergeCell ref="J129:J130"/>
    <mergeCell ref="K129:K130"/>
    <mergeCell ref="L129:L130"/>
    <mergeCell ref="M129:M130"/>
    <mergeCell ref="M119:M120"/>
    <mergeCell ref="N119:N120"/>
    <mergeCell ref="B120:H120"/>
    <mergeCell ref="B121:H121"/>
    <mergeCell ref="J121:J122"/>
    <mergeCell ref="K121:K122"/>
    <mergeCell ref="L121:L122"/>
    <mergeCell ref="M121:M122"/>
    <mergeCell ref="N121:N122"/>
    <mergeCell ref="B122:H122"/>
    <mergeCell ref="B119:H119"/>
    <mergeCell ref="I119:I124"/>
    <mergeCell ref="J119:J120"/>
    <mergeCell ref="K119:K120"/>
    <mergeCell ref="L119:L120"/>
    <mergeCell ref="B123:H123"/>
    <mergeCell ref="J123:J124"/>
    <mergeCell ref="K123:K124"/>
    <mergeCell ref="L123:L124"/>
    <mergeCell ref="M123:M124"/>
    <mergeCell ref="N123:N124"/>
    <mergeCell ref="B124:H124"/>
    <mergeCell ref="N117:N118"/>
    <mergeCell ref="B118:H118"/>
    <mergeCell ref="N113:N114"/>
    <mergeCell ref="B114:H114"/>
    <mergeCell ref="B115:H115"/>
    <mergeCell ref="J115:J116"/>
    <mergeCell ref="K115:K116"/>
    <mergeCell ref="L115:L116"/>
    <mergeCell ref="M115:M116"/>
    <mergeCell ref="N115:N116"/>
    <mergeCell ref="B116:H116"/>
    <mergeCell ref="A113:A118"/>
    <mergeCell ref="B113:H113"/>
    <mergeCell ref="I113:I118"/>
    <mergeCell ref="J113:J114"/>
    <mergeCell ref="K113:K114"/>
    <mergeCell ref="L113:L114"/>
    <mergeCell ref="M113:M114"/>
    <mergeCell ref="A107:A112"/>
    <mergeCell ref="B117:H117"/>
    <mergeCell ref="J117:J118"/>
    <mergeCell ref="K117:K118"/>
    <mergeCell ref="L117:L118"/>
    <mergeCell ref="M117:M118"/>
    <mergeCell ref="M107:M108"/>
    <mergeCell ref="N107:N108"/>
    <mergeCell ref="B108:H108"/>
    <mergeCell ref="B109:H109"/>
    <mergeCell ref="J109:J110"/>
    <mergeCell ref="K109:K110"/>
    <mergeCell ref="L109:L110"/>
    <mergeCell ref="M109:M110"/>
    <mergeCell ref="N109:N110"/>
    <mergeCell ref="B110:H110"/>
    <mergeCell ref="B107:H107"/>
    <mergeCell ref="I107:I112"/>
    <mergeCell ref="J107:J108"/>
    <mergeCell ref="K107:K108"/>
    <mergeCell ref="L107:L108"/>
    <mergeCell ref="B111:H111"/>
    <mergeCell ref="J111:J112"/>
    <mergeCell ref="K111:K112"/>
    <mergeCell ref="L111:L112"/>
    <mergeCell ref="M111:M112"/>
    <mergeCell ref="N111:N112"/>
    <mergeCell ref="B112:H112"/>
    <mergeCell ref="N105:N106"/>
    <mergeCell ref="B106:H106"/>
    <mergeCell ref="N101:N102"/>
    <mergeCell ref="B102:H102"/>
    <mergeCell ref="B103:H103"/>
    <mergeCell ref="J103:J104"/>
    <mergeCell ref="K103:K104"/>
    <mergeCell ref="L103:L104"/>
    <mergeCell ref="M103:M104"/>
    <mergeCell ref="N103:N104"/>
    <mergeCell ref="B104:H104"/>
    <mergeCell ref="A101:A106"/>
    <mergeCell ref="B101:H101"/>
    <mergeCell ref="I101:I106"/>
    <mergeCell ref="J101:J102"/>
    <mergeCell ref="K101:K102"/>
    <mergeCell ref="L101:L102"/>
    <mergeCell ref="M101:M102"/>
    <mergeCell ref="A95:A100"/>
    <mergeCell ref="B105:H105"/>
    <mergeCell ref="J105:J106"/>
    <mergeCell ref="K105:K106"/>
    <mergeCell ref="L105:L106"/>
    <mergeCell ref="M105:M106"/>
    <mergeCell ref="M95:M96"/>
    <mergeCell ref="N95:N96"/>
    <mergeCell ref="B96:H96"/>
    <mergeCell ref="B97:H97"/>
    <mergeCell ref="J97:J98"/>
    <mergeCell ref="K97:K98"/>
    <mergeCell ref="L97:L98"/>
    <mergeCell ref="M97:M98"/>
    <mergeCell ref="N97:N98"/>
    <mergeCell ref="B98:H98"/>
    <mergeCell ref="B95:H95"/>
    <mergeCell ref="I95:I100"/>
    <mergeCell ref="J95:J96"/>
    <mergeCell ref="K95:K96"/>
    <mergeCell ref="L95:L96"/>
    <mergeCell ref="B99:H99"/>
    <mergeCell ref="J99:J100"/>
    <mergeCell ref="K99:K100"/>
    <mergeCell ref="L99:L100"/>
    <mergeCell ref="M99:M100"/>
    <mergeCell ref="N99:N100"/>
    <mergeCell ref="B100:H100"/>
    <mergeCell ref="N93:N94"/>
    <mergeCell ref="B94:H94"/>
    <mergeCell ref="N89:N90"/>
    <mergeCell ref="B90:H90"/>
    <mergeCell ref="B91:H91"/>
    <mergeCell ref="J91:J92"/>
    <mergeCell ref="K91:K92"/>
    <mergeCell ref="L91:L92"/>
    <mergeCell ref="M91:M92"/>
    <mergeCell ref="N91:N92"/>
    <mergeCell ref="B92:H92"/>
    <mergeCell ref="A89:A94"/>
    <mergeCell ref="B89:H89"/>
    <mergeCell ref="I89:I94"/>
    <mergeCell ref="J89:J90"/>
    <mergeCell ref="K89:K90"/>
    <mergeCell ref="L89:L90"/>
    <mergeCell ref="M89:M90"/>
    <mergeCell ref="A83:A88"/>
    <mergeCell ref="B93:H93"/>
    <mergeCell ref="J93:J94"/>
    <mergeCell ref="K93:K94"/>
    <mergeCell ref="L93:L94"/>
    <mergeCell ref="M93:M94"/>
    <mergeCell ref="M83:M84"/>
    <mergeCell ref="N83:N84"/>
    <mergeCell ref="B84:H84"/>
    <mergeCell ref="B85:H85"/>
    <mergeCell ref="J85:J86"/>
    <mergeCell ref="K85:K86"/>
    <mergeCell ref="L85:L86"/>
    <mergeCell ref="M85:M86"/>
    <mergeCell ref="N85:N86"/>
    <mergeCell ref="B86:H86"/>
    <mergeCell ref="B83:H83"/>
    <mergeCell ref="I83:I88"/>
    <mergeCell ref="J83:J84"/>
    <mergeCell ref="K83:K84"/>
    <mergeCell ref="L83:L84"/>
    <mergeCell ref="B87:H87"/>
    <mergeCell ref="J87:J88"/>
    <mergeCell ref="K87:K88"/>
    <mergeCell ref="L87:L88"/>
    <mergeCell ref="M87:M88"/>
    <mergeCell ref="N87:N88"/>
    <mergeCell ref="B88:H88"/>
    <mergeCell ref="N81:N82"/>
    <mergeCell ref="B82:H82"/>
    <mergeCell ref="N77:N78"/>
    <mergeCell ref="B78:H78"/>
    <mergeCell ref="B79:H79"/>
    <mergeCell ref="J79:J80"/>
    <mergeCell ref="K79:K80"/>
    <mergeCell ref="L79:L80"/>
    <mergeCell ref="M79:M80"/>
    <mergeCell ref="N79:N80"/>
    <mergeCell ref="B80:H80"/>
    <mergeCell ref="A77:A82"/>
    <mergeCell ref="B77:H77"/>
    <mergeCell ref="I77:I82"/>
    <mergeCell ref="J77:J78"/>
    <mergeCell ref="K77:K78"/>
    <mergeCell ref="L77:L78"/>
    <mergeCell ref="M77:M78"/>
    <mergeCell ref="A71:A76"/>
    <mergeCell ref="B81:H81"/>
    <mergeCell ref="J81:J82"/>
    <mergeCell ref="K81:K82"/>
    <mergeCell ref="L81:L82"/>
    <mergeCell ref="M81:M82"/>
    <mergeCell ref="M71:M72"/>
    <mergeCell ref="N71:N72"/>
    <mergeCell ref="B72:H72"/>
    <mergeCell ref="B73:H73"/>
    <mergeCell ref="J73:J74"/>
    <mergeCell ref="K73:K74"/>
    <mergeCell ref="L73:L74"/>
    <mergeCell ref="M73:M74"/>
    <mergeCell ref="N73:N74"/>
    <mergeCell ref="B74:H74"/>
    <mergeCell ref="B71:H71"/>
    <mergeCell ref="I71:I76"/>
    <mergeCell ref="J71:J72"/>
    <mergeCell ref="K71:K72"/>
    <mergeCell ref="L71:L72"/>
    <mergeCell ref="B75:H75"/>
    <mergeCell ref="J75:J76"/>
    <mergeCell ref="K75:K76"/>
    <mergeCell ref="L75:L76"/>
    <mergeCell ref="M75:M76"/>
    <mergeCell ref="N75:N76"/>
    <mergeCell ref="B76:H76"/>
    <mergeCell ref="N69:N70"/>
    <mergeCell ref="B70:H70"/>
    <mergeCell ref="N65:N66"/>
    <mergeCell ref="B66:H66"/>
    <mergeCell ref="B67:H67"/>
    <mergeCell ref="J67:J68"/>
    <mergeCell ref="K67:K68"/>
    <mergeCell ref="L67:L68"/>
    <mergeCell ref="M67:M68"/>
    <mergeCell ref="N67:N68"/>
    <mergeCell ref="B68:H68"/>
    <mergeCell ref="A65:A70"/>
    <mergeCell ref="B65:H65"/>
    <mergeCell ref="I65:I70"/>
    <mergeCell ref="J65:J66"/>
    <mergeCell ref="K65:K66"/>
    <mergeCell ref="L65:L66"/>
    <mergeCell ref="M65:M66"/>
    <mergeCell ref="A59:A64"/>
    <mergeCell ref="B69:H69"/>
    <mergeCell ref="J69:J70"/>
    <mergeCell ref="K69:K70"/>
    <mergeCell ref="L69:L70"/>
    <mergeCell ref="M69:M70"/>
    <mergeCell ref="M59:M60"/>
    <mergeCell ref="N59:N60"/>
    <mergeCell ref="B60:H60"/>
    <mergeCell ref="B61:H61"/>
    <mergeCell ref="J61:J62"/>
    <mergeCell ref="K61:K62"/>
    <mergeCell ref="L61:L62"/>
    <mergeCell ref="M61:M62"/>
    <mergeCell ref="N61:N62"/>
    <mergeCell ref="B62:H62"/>
    <mergeCell ref="B59:H59"/>
    <mergeCell ref="I59:I64"/>
    <mergeCell ref="J59:J60"/>
    <mergeCell ref="K59:K60"/>
    <mergeCell ref="L59:L60"/>
    <mergeCell ref="B63:H63"/>
    <mergeCell ref="J63:J64"/>
    <mergeCell ref="K63:K64"/>
    <mergeCell ref="L63:L64"/>
    <mergeCell ref="M63:M64"/>
    <mergeCell ref="N63:N64"/>
    <mergeCell ref="B64:H64"/>
    <mergeCell ref="N57:N58"/>
    <mergeCell ref="B58:H58"/>
    <mergeCell ref="N53:N54"/>
    <mergeCell ref="B54:H54"/>
    <mergeCell ref="B55:H55"/>
    <mergeCell ref="J55:J56"/>
    <mergeCell ref="K55:K56"/>
    <mergeCell ref="L55:L56"/>
    <mergeCell ref="M55:M56"/>
    <mergeCell ref="N55:N56"/>
    <mergeCell ref="B56:H56"/>
    <mergeCell ref="A53:A58"/>
    <mergeCell ref="B53:H53"/>
    <mergeCell ref="I53:I58"/>
    <mergeCell ref="J53:J54"/>
    <mergeCell ref="K53:K54"/>
    <mergeCell ref="L53:L54"/>
    <mergeCell ref="M53:M54"/>
    <mergeCell ref="A47:A52"/>
    <mergeCell ref="B57:H57"/>
    <mergeCell ref="J57:J58"/>
    <mergeCell ref="K57:K58"/>
    <mergeCell ref="L57:L58"/>
    <mergeCell ref="M57:M58"/>
    <mergeCell ref="M47:M48"/>
    <mergeCell ref="N47:N48"/>
    <mergeCell ref="B48:H48"/>
    <mergeCell ref="B49:H49"/>
    <mergeCell ref="J49:J50"/>
    <mergeCell ref="K49:K50"/>
    <mergeCell ref="L49:L50"/>
    <mergeCell ref="M49:M50"/>
    <mergeCell ref="N49:N50"/>
    <mergeCell ref="B50:H50"/>
    <mergeCell ref="B47:H47"/>
    <mergeCell ref="I47:I52"/>
    <mergeCell ref="J47:J48"/>
    <mergeCell ref="K47:K48"/>
    <mergeCell ref="L47:L48"/>
    <mergeCell ref="B51:H51"/>
    <mergeCell ref="J51:J52"/>
    <mergeCell ref="K51:K52"/>
    <mergeCell ref="L51:L52"/>
    <mergeCell ref="M51:M52"/>
    <mergeCell ref="N51:N52"/>
    <mergeCell ref="B52:H52"/>
    <mergeCell ref="N45:N46"/>
    <mergeCell ref="B46:H46"/>
    <mergeCell ref="N41:N42"/>
    <mergeCell ref="B42:H42"/>
    <mergeCell ref="B43:H43"/>
    <mergeCell ref="J43:J44"/>
    <mergeCell ref="K43:K44"/>
    <mergeCell ref="L43:L44"/>
    <mergeCell ref="M43:M44"/>
    <mergeCell ref="N43:N44"/>
    <mergeCell ref="B44:H44"/>
    <mergeCell ref="A41:A46"/>
    <mergeCell ref="B41:H41"/>
    <mergeCell ref="I41:I46"/>
    <mergeCell ref="J41:J42"/>
    <mergeCell ref="K41:K42"/>
    <mergeCell ref="L41:L42"/>
    <mergeCell ref="M41:M42"/>
    <mergeCell ref="A35:A40"/>
    <mergeCell ref="B45:H45"/>
    <mergeCell ref="J45:J46"/>
    <mergeCell ref="K45:K46"/>
    <mergeCell ref="L45:L46"/>
    <mergeCell ref="M45:M46"/>
    <mergeCell ref="M35:M36"/>
    <mergeCell ref="N35:N36"/>
    <mergeCell ref="B36:H36"/>
    <mergeCell ref="B37:H37"/>
    <mergeCell ref="J37:J38"/>
    <mergeCell ref="K37:K38"/>
    <mergeCell ref="L37:L38"/>
    <mergeCell ref="M37:M38"/>
    <mergeCell ref="N37:N38"/>
    <mergeCell ref="B38:H38"/>
    <mergeCell ref="B35:H35"/>
    <mergeCell ref="I35:I40"/>
    <mergeCell ref="J35:J36"/>
    <mergeCell ref="K35:K36"/>
    <mergeCell ref="L35:L36"/>
    <mergeCell ref="B39:H39"/>
    <mergeCell ref="J39:J40"/>
    <mergeCell ref="K39:K40"/>
    <mergeCell ref="L39:L40"/>
    <mergeCell ref="M39:M40"/>
    <mergeCell ref="N39:N40"/>
    <mergeCell ref="B40:H40"/>
    <mergeCell ref="N33:N34"/>
    <mergeCell ref="B34:H34"/>
    <mergeCell ref="N29:N30"/>
    <mergeCell ref="B30:H30"/>
    <mergeCell ref="B31:H31"/>
    <mergeCell ref="J31:J32"/>
    <mergeCell ref="K31:K32"/>
    <mergeCell ref="L31:L32"/>
    <mergeCell ref="M31:M32"/>
    <mergeCell ref="N31:N32"/>
    <mergeCell ref="B32:H32"/>
    <mergeCell ref="A29:A34"/>
    <mergeCell ref="B29:H29"/>
    <mergeCell ref="I29:I34"/>
    <mergeCell ref="J29:J30"/>
    <mergeCell ref="K29:K30"/>
    <mergeCell ref="L29:L30"/>
    <mergeCell ref="M29:M30"/>
    <mergeCell ref="A23:A28"/>
    <mergeCell ref="B33:H33"/>
    <mergeCell ref="J33:J34"/>
    <mergeCell ref="K33:K34"/>
    <mergeCell ref="L33:L34"/>
    <mergeCell ref="M33:M34"/>
    <mergeCell ref="M23:M24"/>
    <mergeCell ref="N23:N24"/>
    <mergeCell ref="B24:H24"/>
    <mergeCell ref="B25:H25"/>
    <mergeCell ref="J25:J26"/>
    <mergeCell ref="K25:K26"/>
    <mergeCell ref="L25:L26"/>
    <mergeCell ref="M25:M26"/>
    <mergeCell ref="N25:N26"/>
    <mergeCell ref="B26:H26"/>
    <mergeCell ref="B23:H23"/>
    <mergeCell ref="I23:I28"/>
    <mergeCell ref="J23:J24"/>
    <mergeCell ref="K23:K24"/>
    <mergeCell ref="L23:L24"/>
    <mergeCell ref="B27:H27"/>
    <mergeCell ref="J27:J28"/>
    <mergeCell ref="K27:K28"/>
    <mergeCell ref="L27:L28"/>
    <mergeCell ref="M27:M28"/>
    <mergeCell ref="N27:N28"/>
    <mergeCell ref="B28:H28"/>
    <mergeCell ref="N21:N22"/>
    <mergeCell ref="B22:H22"/>
    <mergeCell ref="N17:N18"/>
    <mergeCell ref="B18:H18"/>
    <mergeCell ref="B19:H19"/>
    <mergeCell ref="J19:J20"/>
    <mergeCell ref="K19:K20"/>
    <mergeCell ref="L19:L20"/>
    <mergeCell ref="M19:M20"/>
    <mergeCell ref="N19:N20"/>
    <mergeCell ref="B20:H20"/>
    <mergeCell ref="N11:N12"/>
    <mergeCell ref="B12:H12"/>
    <mergeCell ref="B13:H13"/>
    <mergeCell ref="J13:J14"/>
    <mergeCell ref="K13:K14"/>
    <mergeCell ref="L13:L14"/>
    <mergeCell ref="M13:M14"/>
    <mergeCell ref="N13:N14"/>
    <mergeCell ref="B14:H14"/>
    <mergeCell ref="B11:H11"/>
    <mergeCell ref="I11:I16"/>
    <mergeCell ref="J11:J12"/>
    <mergeCell ref="K11:K12"/>
    <mergeCell ref="L11:L12"/>
    <mergeCell ref="B15:H15"/>
    <mergeCell ref="J15:J16"/>
    <mergeCell ref="K15:K16"/>
    <mergeCell ref="L15:L16"/>
    <mergeCell ref="M15:M16"/>
    <mergeCell ref="N15:N16"/>
    <mergeCell ref="B16:H16"/>
    <mergeCell ref="A2:N3"/>
    <mergeCell ref="B4:H4"/>
    <mergeCell ref="B5:H5"/>
    <mergeCell ref="B6:H6"/>
    <mergeCell ref="B7:H7"/>
    <mergeCell ref="K5:K6"/>
    <mergeCell ref="K7:K8"/>
    <mergeCell ref="K9:K10"/>
    <mergeCell ref="L5:L6"/>
    <mergeCell ref="M5:M6"/>
    <mergeCell ref="N5:N6"/>
    <mergeCell ref="M7:M8"/>
    <mergeCell ref="L7:L8"/>
    <mergeCell ref="N7:N8"/>
    <mergeCell ref="L9:L10"/>
    <mergeCell ref="M9:M10"/>
    <mergeCell ref="N9:N10"/>
    <mergeCell ref="A192:M192"/>
    <mergeCell ref="A193:M193"/>
    <mergeCell ref="B8:H8"/>
    <mergeCell ref="B9:H9"/>
    <mergeCell ref="B10:H10"/>
    <mergeCell ref="A5:A10"/>
    <mergeCell ref="I5:I10"/>
    <mergeCell ref="J5:J6"/>
    <mergeCell ref="J7:J8"/>
    <mergeCell ref="J9:J10"/>
    <mergeCell ref="M11:M12"/>
    <mergeCell ref="A17:A22"/>
    <mergeCell ref="B17:H17"/>
    <mergeCell ref="I17:I22"/>
    <mergeCell ref="J17:J18"/>
    <mergeCell ref="K17:K18"/>
    <mergeCell ref="L17:L18"/>
    <mergeCell ref="M17:M18"/>
    <mergeCell ref="A11:A16"/>
    <mergeCell ref="B21:H21"/>
    <mergeCell ref="J21:J22"/>
    <mergeCell ref="K21:K22"/>
    <mergeCell ref="L21:L22"/>
    <mergeCell ref="M21:M22"/>
  </mergeCells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Magdalena Napierała</cp:lastModifiedBy>
  <cp:lastPrinted>2025-06-12T08:18:37Z</cp:lastPrinted>
  <dcterms:created xsi:type="dcterms:W3CDTF">2023-10-31T12:08:12Z</dcterms:created>
  <dcterms:modified xsi:type="dcterms:W3CDTF">2025-07-08T06:51:25Z</dcterms:modified>
</cp:coreProperties>
</file>