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5 LS Oravský Podzámok 5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5" i="1" l="1"/>
  <c r="N14" i="1"/>
  <c r="N13" i="1"/>
  <c r="N12" i="1"/>
  <c r="L17" i="1"/>
  <c r="N17" i="1" l="1"/>
  <c r="N19" i="1"/>
  <c r="N18" i="1" s="1"/>
</calcChain>
</file>

<file path=xl/sharedStrings.xml><?xml version="1.0" encoding="utf-8"?>
<sst xmlns="http://schemas.openxmlformats.org/spreadsheetml/2006/main" count="96" uniqueCount="84">
  <si>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</si>
  <si>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</si>
  <si>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</si>
  <si>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</si>
  <si>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</si>
  <si>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</si>
  <si>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</si>
  <si>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</si>
  <si>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</si>
  <si>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</si>
  <si>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</si>
  <si>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</si>
  <si>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</si>
  <si>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</si>
  <si>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</si>
  <si>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</si>
  <si>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</si>
  <si>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</si>
  <si>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</si>
  <si>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</si>
  <si>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</si>
  <si>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</si>
  <si>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</si>
  <si>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</si>
  <si>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</si>
  <si>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</si>
  <si>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</si>
  <si>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</si>
  <si>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</si>
  <si>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</si>
  <si>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</si>
  <si>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</si>
  <si>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</si>
  <si>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</si>
  <si>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</si>
  <si>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</si>
  <si>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</si>
  <si>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</si>
  <si>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</si>
  <si>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</si>
  <si>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</si>
  <si>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</si>
  <si>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</si>
  <si>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</si>
  <si>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</si>
  <si>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</si>
  <si>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</si>
  <si>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</si>
  <si>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</si>
  <si>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</si>
  <si>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</si>
  <si>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</si>
  <si>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</si>
  <si>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</si>
  <si>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</si>
  <si>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</si>
  <si>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</si>
  <si>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</si>
  <si>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</si>
  <si>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</si>
  <si>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</si>
  <si>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</si>
  <si>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</si>
  <si>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</si>
  <si>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</si>
  <si>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</si>
  <si>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</si>
  <si>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</si>
  <si>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</si>
  <si>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</si>
  <si>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</si>
  <si>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</si>
  <si>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LO Príslop</t>
  </si>
  <si>
    <t>EF067- 413 0</t>
  </si>
  <si>
    <t>1,2,4a,6,7</t>
  </si>
  <si>
    <t>´- | ´- | 750</t>
  </si>
  <si>
    <t>1,2,4d,4a,6,7</t>
  </si>
  <si>
    <t>80 | 650 | -</t>
  </si>
  <si>
    <t>EF067- 414B0</t>
  </si>
  <si>
    <t>50 | 900 | -</t>
  </si>
  <si>
    <t>EF067- 415 1</t>
  </si>
  <si>
    <t>50 | 1300 | -</t>
  </si>
  <si>
    <t>1 ks kôň, 1 ks LKT alebo 1 ks UKT</t>
  </si>
  <si>
    <t>Lesnícke služby v ťažbovom procese na OZ Tatry, LS Oravský Podzámok - výzva č.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</si>
</sst>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/>
  </cellStyleXfs>
  <cellXfs count="137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19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19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10" fillId="0" borderId="37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10" fillId="0" borderId="32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0" fillId="0" borderId="32" xfId="1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10" fillId="0" borderId="37" xfId="1" applyNumberFormat="1" applyFont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10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4" fontId="3" fillId="3" borderId="1" xfId="0" applyNumberFormat="1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32" xfId="0" applyNumberFormat="1" applyFont="1" applyFill="1" applyBorder="1" applyAlignment="1" applyProtection="1">
      <alignment horizontal="center" vertical="center"/>
    </xf>
    <xf numFmtId="4" fontId="3" fillId="3" borderId="32" xfId="0" applyNumberFormat="1" applyFont="1" applyFill="1" applyBorder="1" applyAlignment="1" applyProtection="1">
      <alignment horizontal="center" vertical="center"/>
    </xf>
    <xf numFmtId="14" fontId="3" fillId="3" borderId="32" xfId="0" applyNumberFormat="1" applyFont="1" applyFill="1" applyBorder="1" applyAlignment="1" applyProtection="1">
      <alignment horizontal="center" vertical="center"/>
    </xf>
    <xf numFmtId="14" fontId="3" fillId="3" borderId="33" xfId="0" applyNumberFormat="1" applyFont="1" applyFill="1" applyBorder="1" applyAlignment="1" applyProtection="1">
      <alignment horizontal="center" vertical="center"/>
    </xf>
    <xf numFmtId="14" fontId="3" fillId="3" borderId="35" xfId="0" applyNumberFormat="1" applyFont="1" applyFill="1" applyBorder="1" applyAlignment="1" applyProtection="1">
      <alignment horizontal="center" vertical="center"/>
    </xf>
    <xf numFmtId="2" fontId="3" fillId="2" borderId="37" xfId="0" applyNumberFormat="1" applyFont="1" applyFill="1" applyBorder="1" applyAlignment="1" applyProtection="1">
      <alignment horizontal="center" vertical="center"/>
      <protection locked="0"/>
    </xf>
    <xf numFmtId="4" fontId="3" fillId="3" borderId="37" xfId="0" applyNumberFormat="1" applyFont="1" applyFill="1" applyBorder="1" applyAlignment="1" applyProtection="1">
      <alignment horizontal="center" vertical="center"/>
    </xf>
    <xf numFmtId="14" fontId="3" fillId="3" borderId="37" xfId="0" applyNumberFormat="1" applyFont="1" applyFill="1" applyBorder="1" applyAlignment="1" applyProtection="1">
      <alignment horizontal="center" vertical="center"/>
    </xf>
    <xf numFmtId="14" fontId="3" fillId="3" borderId="38" xfId="0" applyNumberFormat="1" applyFont="1" applyFill="1" applyBorder="1" applyAlignment="1" applyProtection="1">
      <alignment horizontal="center" vertical="center"/>
    </xf>
    <xf numFmtId="0" fontId="10" fillId="0" borderId="31" xfId="1" applyNumberFormat="1" applyFont="1" applyBorder="1" applyAlignment="1">
      <alignment horizontal="center" vertical="center"/>
    </xf>
    <xf numFmtId="0" fontId="10" fillId="0" borderId="32" xfId="1" applyNumberFormat="1" applyFont="1" applyBorder="1" applyAlignment="1">
      <alignment horizontal="center" vertical="center" wrapText="1"/>
    </xf>
    <xf numFmtId="2" fontId="10" fillId="0" borderId="32" xfId="1" applyNumberFormat="1" applyFont="1" applyBorder="1" applyAlignment="1">
      <alignment horizontal="right" vertical="center"/>
    </xf>
    <xf numFmtId="0" fontId="10" fillId="0" borderId="32" xfId="1" applyNumberFormat="1" applyFont="1" applyBorder="1" applyAlignment="1">
      <alignment horizontal="right" vertical="center" wrapText="1"/>
    </xf>
    <xf numFmtId="2" fontId="10" fillId="0" borderId="32" xfId="1" applyNumberFormat="1" applyFont="1" applyBorder="1" applyAlignment="1">
      <alignment horizontal="right" vertical="center" wrapText="1"/>
    </xf>
    <xf numFmtId="4" fontId="12" fillId="0" borderId="32" xfId="1" applyNumberFormat="1" applyFont="1" applyBorder="1" applyAlignment="1">
      <alignment horizontal="right" vertical="center" indent="1"/>
    </xf>
    <xf numFmtId="0" fontId="10" fillId="0" borderId="34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 vertical="center"/>
    </xf>
    <xf numFmtId="0" fontId="10" fillId="0" borderId="1" xfId="1" applyNumberFormat="1" applyFont="1" applyBorder="1" applyAlignment="1">
      <alignment horizontal="right" vertical="center" wrapText="1"/>
    </xf>
    <xf numFmtId="2" fontId="10" fillId="0" borderId="1" xfId="1" applyNumberFormat="1" applyFont="1" applyBorder="1" applyAlignment="1">
      <alignment horizontal="right" vertical="center" wrapText="1"/>
    </xf>
    <xf numFmtId="4" fontId="12" fillId="0" borderId="1" xfId="1" applyNumberFormat="1" applyFont="1" applyBorder="1" applyAlignment="1">
      <alignment horizontal="right" vertical="center" indent="1"/>
    </xf>
    <xf numFmtId="0" fontId="10" fillId="0" borderId="36" xfId="1" applyNumberFormat="1" applyFont="1" applyBorder="1" applyAlignment="1">
      <alignment horizontal="center" vertical="center"/>
    </xf>
    <xf numFmtId="0" fontId="10" fillId="0" borderId="37" xfId="1" applyNumberFormat="1" applyFont="1" applyBorder="1" applyAlignment="1">
      <alignment horizontal="center" vertical="center" wrapText="1"/>
    </xf>
    <xf numFmtId="2" fontId="10" fillId="0" borderId="37" xfId="1" applyNumberFormat="1" applyFont="1" applyBorder="1" applyAlignment="1">
      <alignment horizontal="right" vertical="center"/>
    </xf>
    <xf numFmtId="0" fontId="10" fillId="0" borderId="37" xfId="1" applyNumberFormat="1" applyFont="1" applyBorder="1" applyAlignment="1">
      <alignment horizontal="right" vertical="center" wrapText="1"/>
    </xf>
    <xf numFmtId="2" fontId="10" fillId="0" borderId="37" xfId="1" applyNumberFormat="1" applyFont="1" applyBorder="1" applyAlignment="1">
      <alignment horizontal="right" vertical="center" wrapText="1"/>
    </xf>
    <xf numFmtId="4" fontId="12" fillId="0" borderId="37" xfId="1" applyNumberFormat="1" applyFont="1" applyBorder="1" applyAlignment="1">
      <alignment horizontal="right" vertical="center" indent="1"/>
    </xf>
    <xf numFmtId="0" fontId="2" fillId="3" borderId="21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70" zoomScaleNormal="100" zoomScaleSheetLayoutView="70" workbookViewId="0">
      <selection activeCell="A18" sqref="A18:L19"/>
    </sheetView>
  </sheetViews>
  <sheetFormatPr defaultRowHeight="14.25" x14ac:dyDescent="0.2"/>
  <cols>
    <col min="1" max="1" width="13.7109375" style="14" customWidth="1"/>
    <col min="2" max="2" width="14" style="14" customWidth="1"/>
    <col min="3" max="3" width="14.85546875" style="14" customWidth="1"/>
    <col min="4" max="4" width="19.5703125" style="14" customWidth="1"/>
    <col min="5" max="6" width="9.140625" style="14"/>
    <col min="7" max="7" width="11.85546875" style="14" customWidth="1"/>
    <col min="8" max="9" width="9.140625" style="14"/>
    <col min="10" max="10" width="11.85546875" style="14" customWidth="1"/>
    <col min="11" max="11" width="17" style="14" customWidth="1"/>
    <col min="12" max="12" width="16.140625" style="14" customWidth="1"/>
    <col min="13" max="13" width="20.85546875" style="14" customWidth="1"/>
    <col min="14" max="14" width="19.42578125" style="14" customWidth="1"/>
    <col min="15" max="16" width="10.85546875" style="14" customWidth="1"/>
    <col min="17" max="16384" width="9.140625" style="14"/>
  </cols>
  <sheetData>
    <row r="1" spans="1:16" ht="19.5" customHeight="1" x14ac:dyDescent="0.25">
      <c r="A1" s="71" t="s">
        <v>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5"/>
      <c r="N1" s="69" t="s">
        <v>30</v>
      </c>
      <c r="O1" s="69"/>
      <c r="P1" s="69"/>
    </row>
    <row r="2" spans="1:16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70" t="s">
        <v>68</v>
      </c>
      <c r="O2" s="70"/>
      <c r="P2" s="70"/>
    </row>
    <row r="3" spans="1:16" ht="18" customHeight="1" x14ac:dyDescent="0.25">
      <c r="A3" s="73" t="s">
        <v>0</v>
      </c>
      <c r="B3" s="73"/>
      <c r="C3" s="78" t="s">
        <v>83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0.5" customHeight="1" x14ac:dyDescent="0.2">
      <c r="A4" s="13"/>
      <c r="B4" s="1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</row>
    <row r="5" spans="1:16" x14ac:dyDescent="0.2">
      <c r="A5" s="15"/>
      <c r="B5" s="15"/>
      <c r="C5" s="16"/>
      <c r="D5" s="16"/>
      <c r="E5" s="91"/>
      <c r="F5" s="91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" x14ac:dyDescent="0.25">
      <c r="A6" s="73" t="s">
        <v>1</v>
      </c>
      <c r="B6" s="73"/>
      <c r="C6" s="93" t="s">
        <v>71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ht="6" customHeight="1" x14ac:dyDescent="0.2">
      <c r="A7" s="17"/>
      <c r="B7" s="92"/>
      <c r="C7" s="92"/>
      <c r="D7" s="92"/>
      <c r="E7" s="92"/>
      <c r="F7" s="92"/>
      <c r="G7" s="16"/>
      <c r="H7" s="15"/>
      <c r="I7" s="15"/>
      <c r="J7" s="15"/>
      <c r="K7" s="15"/>
      <c r="L7" s="15"/>
      <c r="M7" s="15"/>
      <c r="N7" s="15"/>
      <c r="O7" s="15"/>
      <c r="P7" s="15"/>
    </row>
    <row r="8" spans="1:16" ht="16.5" customHeight="1" thickBot="1" x14ac:dyDescent="0.3">
      <c r="A8" s="84" t="s">
        <v>59</v>
      </c>
      <c r="B8" s="85"/>
      <c r="C8" s="85"/>
      <c r="D8" s="85"/>
      <c r="E8" s="18"/>
      <c r="F8" s="18"/>
      <c r="G8" s="16"/>
      <c r="H8" s="15"/>
      <c r="I8" s="15"/>
      <c r="J8" s="15"/>
      <c r="K8" s="15"/>
      <c r="L8" s="15"/>
      <c r="M8" s="15"/>
      <c r="N8" s="15"/>
      <c r="O8" s="15"/>
      <c r="P8" s="15"/>
    </row>
    <row r="9" spans="1:16" ht="21" customHeight="1" thickBot="1" x14ac:dyDescent="0.25">
      <c r="A9" s="74" t="s">
        <v>6</v>
      </c>
      <c r="B9" s="74" t="s">
        <v>2</v>
      </c>
      <c r="C9" s="98" t="s">
        <v>43</v>
      </c>
      <c r="D9" s="99"/>
      <c r="E9" s="86" t="s">
        <v>3</v>
      </c>
      <c r="F9" s="100"/>
      <c r="G9" s="87"/>
      <c r="H9" s="88" t="s">
        <v>4</v>
      </c>
      <c r="I9" s="76" t="s">
        <v>34</v>
      </c>
      <c r="J9" s="95" t="s">
        <v>35</v>
      </c>
      <c r="K9" s="76" t="s">
        <v>58</v>
      </c>
      <c r="L9" s="76" t="s">
        <v>55</v>
      </c>
      <c r="M9" s="76" t="s">
        <v>63</v>
      </c>
      <c r="N9" s="76" t="s">
        <v>61</v>
      </c>
      <c r="O9" s="86" t="s">
        <v>65</v>
      </c>
      <c r="P9" s="87"/>
    </row>
    <row r="10" spans="1:16" ht="21.75" customHeight="1" x14ac:dyDescent="0.2">
      <c r="A10" s="75"/>
      <c r="B10" s="75"/>
      <c r="C10" s="80" t="s">
        <v>29</v>
      </c>
      <c r="D10" s="81"/>
      <c r="E10" s="82" t="s">
        <v>31</v>
      </c>
      <c r="F10" s="77" t="s">
        <v>32</v>
      </c>
      <c r="G10" s="76" t="s">
        <v>33</v>
      </c>
      <c r="H10" s="89"/>
      <c r="I10" s="77"/>
      <c r="J10" s="96"/>
      <c r="K10" s="75"/>
      <c r="L10" s="77"/>
      <c r="M10" s="75"/>
      <c r="N10" s="75"/>
      <c r="O10" s="34"/>
      <c r="P10" s="34"/>
    </row>
    <row r="11" spans="1:16" ht="50.25" customHeight="1" thickBot="1" x14ac:dyDescent="0.25">
      <c r="A11" s="75"/>
      <c r="B11" s="75"/>
      <c r="C11" s="82"/>
      <c r="D11" s="83"/>
      <c r="E11" s="82"/>
      <c r="F11" s="77"/>
      <c r="G11" s="77"/>
      <c r="H11" s="90"/>
      <c r="I11" s="77"/>
      <c r="J11" s="97"/>
      <c r="K11" s="75"/>
      <c r="L11" s="77"/>
      <c r="M11" s="75"/>
      <c r="N11" s="75"/>
      <c r="O11" s="39" t="s">
        <v>66</v>
      </c>
      <c r="P11" s="39" t="s">
        <v>67</v>
      </c>
    </row>
    <row r="12" spans="1:16" ht="21" customHeight="1" x14ac:dyDescent="0.2">
      <c r="A12" s="117" t="s">
        <v>72</v>
      </c>
      <c r="B12" s="118" t="s">
        <v>73</v>
      </c>
      <c r="C12" s="72" t="s">
        <v>74</v>
      </c>
      <c r="D12" s="72"/>
      <c r="E12" s="119">
        <v>90</v>
      </c>
      <c r="F12" s="119">
        <v>0</v>
      </c>
      <c r="G12" s="119">
        <v>90</v>
      </c>
      <c r="H12" s="40" t="s">
        <v>19</v>
      </c>
      <c r="I12" s="120">
        <v>40</v>
      </c>
      <c r="J12" s="121">
        <v>0.28999999999999998</v>
      </c>
      <c r="K12" s="40" t="s">
        <v>75</v>
      </c>
      <c r="L12" s="122">
        <v>2733.12</v>
      </c>
      <c r="M12" s="108"/>
      <c r="N12" s="109">
        <f>SUM(M12*G12)</f>
        <v>0</v>
      </c>
      <c r="O12" s="110"/>
      <c r="P12" s="111">
        <v>45930</v>
      </c>
    </row>
    <row r="13" spans="1:16" ht="21" customHeight="1" x14ac:dyDescent="0.2">
      <c r="A13" s="123" t="s">
        <v>72</v>
      </c>
      <c r="B13" s="124" t="s">
        <v>73</v>
      </c>
      <c r="C13" s="101" t="s">
        <v>76</v>
      </c>
      <c r="D13" s="101"/>
      <c r="E13" s="125">
        <v>100</v>
      </c>
      <c r="F13" s="125">
        <v>0</v>
      </c>
      <c r="G13" s="125">
        <v>100</v>
      </c>
      <c r="H13" s="38" t="s">
        <v>19</v>
      </c>
      <c r="I13" s="126">
        <v>40</v>
      </c>
      <c r="J13" s="127">
        <v>0.28999999999999998</v>
      </c>
      <c r="K13" s="38" t="s">
        <v>77</v>
      </c>
      <c r="L13" s="128">
        <v>3579.99</v>
      </c>
      <c r="M13" s="107"/>
      <c r="N13" s="105">
        <f>SUM(M13*G13)</f>
        <v>0</v>
      </c>
      <c r="O13" s="106"/>
      <c r="P13" s="112">
        <v>45930</v>
      </c>
    </row>
    <row r="14" spans="1:16" ht="21" customHeight="1" x14ac:dyDescent="0.2">
      <c r="A14" s="123" t="s">
        <v>72</v>
      </c>
      <c r="B14" s="124" t="s">
        <v>78</v>
      </c>
      <c r="C14" s="101" t="s">
        <v>76</v>
      </c>
      <c r="D14" s="101"/>
      <c r="E14" s="125">
        <v>200</v>
      </c>
      <c r="F14" s="125">
        <v>0</v>
      </c>
      <c r="G14" s="125">
        <v>200</v>
      </c>
      <c r="H14" s="38" t="s">
        <v>19</v>
      </c>
      <c r="I14" s="126">
        <v>30</v>
      </c>
      <c r="J14" s="127">
        <v>0.19</v>
      </c>
      <c r="K14" s="38" t="s">
        <v>79</v>
      </c>
      <c r="L14" s="128">
        <v>7775.67</v>
      </c>
      <c r="M14" s="107"/>
      <c r="N14" s="105">
        <f>SUM(M14*G14)</f>
        <v>0</v>
      </c>
      <c r="O14" s="106"/>
      <c r="P14" s="112">
        <v>45930</v>
      </c>
    </row>
    <row r="15" spans="1:16" ht="21" customHeight="1" thickBot="1" x14ac:dyDescent="0.25">
      <c r="A15" s="129" t="s">
        <v>72</v>
      </c>
      <c r="B15" s="130" t="s">
        <v>80</v>
      </c>
      <c r="C15" s="94" t="s">
        <v>76</v>
      </c>
      <c r="D15" s="94"/>
      <c r="E15" s="131">
        <v>180</v>
      </c>
      <c r="F15" s="131">
        <v>0</v>
      </c>
      <c r="G15" s="131">
        <v>180</v>
      </c>
      <c r="H15" s="37" t="s">
        <v>19</v>
      </c>
      <c r="I15" s="132">
        <v>20</v>
      </c>
      <c r="J15" s="133">
        <v>0.19</v>
      </c>
      <c r="K15" s="37" t="s">
        <v>81</v>
      </c>
      <c r="L15" s="134">
        <v>7133.16</v>
      </c>
      <c r="M15" s="113"/>
      <c r="N15" s="114">
        <f>SUM(M15*G15)</f>
        <v>0</v>
      </c>
      <c r="O15" s="115"/>
      <c r="P15" s="116">
        <v>45930</v>
      </c>
    </row>
    <row r="16" spans="1:16" ht="15.75" customHeight="1" thickBot="1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39.75" customHeight="1" thickBot="1" x14ac:dyDescent="0.25">
      <c r="A17" s="49" t="s">
        <v>8</v>
      </c>
      <c r="B17" s="50"/>
      <c r="C17" s="50"/>
      <c r="D17" s="50"/>
      <c r="E17" s="50"/>
      <c r="F17" s="50"/>
      <c r="G17" s="50"/>
      <c r="H17" s="50"/>
      <c r="I17" s="50"/>
      <c r="J17" s="50"/>
      <c r="K17" s="51"/>
      <c r="L17" s="20">
        <f>SUM(L12:L15)</f>
        <v>21221.94</v>
      </c>
      <c r="M17" s="27" t="s">
        <v>69</v>
      </c>
      <c r="N17" s="26">
        <f>SUM(N12:N15)</f>
        <v>0</v>
      </c>
      <c r="O17" s="24"/>
      <c r="P17" s="24"/>
    </row>
    <row r="18" spans="1:16" ht="15" thickBot="1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  <c r="M18" s="19" t="s">
        <v>9</v>
      </c>
      <c r="N18" s="20">
        <f>N19-N17</f>
        <v>0</v>
      </c>
      <c r="O18" s="24"/>
      <c r="P18" s="24"/>
    </row>
    <row r="19" spans="1:16" ht="15" thickBo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19" t="s">
        <v>10</v>
      </c>
      <c r="N19" s="20">
        <f>IF("nie"=MID(H27,1,3),N17,(N17*1.2))</f>
        <v>0</v>
      </c>
      <c r="O19" s="24"/>
      <c r="P19" s="24"/>
    </row>
    <row r="20" spans="1:16" x14ac:dyDescent="0.2">
      <c r="A20" s="57"/>
      <c r="B20" s="57"/>
      <c r="C20" s="57"/>
      <c r="D20" s="8"/>
      <c r="E20" s="8"/>
      <c r="F20" s="8"/>
      <c r="G20" s="8"/>
      <c r="H20" s="8"/>
      <c r="I20" s="8" t="s">
        <v>40</v>
      </c>
      <c r="J20" s="8"/>
      <c r="K20" s="8"/>
      <c r="L20" s="8"/>
      <c r="M20" s="8"/>
      <c r="N20" s="8"/>
      <c r="O20" s="8"/>
      <c r="P20" s="8"/>
    </row>
    <row r="21" spans="1:16" ht="15" x14ac:dyDescent="0.2">
      <c r="A21" s="59" t="s">
        <v>57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25"/>
      <c r="P21" s="25"/>
    </row>
    <row r="22" spans="1:16" ht="25.5" customHeight="1" x14ac:dyDescent="0.2">
      <c r="A22" s="135" t="s">
        <v>38</v>
      </c>
      <c r="B22" s="135"/>
      <c r="C22" s="135"/>
      <c r="D22" s="135"/>
      <c r="E22" s="135"/>
      <c r="F22" s="135"/>
      <c r="G22" s="136" t="s">
        <v>37</v>
      </c>
      <c r="H22" s="136"/>
      <c r="I22" s="12"/>
      <c r="J22" s="9"/>
      <c r="K22" s="9"/>
      <c r="L22" s="9"/>
      <c r="M22" s="9"/>
      <c r="N22" s="9"/>
      <c r="O22" s="9"/>
      <c r="P22" s="9"/>
    </row>
    <row r="23" spans="1:16" ht="15" customHeight="1" x14ac:dyDescent="0.2">
      <c r="A23" s="66" t="s">
        <v>60</v>
      </c>
      <c r="B23" s="67"/>
      <c r="C23" s="67"/>
      <c r="D23" s="67"/>
      <c r="E23" s="68"/>
      <c r="F23" s="58" t="s">
        <v>42</v>
      </c>
      <c r="G23" s="10" t="s">
        <v>11</v>
      </c>
      <c r="H23" s="52"/>
      <c r="I23" s="53"/>
      <c r="J23" s="53"/>
      <c r="K23" s="53"/>
      <c r="L23" s="53"/>
      <c r="M23" s="53"/>
      <c r="N23" s="54"/>
      <c r="O23" s="25"/>
      <c r="P23" s="25"/>
    </row>
    <row r="24" spans="1:16" x14ac:dyDescent="0.2">
      <c r="A24" s="28"/>
      <c r="B24" s="29"/>
      <c r="C24" s="29"/>
      <c r="D24" s="29"/>
      <c r="E24" s="30"/>
      <c r="F24" s="58"/>
      <c r="G24" s="10" t="s">
        <v>12</v>
      </c>
      <c r="H24" s="52"/>
      <c r="I24" s="53"/>
      <c r="J24" s="53"/>
      <c r="K24" s="53"/>
      <c r="L24" s="53"/>
      <c r="M24" s="53"/>
      <c r="N24" s="54"/>
      <c r="O24" s="25"/>
      <c r="P24" s="25"/>
    </row>
    <row r="25" spans="1:16" ht="18" customHeight="1" x14ac:dyDescent="0.2">
      <c r="A25" s="60" t="s">
        <v>70</v>
      </c>
      <c r="B25" s="61"/>
      <c r="C25" s="61"/>
      <c r="D25" s="61"/>
      <c r="E25" s="62"/>
      <c r="F25" s="58"/>
      <c r="G25" s="10" t="s">
        <v>13</v>
      </c>
      <c r="H25" s="52"/>
      <c r="I25" s="53"/>
      <c r="J25" s="53"/>
      <c r="K25" s="53"/>
      <c r="L25" s="53"/>
      <c r="M25" s="53"/>
      <c r="N25" s="54"/>
      <c r="O25" s="25"/>
      <c r="P25" s="25"/>
    </row>
    <row r="26" spans="1:16" x14ac:dyDescent="0.2">
      <c r="A26" s="28"/>
      <c r="B26" s="29"/>
      <c r="C26" s="29"/>
      <c r="D26" s="29"/>
      <c r="E26" s="30"/>
      <c r="F26" s="58"/>
      <c r="G26" s="10" t="s">
        <v>14</v>
      </c>
      <c r="H26" s="52"/>
      <c r="I26" s="53"/>
      <c r="J26" s="53"/>
      <c r="K26" s="53"/>
      <c r="L26" s="53"/>
      <c r="M26" s="53"/>
      <c r="N26" s="54"/>
      <c r="O26" s="25"/>
      <c r="P26" s="25"/>
    </row>
    <row r="27" spans="1:16" x14ac:dyDescent="0.2">
      <c r="A27" s="63" t="s">
        <v>82</v>
      </c>
      <c r="B27" s="64"/>
      <c r="C27" s="64"/>
      <c r="D27" s="64"/>
      <c r="E27" s="65"/>
      <c r="F27" s="58"/>
      <c r="G27" s="10" t="s">
        <v>15</v>
      </c>
      <c r="H27" s="52"/>
      <c r="I27" s="53"/>
      <c r="J27" s="53"/>
      <c r="K27" s="53"/>
      <c r="L27" s="53"/>
      <c r="M27" s="53"/>
      <c r="N27" s="54"/>
      <c r="O27" s="25"/>
      <c r="P27" s="25"/>
    </row>
    <row r="28" spans="1:16" x14ac:dyDescent="0.2">
      <c r="A28" s="28"/>
      <c r="B28" s="29"/>
      <c r="C28" s="29"/>
      <c r="D28" s="29"/>
      <c r="E28" s="3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28"/>
      <c r="B29" s="29"/>
      <c r="C29" s="29"/>
      <c r="D29" s="29"/>
      <c r="E29" s="3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31"/>
      <c r="B30" s="32"/>
      <c r="C30" s="32"/>
      <c r="D30" s="32"/>
      <c r="E30" s="33"/>
      <c r="F30" s="9"/>
      <c r="G30" s="18"/>
      <c r="H30" s="15"/>
      <c r="I30" s="18"/>
      <c r="J30" s="18" t="s">
        <v>39</v>
      </c>
      <c r="K30" s="18"/>
      <c r="L30" s="55"/>
      <c r="M30" s="56"/>
      <c r="N30" s="18"/>
      <c r="O30" s="18"/>
      <c r="P30" s="18"/>
    </row>
    <row r="31" spans="1:16" x14ac:dyDescent="0.2">
      <c r="A31" s="9"/>
      <c r="B31" s="9"/>
      <c r="C31" s="9"/>
      <c r="D31" s="9"/>
      <c r="E31" s="9"/>
      <c r="F31" s="9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21"/>
      <c r="B32" s="21"/>
      <c r="C32" s="21"/>
      <c r="D32" s="21"/>
      <c r="E32" s="21"/>
      <c r="F32" s="21"/>
      <c r="G32" s="18"/>
      <c r="H32" s="18"/>
      <c r="I32" s="18"/>
      <c r="J32" s="18"/>
      <c r="K32" s="18"/>
      <c r="L32" s="18"/>
      <c r="M32" s="18"/>
      <c r="N32" s="18"/>
      <c r="O32" s="18"/>
      <c r="P32" s="18"/>
    </row>
  </sheetData>
  <mergeCells count="47">
    <mergeCell ref="J9:J11"/>
    <mergeCell ref="C9:D9"/>
    <mergeCell ref="E9:G9"/>
    <mergeCell ref="F10:F11"/>
    <mergeCell ref="G10:G11"/>
    <mergeCell ref="C13:D13"/>
    <mergeCell ref="C14:D14"/>
    <mergeCell ref="C15:D15"/>
    <mergeCell ref="A22:F22"/>
    <mergeCell ref="K9:K11"/>
    <mergeCell ref="E5:F5"/>
    <mergeCell ref="B7:F7"/>
    <mergeCell ref="B9:B11"/>
    <mergeCell ref="A6:B6"/>
    <mergeCell ref="C6:P6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A18:L19"/>
    <mergeCell ref="A16:P16"/>
    <mergeCell ref="A17:K17"/>
    <mergeCell ref="H27:N27"/>
    <mergeCell ref="L30:M30"/>
    <mergeCell ref="A20:C20"/>
    <mergeCell ref="F23:F27"/>
    <mergeCell ref="H23:N23"/>
    <mergeCell ref="H24:N24"/>
    <mergeCell ref="H25:N25"/>
    <mergeCell ref="H26:N26"/>
    <mergeCell ref="A21:N21"/>
    <mergeCell ref="A25:E25"/>
    <mergeCell ref="A27:E27"/>
    <mergeCell ref="A23:E23"/>
    <mergeCell ref="G22:H2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3" t="s">
        <v>26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x14ac:dyDescent="0.25">
      <c r="A2" s="2" t="s">
        <v>17</v>
      </c>
      <c r="B2" s="102" t="s">
        <v>44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x14ac:dyDescent="0.25">
      <c r="A3" s="2" t="s">
        <v>6</v>
      </c>
      <c r="B3" s="102" t="s">
        <v>45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x14ac:dyDescent="0.25">
      <c r="A4" s="2" t="s">
        <v>2</v>
      </c>
      <c r="B4" s="102" t="s">
        <v>18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x14ac:dyDescent="0.25">
      <c r="A5" s="2" t="s">
        <v>7</v>
      </c>
      <c r="B5" s="102" t="s">
        <v>46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x14ac:dyDescent="0.25">
      <c r="A6" s="3" t="s">
        <v>48</v>
      </c>
      <c r="B6" s="102" t="s">
        <v>47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4" x14ac:dyDescent="0.25">
      <c r="A7" s="3" t="s">
        <v>49</v>
      </c>
      <c r="B7" s="102" t="s">
        <v>50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x14ac:dyDescent="0.25">
      <c r="A8" s="4" t="s">
        <v>19</v>
      </c>
      <c r="B8" s="102" t="s">
        <v>51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4" x14ac:dyDescent="0.25">
      <c r="A9" s="5" t="s">
        <v>20</v>
      </c>
      <c r="B9" s="102" t="s">
        <v>52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x14ac:dyDescent="0.25">
      <c r="A10" s="4" t="s">
        <v>41</v>
      </c>
      <c r="B10" s="102" t="s">
        <v>64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ht="16.5" customHeight="1" x14ac:dyDescent="0.25">
      <c r="A11" s="4" t="s">
        <v>5</v>
      </c>
      <c r="B11" s="102" t="s">
        <v>27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 x14ac:dyDescent="0.25">
      <c r="A12" s="4" t="s">
        <v>21</v>
      </c>
      <c r="B12" s="102" t="s">
        <v>22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4" ht="16.5" customHeight="1" x14ac:dyDescent="0.25">
      <c r="A13" s="6" t="s">
        <v>62</v>
      </c>
      <c r="B13" s="102" t="s">
        <v>23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1:14" x14ac:dyDescent="0.25">
      <c r="A14" s="6" t="s">
        <v>24</v>
      </c>
      <c r="B14" s="102" t="s">
        <v>53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spans="1:14" x14ac:dyDescent="0.25">
      <c r="A15" s="7" t="s">
        <v>25</v>
      </c>
      <c r="B15" s="102" t="s">
        <v>54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</row>
    <row r="16" spans="1:14" ht="45" x14ac:dyDescent="0.25">
      <c r="A16" s="11" t="s">
        <v>28</v>
      </c>
      <c r="B16" s="104" t="s">
        <v>56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2025-04-01T06:28:32Z</cp:lastPrinted>
  <dcterms:created xsi:type="dcterms:W3CDTF">2012-08-13T12:29:09Z</dcterms:created>
  <dcterms:modified xsi:type="dcterms:W3CDTF">2025-07-15T05:26:04Z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