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Odevy, obuv a doplnky/Výzva č. 8_Slávnostná uniforma MsP/Finál Jožka/"/>
    </mc:Choice>
  </mc:AlternateContent>
  <xr:revisionPtr revIDLastSave="2" documentId="8_{4A4B4B5C-5B09-4454-B087-6179E4DC9259}" xr6:coauthVersionLast="47" xr6:coauthVersionMax="47" xr10:uidLastSave="{BDE6816C-C1E6-4369-BFE5-58A2235EA5A7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6" l="1"/>
  <c r="H22" i="6"/>
  <c r="H23" i="6"/>
  <c r="H24" i="6"/>
  <c r="H25" i="6"/>
  <c r="H26" i="6"/>
  <c r="H21" i="6"/>
  <c r="H36" i="6" l="1"/>
  <c r="I21" i="6" l="1"/>
  <c r="I22" i="6"/>
  <c r="I23" i="6"/>
  <c r="I24" i="6"/>
  <c r="I25" i="6"/>
  <c r="I26" i="6"/>
  <c r="I20" i="6"/>
  <c r="F28" i="6"/>
  <c r="H18" i="6"/>
  <c r="F18" i="6"/>
  <c r="I27" i="6" l="1"/>
</calcChain>
</file>

<file path=xl/sharedStrings.xml><?xml version="1.0" encoding="utf-8"?>
<sst xmlns="http://schemas.openxmlformats.org/spreadsheetml/2006/main" count="97" uniqueCount="87">
  <si>
    <t xml:space="preserve">Obchodné meno uchádzača: 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</si>
  <si>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</si>
  <si>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</si>
  <si>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</si>
  <si>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</si>
  <si>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</si>
  <si>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</si>
  <si>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</si>
  <si>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</si>
  <si>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</si>
  <si>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</si>
  <si>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</si>
  <si>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</si>
  <si>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</si>
  <si>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</si>
  <si>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</si>
  <si>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</si>
  <si>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</si>
  <si>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</si>
  <si>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</si>
  <si>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</si>
  <si>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</si>
  <si>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</si>
  <si>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</si>
  <si>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</si>
  <si>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</si>
  <si>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</si>
  <si>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</si>
  <si>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</si>
  <si>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</si>
  <si>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</si>
  <si>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</si>
  <si>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</si>
  <si>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</si>
  <si>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</si>
  <si>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</si>
  <si>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</si>
  <si>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</si>
  <si>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</si>
  <si>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</si>
  <si>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</si>
  <si>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</si>
  <si>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</si>
  <si>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</si>
  <si>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</si>
  <si>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</si>
  <si>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</si>
  <si>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Dátum:</t>
  </si>
  <si>
    <t xml:space="preserve">Celková cena            s DPH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</si>
  <si>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</si>
  <si>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</si>
  <si>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</si>
  <si>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</si>
  <si>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</si>
  <si>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</si>
  <si>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</si>
  <si>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</si>
  <si>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</si>
  <si>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"Odevy, obuv a doplnky"</t>
  </si>
  <si>
    <t>Výška DPH (23%)</t>
  </si>
  <si>
    <t>Predpokladané množstvo</t>
  </si>
  <si>
    <t>Som platcom DPH</t>
  </si>
  <si>
    <t>Merná jednotka</t>
  </si>
  <si>
    <t>Pol. č.</t>
  </si>
  <si>
    <t>1</t>
  </si>
  <si>
    <t>2</t>
  </si>
  <si>
    <t>3</t>
  </si>
  <si>
    <t>4</t>
  </si>
  <si>
    <t>5</t>
  </si>
  <si>
    <t>6</t>
  </si>
  <si>
    <t>7</t>
  </si>
  <si>
    <t>ks</t>
  </si>
  <si>
    <r>
      <t xml:space="preserve">Lehota dodania čiastkovej objednávky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</si>
  <si>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>Príloha č. 2 - Ponuka uchádzača vo výzve č. 8 "Slávnostná služobná uniforma pre mestskú políciu"</t>
  </si>
  <si>
    <r>
      <t>*</t>
    </r>
    <r>
      <rPr>
        <sz val="9"/>
        <rFont val="Calibri"/>
        <family val="2"/>
        <charset val="238"/>
        <scheme val="minor"/>
      </rPr>
      <t>Max. lehota dodania tovaru je</t>
    </r>
    <r>
      <rPr>
        <b/>
        <sz val="9"/>
        <rFont val="Calibri"/>
        <family val="2"/>
        <charset val="238"/>
        <scheme val="minor"/>
      </rPr>
      <t xml:space="preserve"> 30 kalendárnych dní </t>
    </r>
    <r>
      <rPr>
        <sz val="9"/>
        <rFont val="Calibri"/>
        <family val="2"/>
        <charset val="238"/>
        <scheme val="minor"/>
      </rPr>
      <t xml:space="preserve">a preto pomocné kritérium môže byť </t>
    </r>
    <r>
      <rPr>
        <b/>
        <sz val="9"/>
        <rFont val="Calibri"/>
        <family val="2"/>
        <charset val="238"/>
        <scheme val="minor"/>
      </rPr>
      <t xml:space="preserve">rovné alebo nižšie </t>
    </r>
    <r>
      <rPr>
        <sz val="9"/>
        <rFont val="Calibri"/>
        <family val="2"/>
        <charset val="238"/>
        <scheme val="minor"/>
      </rPr>
      <t>ako táto max. hodnota.</t>
    </r>
  </si>
  <si>
    <t>Pomocné kritérium hodnotenia č. 1 v prípade rovnosti ponúk</t>
  </si>
  <si>
    <t>Pomocné kritérium hodnotenia č. 2 v prípade rovnosti ponúk</t>
  </si>
  <si>
    <t>Jednotková cena bez DPH</t>
  </si>
  <si>
    <r>
      <t>Jednotková cena v eur bez DPH uvedená v pol. č. 1 "</t>
    </r>
    <r>
      <rPr>
        <b/>
        <sz val="12"/>
        <rFont val="Calibri"/>
        <family val="2"/>
        <charset val="238"/>
        <scheme val="minor"/>
      </rPr>
      <t>Pánska obleková košeľa s dlhým rukávom</t>
    </r>
    <r>
      <rPr>
        <sz val="12"/>
        <rFont val="Calibri"/>
        <family val="2"/>
        <charset val="238"/>
        <scheme val="minor"/>
      </rPr>
      <t>"</t>
    </r>
    <r>
      <rPr>
        <b/>
        <sz val="12"/>
        <rFont val="Calibri"/>
        <family val="2"/>
        <charset val="238"/>
        <scheme val="minor"/>
      </rPr>
      <t xml:space="preserve"> </t>
    </r>
  </si>
  <si>
    <t>Pánska obleková košeľa s dlhým rukávom</t>
  </si>
  <si>
    <t>Pánsky oblek - SAKO</t>
  </si>
  <si>
    <t>Pánsky oblek - NOHAVICE</t>
  </si>
  <si>
    <t>Dámska kostýmová košeľa s dlhým rukávom</t>
  </si>
  <si>
    <t>Dámsky kostým - SAKO</t>
  </si>
  <si>
    <t>Dámsky kostým - SUKŇA</t>
  </si>
  <si>
    <t>Dámsky koskýn - NOHAVICE</t>
  </si>
  <si>
    <r>
      <t xml:space="preserve">** Jednotková cena </t>
    </r>
    <r>
      <rPr>
        <b/>
        <sz val="9"/>
        <rFont val="Calibri"/>
        <family val="2"/>
        <charset val="238"/>
        <scheme val="minor"/>
      </rPr>
      <t>je prevedená automaticky</t>
    </r>
    <r>
      <rPr>
        <sz val="9"/>
        <rFont val="Calibri"/>
        <family val="2"/>
        <charset val="238"/>
        <scheme val="minor"/>
      </rPr>
      <t xml:space="preserve"> z položkového rozpočtu "Kritérium č.1"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</si>
</sst>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8"/>
      <color theme="8" tint="-0.249977111117893"/>
      <name val="Calibri Light"/>
      <family val="2"/>
      <charset val="238"/>
      <scheme val="major"/>
    </font>
    <font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7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67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0" fillId="0" borderId="0" xfId="0" applyAlignment="1">
      <alignment wrapText="1"/>
    </xf>
    <xf numFmtId="0" fontId="16" fillId="0" borderId="4" xfId="2" applyFont="1" applyFill="1" applyBorder="1" applyAlignment="1"/>
    <xf numFmtId="0" fontId="17" fillId="0" borderId="3" xfId="2" applyFont="1" applyFill="1" applyBorder="1" applyAlignment="1">
      <alignment horizontal="left" wrapText="1"/>
    </xf>
    <xf numFmtId="0" fontId="17" fillId="0" borderId="50" xfId="2" applyFont="1" applyFill="1" applyBorder="1" applyAlignment="1">
      <alignment horizontal="center" wrapText="1"/>
    </xf>
    <xf numFmtId="0" fontId="17" fillId="0" borderId="19" xfId="2" applyFont="1" applyFill="1" applyBorder="1" applyAlignment="1">
      <alignment horizontal="center" wrapText="1"/>
    </xf>
    <xf numFmtId="0" fontId="17" fillId="0" borderId="32" xfId="2" applyFont="1" applyFill="1" applyBorder="1" applyAlignment="1">
      <alignment horizontal="left"/>
    </xf>
    <xf numFmtId="0" fontId="3" fillId="5" borderId="58" xfId="2" applyFont="1" applyFill="1" applyBorder="1" applyProtection="1">
      <protection hidden="1"/>
    </xf>
    <xf numFmtId="0" fontId="6" fillId="0" borderId="55" xfId="0" applyFont="1" applyBorder="1" applyAlignment="1">
      <alignment vertical="center"/>
    </xf>
    <xf numFmtId="0" fontId="5" fillId="6" borderId="59" xfId="0" applyFont="1" applyFill="1" applyBorder="1" applyAlignment="1">
      <alignment horizontal="center" vertical="center"/>
    </xf>
    <xf numFmtId="0" fontId="6" fillId="6" borderId="60" xfId="0" applyFont="1" applyFill="1" applyBorder="1" applyAlignment="1">
      <alignment horizontal="justify" vertical="center"/>
    </xf>
    <xf numFmtId="0" fontId="0" fillId="6" borderId="60" xfId="0" applyFill="1" applyBorder="1" applyAlignment="1">
      <alignment horizontal="left" vertical="center" wrapText="1" indent="1"/>
    </xf>
    <xf numFmtId="0" fontId="6" fillId="6" borderId="60" xfId="0" applyFont="1" applyFill="1" applyBorder="1" applyAlignment="1">
      <alignment horizontal="left" vertical="center" wrapText="1" indent="1"/>
    </xf>
    <xf numFmtId="0" fontId="2" fillId="6" borderId="60" xfId="0" applyFont="1" applyFill="1" applyBorder="1" applyAlignment="1">
      <alignment horizontal="center" vertical="center" wrapText="1"/>
    </xf>
    <xf numFmtId="0" fontId="20" fillId="6" borderId="60" xfId="4" applyFill="1" applyBorder="1" applyAlignment="1">
      <alignment horizontal="left" vertical="center" wrapText="1" indent="1"/>
    </xf>
    <xf numFmtId="0" fontId="0" fillId="6" borderId="60" xfId="0" applyFill="1" applyBorder="1" applyAlignment="1" applyProtection="1">
      <alignment horizontal="left" vertical="center" wrapText="1" indent="1"/>
      <protection locked="0"/>
    </xf>
    <xf numFmtId="0" fontId="0" fillId="6" borderId="60" xfId="0" applyFill="1" applyBorder="1" applyAlignment="1">
      <alignment horizontal="left" wrapText="1" indent="1"/>
    </xf>
    <xf numFmtId="0" fontId="17" fillId="0" borderId="50" xfId="2" applyFont="1" applyFill="1" applyBorder="1" applyAlignment="1">
      <alignment horizontal="center" vertical="center" wrapText="1"/>
    </xf>
    <xf numFmtId="0" fontId="0" fillId="0" borderId="68" xfId="0" applyBorder="1"/>
    <xf numFmtId="0" fontId="24" fillId="0" borderId="32" xfId="0" applyFont="1" applyBorder="1" applyAlignment="1">
      <alignment horizontal="center" vertical="center" wrapText="1"/>
    </xf>
    <xf numFmtId="49" fontId="22" fillId="6" borderId="44" xfId="0" applyNumberFormat="1" applyFont="1" applyFill="1" applyBorder="1" applyAlignment="1">
      <alignment horizontal="left"/>
    </xf>
    <xf numFmtId="0" fontId="24" fillId="0" borderId="2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/>
    </xf>
    <xf numFmtId="165" fontId="22" fillId="5" borderId="33" xfId="2" applyNumberFormat="1" applyFont="1" applyFill="1" applyBorder="1" applyAlignment="1">
      <alignment horizontal="center"/>
    </xf>
    <xf numFmtId="165" fontId="22" fillId="0" borderId="45" xfId="2" applyNumberFormat="1" applyFont="1" applyFill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21" xfId="0" applyFont="1" applyBorder="1" applyAlignment="1">
      <alignment horizontal="center" wrapText="1"/>
    </xf>
    <xf numFmtId="165" fontId="24" fillId="0" borderId="70" xfId="2" applyNumberFormat="1" applyFont="1" applyFill="1" applyBorder="1" applyAlignment="1" applyProtection="1">
      <alignment horizontal="center" vertical="center"/>
      <protection locked="0" hidden="1"/>
    </xf>
    <xf numFmtId="165" fontId="24" fillId="0" borderId="69" xfId="2" applyNumberFormat="1" applyFont="1" applyFill="1" applyBorder="1" applyAlignment="1" applyProtection="1">
      <alignment horizontal="center" vertical="center"/>
      <protection locked="0" hidden="1"/>
    </xf>
    <xf numFmtId="165" fontId="24" fillId="0" borderId="43" xfId="2" applyNumberFormat="1" applyFont="1" applyFill="1" applyBorder="1" applyAlignment="1" applyProtection="1">
      <alignment horizontal="center" vertical="center"/>
      <protection locked="0" hidden="1"/>
    </xf>
    <xf numFmtId="165" fontId="22" fillId="5" borderId="40" xfId="2" applyNumberFormat="1" applyFont="1" applyFill="1" applyBorder="1" applyAlignment="1">
      <alignment horizontal="center"/>
    </xf>
    <xf numFmtId="165" fontId="24" fillId="0" borderId="71" xfId="2" applyNumberFormat="1" applyFont="1" applyFill="1" applyBorder="1" applyAlignment="1" applyProtection="1">
      <alignment horizontal="center" vertical="center"/>
      <protection locked="0" hidden="1"/>
    </xf>
    <xf numFmtId="165" fontId="24" fillId="0" borderId="72" xfId="2" applyNumberFormat="1" applyFont="1" applyFill="1" applyBorder="1" applyAlignment="1" applyProtection="1">
      <alignment horizontal="center" vertical="center"/>
      <protection locked="0" hidden="1"/>
    </xf>
    <xf numFmtId="0" fontId="22" fillId="0" borderId="32" xfId="0" applyFont="1" applyBorder="1" applyAlignment="1">
      <alignment horizontal="center"/>
    </xf>
    <xf numFmtId="165" fontId="22" fillId="0" borderId="42" xfId="2" applyNumberFormat="1" applyFont="1" applyFill="1" applyBorder="1" applyAlignment="1">
      <alignment horizontal="center"/>
    </xf>
    <xf numFmtId="165" fontId="24" fillId="0" borderId="57" xfId="2" applyNumberFormat="1" applyFont="1" applyFill="1" applyBorder="1" applyAlignment="1" applyProtection="1">
      <alignment horizontal="center" vertical="center"/>
      <protection locked="0" hidden="1"/>
    </xf>
    <xf numFmtId="165" fontId="13" fillId="7" borderId="62" xfId="2" applyNumberFormat="1" applyFont="1" applyFill="1" applyBorder="1" applyAlignment="1">
      <alignment horizontal="center" vertical="center"/>
    </xf>
    <xf numFmtId="0" fontId="0" fillId="6" borderId="73" xfId="0" applyFill="1" applyBorder="1"/>
    <xf numFmtId="0" fontId="0" fillId="0" borderId="73" xfId="0" applyBorder="1" applyAlignment="1">
      <alignment wrapText="1"/>
    </xf>
    <xf numFmtId="0" fontId="22" fillId="0" borderId="31" xfId="0" applyFont="1" applyBorder="1" applyAlignment="1">
      <alignment horizontal="left"/>
    </xf>
    <xf numFmtId="0" fontId="22" fillId="0" borderId="61" xfId="0" applyFont="1" applyBorder="1" applyAlignment="1">
      <alignment horizontal="left"/>
    </xf>
    <xf numFmtId="0" fontId="28" fillId="0" borderId="75" xfId="2" applyFont="1" applyFill="1" applyBorder="1" applyAlignment="1">
      <alignment horizontal="center" vertical="center"/>
    </xf>
    <xf numFmtId="0" fontId="28" fillId="0" borderId="16" xfId="2" applyFont="1" applyFill="1" applyBorder="1" applyAlignment="1">
      <alignment horizontal="center" vertical="center"/>
    </xf>
    <xf numFmtId="0" fontId="28" fillId="0" borderId="74" xfId="2" applyFont="1" applyFill="1" applyBorder="1" applyAlignment="1">
      <alignment horizontal="center" vertical="center"/>
    </xf>
    <xf numFmtId="0" fontId="21" fillId="0" borderId="75" xfId="2" applyFont="1" applyFill="1" applyBorder="1" applyAlignment="1">
      <alignment horizontal="center" vertical="center"/>
    </xf>
    <xf numFmtId="0" fontId="21" fillId="0" borderId="16" xfId="2" applyFont="1" applyFill="1" applyBorder="1" applyAlignment="1">
      <alignment horizontal="center" vertical="center"/>
    </xf>
    <xf numFmtId="0" fontId="21" fillId="0" borderId="74" xfId="2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/>
    </xf>
    <xf numFmtId="0" fontId="15" fillId="6" borderId="0" xfId="0" applyFont="1" applyFill="1" applyAlignment="1">
      <alignment horizontal="center"/>
    </xf>
    <xf numFmtId="0" fontId="3" fillId="6" borderId="37" xfId="2" applyFont="1" applyFill="1" applyBorder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17" fillId="0" borderId="38" xfId="2" applyFont="1" applyFill="1" applyBorder="1" applyAlignment="1">
      <alignment horizontal="left"/>
    </xf>
    <xf numFmtId="0" fontId="17" fillId="0" borderId="42" xfId="2" applyFont="1" applyFill="1" applyBorder="1" applyAlignment="1">
      <alignment horizontal="left"/>
    </xf>
    <xf numFmtId="0" fontId="9" fillId="6" borderId="17" xfId="2" applyFont="1" applyFill="1" applyBorder="1" applyAlignment="1">
      <alignment horizontal="center" vertical="center" wrapText="1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3" fillId="6" borderId="34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8" xfId="2" applyFont="1" applyFill="1" applyBorder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27" fillId="7" borderId="17" xfId="2" applyFont="1" applyFill="1" applyBorder="1" applyAlignment="1">
      <alignment horizontal="center" vertical="center" wrapText="1"/>
    </xf>
    <xf numFmtId="0" fontId="27" fillId="7" borderId="18" xfId="2" applyFont="1" applyFill="1" applyBorder="1" applyAlignment="1">
      <alignment horizontal="center" vertical="center" wrapText="1"/>
    </xf>
    <xf numFmtId="0" fontId="27" fillId="7" borderId="19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3" xfId="2" applyFont="1" applyFill="1" applyBorder="1" applyAlignment="1">
      <alignment horizontal="center" vertical="center" wrapText="1"/>
    </xf>
    <xf numFmtId="0" fontId="4" fillId="6" borderId="0" xfId="1" applyFill="1" applyBorder="1" applyAlignment="1">
      <alignment horizontal="center"/>
    </xf>
    <xf numFmtId="0" fontId="24" fillId="5" borderId="39" xfId="2" applyFont="1" applyFill="1" applyBorder="1" applyAlignment="1">
      <alignment horizontal="center"/>
    </xf>
    <xf numFmtId="0" fontId="24" fillId="5" borderId="1" xfId="2" applyFont="1" applyFill="1" applyBorder="1" applyAlignment="1">
      <alignment horizontal="center"/>
    </xf>
    <xf numFmtId="0" fontId="24" fillId="5" borderId="9" xfId="2" applyFont="1" applyFill="1" applyBorder="1" applyAlignment="1">
      <alignment horizontal="center"/>
    </xf>
    <xf numFmtId="0" fontId="24" fillId="5" borderId="30" xfId="2" applyFont="1" applyFill="1" applyBorder="1" applyAlignment="1">
      <alignment horizontal="center"/>
    </xf>
    <xf numFmtId="0" fontId="24" fillId="5" borderId="16" xfId="2" applyFont="1" applyFill="1" applyBorder="1" applyAlignment="1">
      <alignment horizontal="center"/>
    </xf>
    <xf numFmtId="0" fontId="24" fillId="5" borderId="11" xfId="2" applyFont="1" applyFill="1" applyBorder="1" applyAlignment="1">
      <alignment horizontal="center"/>
    </xf>
    <xf numFmtId="0" fontId="24" fillId="5" borderId="39" xfId="2" applyFont="1" applyFill="1" applyBorder="1" applyAlignment="1">
      <alignment horizontal="left"/>
    </xf>
    <xf numFmtId="0" fontId="24" fillId="5" borderId="1" xfId="2" applyFont="1" applyFill="1" applyBorder="1" applyAlignment="1">
      <alignment horizontal="left"/>
    </xf>
    <xf numFmtId="0" fontId="24" fillId="5" borderId="12" xfId="2" applyFont="1" applyFill="1" applyBorder="1" applyAlignment="1">
      <alignment horizontal="left"/>
    </xf>
    <xf numFmtId="0" fontId="24" fillId="5" borderId="30" xfId="2" applyFont="1" applyFill="1" applyBorder="1" applyAlignment="1">
      <alignment horizontal="left"/>
    </xf>
    <xf numFmtId="0" fontId="24" fillId="5" borderId="16" xfId="2" applyFont="1" applyFill="1" applyBorder="1" applyAlignment="1">
      <alignment horizontal="left"/>
    </xf>
    <xf numFmtId="0" fontId="24" fillId="5" borderId="54" xfId="2" applyFont="1" applyFill="1" applyBorder="1" applyAlignment="1">
      <alignment horizontal="left"/>
    </xf>
    <xf numFmtId="0" fontId="24" fillId="5" borderId="8" xfId="2" applyFont="1" applyFill="1" applyBorder="1" applyAlignment="1">
      <alignment horizontal="left"/>
    </xf>
    <xf numFmtId="0" fontId="24" fillId="5" borderId="9" xfId="2" applyFont="1" applyFill="1" applyBorder="1" applyAlignment="1">
      <alignment horizontal="left"/>
    </xf>
    <xf numFmtId="0" fontId="24" fillId="5" borderId="10" xfId="2" applyFont="1" applyFill="1" applyBorder="1" applyAlignment="1">
      <alignment horizontal="left"/>
    </xf>
    <xf numFmtId="0" fontId="24" fillId="5" borderId="11" xfId="2" applyFont="1" applyFill="1" applyBorder="1" applyAlignment="1">
      <alignment horizontal="left"/>
    </xf>
    <xf numFmtId="2" fontId="16" fillId="0" borderId="34" xfId="2" applyNumberFormat="1" applyFont="1" applyFill="1" applyBorder="1" applyAlignment="1">
      <alignment horizontal="left"/>
    </xf>
    <xf numFmtId="2" fontId="16" fillId="0" borderId="43" xfId="2" applyNumberFormat="1" applyFont="1" applyFill="1" applyBorder="1" applyAlignment="1">
      <alignment horizontal="left"/>
    </xf>
    <xf numFmtId="2" fontId="16" fillId="0" borderId="22" xfId="2" applyNumberFormat="1" applyFont="1" applyFill="1" applyBorder="1" applyAlignment="1">
      <alignment horizontal="left"/>
    </xf>
    <xf numFmtId="0" fontId="16" fillId="0" borderId="24" xfId="2" applyFont="1" applyFill="1" applyBorder="1" applyAlignment="1">
      <alignment horizontal="left"/>
    </xf>
    <xf numFmtId="0" fontId="16" fillId="0" borderId="0" xfId="2" applyFont="1" applyFill="1" applyBorder="1" applyAlignment="1">
      <alignment horizontal="left"/>
    </xf>
    <xf numFmtId="0" fontId="16" fillId="0" borderId="43" xfId="2" applyFont="1" applyFill="1" applyBorder="1" applyAlignment="1">
      <alignment horizontal="left"/>
    </xf>
    <xf numFmtId="0" fontId="21" fillId="0" borderId="76" xfId="2" applyFont="1" applyFill="1" applyBorder="1" applyAlignment="1">
      <alignment horizontal="left" vertical="center"/>
    </xf>
    <xf numFmtId="0" fontId="21" fillId="0" borderId="1" xfId="2" applyFont="1" applyFill="1" applyBorder="1" applyAlignment="1">
      <alignment horizontal="left" vertical="center"/>
    </xf>
    <xf numFmtId="0" fontId="21" fillId="0" borderId="77" xfId="2" applyFont="1" applyFill="1" applyBorder="1" applyAlignment="1">
      <alignment horizontal="left" vertical="center"/>
    </xf>
    <xf numFmtId="0" fontId="9" fillId="8" borderId="17" xfId="2" applyFont="1" applyFill="1" applyBorder="1" applyAlignment="1">
      <alignment horizontal="center" vertical="center" wrapText="1"/>
    </xf>
    <xf numFmtId="0" fontId="9" fillId="8" borderId="18" xfId="2" applyFont="1" applyFill="1" applyBorder="1" applyAlignment="1">
      <alignment horizontal="center" vertical="center" wrapText="1"/>
    </xf>
    <xf numFmtId="0" fontId="9" fillId="8" borderId="19" xfId="2" applyFont="1" applyFill="1" applyBorder="1" applyAlignment="1">
      <alignment horizontal="center" vertical="center" wrapText="1"/>
    </xf>
    <xf numFmtId="0" fontId="11" fillId="6" borderId="47" xfId="2" applyFont="1" applyFill="1" applyBorder="1" applyAlignment="1">
      <alignment horizontal="center"/>
    </xf>
    <xf numFmtId="0" fontId="11" fillId="6" borderId="48" xfId="2" applyFont="1" applyFill="1" applyBorder="1" applyAlignment="1">
      <alignment horizontal="center"/>
    </xf>
    <xf numFmtId="0" fontId="11" fillId="6" borderId="51" xfId="2" applyFont="1" applyFill="1" applyBorder="1" applyAlignment="1">
      <alignment horizontal="center"/>
    </xf>
    <xf numFmtId="0" fontId="14" fillId="6" borderId="56" xfId="2" applyFont="1" applyFill="1" applyBorder="1" applyAlignment="1">
      <alignment horizontal="center" wrapText="1"/>
    </xf>
    <xf numFmtId="0" fontId="14" fillId="6" borderId="49" xfId="2" applyFont="1" applyFill="1" applyBorder="1" applyAlignment="1">
      <alignment horizontal="center" wrapText="1"/>
    </xf>
    <xf numFmtId="0" fontId="14" fillId="6" borderId="64" xfId="2" applyFont="1" applyFill="1" applyBorder="1" applyAlignment="1">
      <alignment horizontal="left" vertical="center" wrapText="1"/>
    </xf>
    <xf numFmtId="0" fontId="14" fillId="6" borderId="65" xfId="2" applyFont="1" applyFill="1" applyBorder="1" applyAlignment="1">
      <alignment horizontal="left" vertical="center" wrapText="1"/>
    </xf>
    <xf numFmtId="0" fontId="14" fillId="6" borderId="66" xfId="2" applyFont="1" applyFill="1" applyBorder="1" applyAlignment="1">
      <alignment horizontal="left" vertical="center" wrapText="1"/>
    </xf>
    <xf numFmtId="0" fontId="25" fillId="5" borderId="52" xfId="0" applyFont="1" applyFill="1" applyBorder="1" applyAlignment="1">
      <alignment horizontal="center" vertical="center" wrapText="1"/>
    </xf>
    <xf numFmtId="0" fontId="25" fillId="5" borderId="53" xfId="0" applyFont="1" applyFill="1" applyBorder="1" applyAlignment="1">
      <alignment horizontal="center" vertical="center" wrapText="1"/>
    </xf>
    <xf numFmtId="0" fontId="18" fillId="7" borderId="17" xfId="2" applyFont="1" applyFill="1" applyBorder="1" applyAlignment="1">
      <alignment horizontal="left" vertical="center"/>
    </xf>
    <xf numFmtId="0" fontId="18" fillId="7" borderId="18" xfId="2" applyFont="1" applyFill="1" applyBorder="1" applyAlignment="1">
      <alignment horizontal="left" vertical="center"/>
    </xf>
    <xf numFmtId="164" fontId="19" fillId="0" borderId="63" xfId="2" applyNumberFormat="1" applyFont="1" applyFill="1" applyBorder="1" applyAlignment="1">
      <alignment horizontal="right"/>
    </xf>
    <xf numFmtId="164" fontId="19" fillId="0" borderId="48" xfId="2" applyNumberFormat="1" applyFont="1" applyFill="1" applyBorder="1" applyAlignment="1">
      <alignment horizontal="right"/>
    </xf>
    <xf numFmtId="164" fontId="19" fillId="0" borderId="49" xfId="2" applyNumberFormat="1" applyFont="1" applyFill="1" applyBorder="1" applyAlignment="1">
      <alignment horizontal="right"/>
    </xf>
    <xf numFmtId="0" fontId="19" fillId="0" borderId="47" xfId="2" applyFont="1" applyFill="1" applyBorder="1" applyAlignment="1">
      <alignment horizontal="left"/>
    </xf>
    <xf numFmtId="0" fontId="19" fillId="0" borderId="48" xfId="2" applyFont="1" applyFill="1" applyBorder="1" applyAlignment="1">
      <alignment horizontal="left"/>
    </xf>
    <xf numFmtId="0" fontId="19" fillId="0" borderId="67" xfId="2" applyFont="1" applyFill="1" applyBorder="1" applyAlignment="1">
      <alignment horizontal="left"/>
    </xf>
    <xf numFmtId="0" fontId="22" fillId="0" borderId="38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3" fillId="6" borderId="75" xfId="2" applyFont="1" applyFill="1" applyBorder="1" applyAlignment="1">
      <alignment horizontal="center"/>
    </xf>
    <xf numFmtId="0" fontId="3" fillId="6" borderId="16" xfId="2" applyFont="1" applyFill="1" applyBorder="1" applyAlignment="1">
      <alignment horizontal="center"/>
    </xf>
    <xf numFmtId="0" fontId="3" fillId="6" borderId="74" xfId="2" applyFont="1" applyFill="1" applyBorder="1" applyAlignment="1">
      <alignment horizontal="center"/>
    </xf>
    <xf numFmtId="0" fontId="22" fillId="6" borderId="31" xfId="0" applyFont="1" applyFill="1" applyBorder="1" applyAlignment="1">
      <alignment horizontal="left"/>
    </xf>
    <xf numFmtId="0" fontId="22" fillId="6" borderId="78" xfId="0" applyFont="1" applyFill="1" applyBorder="1" applyAlignment="1">
      <alignment horizontal="left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17" fillId="0" borderId="33" xfId="2" applyFont="1" applyFill="1" applyBorder="1" applyAlignment="1">
      <alignment horizontal="left"/>
    </xf>
    <xf numFmtId="0" fontId="17" fillId="0" borderId="41" xfId="2" applyFont="1" applyFill="1" applyBorder="1" applyAlignment="1">
      <alignment horizontal="left"/>
    </xf>
    <xf numFmtId="0" fontId="17" fillId="0" borderId="40" xfId="2" applyFont="1" applyFill="1" applyBorder="1" applyAlignment="1">
      <alignment horizontal="left"/>
    </xf>
    <xf numFmtId="0" fontId="10" fillId="6" borderId="2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24" fillId="6" borderId="17" xfId="2" applyFont="1" applyFill="1" applyBorder="1" applyAlignment="1">
      <alignment horizontal="left" vertical="center" wrapText="1"/>
    </xf>
    <xf numFmtId="0" fontId="24" fillId="6" borderId="18" xfId="2" applyFont="1" applyFill="1" applyBorder="1" applyAlignment="1">
      <alignment horizontal="left" vertical="center" wrapText="1"/>
    </xf>
    <xf numFmtId="0" fontId="24" fillId="6" borderId="20" xfId="2" applyFont="1" applyFill="1" applyBorder="1" applyAlignment="1">
      <alignment horizontal="left" vertical="center" wrapText="1"/>
    </xf>
    <xf numFmtId="165" fontId="26" fillId="6" borderId="46" xfId="0" applyNumberFormat="1" applyFont="1" applyFill="1" applyBorder="1" applyAlignment="1">
      <alignment horizontal="center" vertical="center" wrapText="1"/>
    </xf>
    <xf numFmtId="165" fontId="26" fillId="6" borderId="19" xfId="0" applyNumberFormat="1" applyFont="1" applyFill="1" applyBorder="1" applyAlignment="1">
      <alignment horizontal="center" vertical="center" wrapText="1"/>
    </xf>
    <xf numFmtId="0" fontId="19" fillId="0" borderId="76" xfId="2" applyFont="1" applyFill="1" applyBorder="1" applyAlignment="1">
      <alignment horizontal="left" vertical="center"/>
    </xf>
    <xf numFmtId="0" fontId="19" fillId="0" borderId="1" xfId="2" applyFont="1" applyFill="1" applyBorder="1" applyAlignment="1">
      <alignment horizontal="left" vertical="center"/>
    </xf>
    <xf numFmtId="0" fontId="19" fillId="0" borderId="77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/>
    </xf>
    <xf numFmtId="0" fontId="17" fillId="0" borderId="18" xfId="2" applyFont="1" applyFill="1" applyBorder="1" applyAlignment="1">
      <alignment horizontal="left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419100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419100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419100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527050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419100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361950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N40"/>
  <sheetViews>
    <sheetView showGridLines="0" tabSelected="1" topLeftCell="A24" zoomScale="70" zoomScaleNormal="70" zoomScaleSheetLayoutView="160" workbookViewId="0">
      <selection activeCell="B38" sqref="B38:I38"/>
    </sheetView>
  </sheetViews>
  <sheetFormatPr defaultRowHeight="14.5" x14ac:dyDescent="0.35"/>
  <cols>
    <col min="1" max="1" width="2.36328125" customWidth="1"/>
    <col min="2" max="2" width="6.1796875" style="14" customWidth="1"/>
    <col min="3" max="3" width="10.54296875" style="14" customWidth="1"/>
    <col min="4" max="4" width="44.81640625" style="14" customWidth="1"/>
    <col min="5" max="5" width="13.54296875" style="14" customWidth="1"/>
    <col min="6" max="6" width="13.453125" customWidth="1"/>
    <col min="7" max="7" width="14.453125" customWidth="1"/>
    <col min="8" max="8" width="9.453125" customWidth="1"/>
    <col min="9" max="9" width="13.81640625" customWidth="1"/>
  </cols>
  <sheetData>
    <row r="1" spans="2:10" ht="25.5" customHeight="1" x14ac:dyDescent="0.45">
      <c r="B1" s="61" t="s">
        <v>58</v>
      </c>
      <c r="C1" s="61"/>
      <c r="D1" s="61"/>
      <c r="E1" s="61"/>
      <c r="F1" s="61"/>
      <c r="G1" s="61"/>
      <c r="H1" s="61"/>
      <c r="I1" s="61"/>
    </row>
    <row r="2" spans="2:10" ht="25.5" customHeight="1" x14ac:dyDescent="0.45">
      <c r="B2" s="62" t="s">
        <v>43</v>
      </c>
      <c r="C2" s="62"/>
      <c r="D2" s="62"/>
      <c r="E2" s="62"/>
      <c r="F2" s="62"/>
      <c r="G2" s="62"/>
      <c r="H2" s="62"/>
      <c r="I2" s="62"/>
    </row>
    <row r="3" spans="2:10" ht="15" thickBot="1" x14ac:dyDescent="0.4">
      <c r="B3" s="91"/>
      <c r="C3" s="91"/>
      <c r="D3" s="91"/>
      <c r="E3" s="91"/>
      <c r="F3" s="91"/>
    </row>
    <row r="4" spans="2:10" ht="45.75" customHeight="1" thickBot="1" x14ac:dyDescent="0.4">
      <c r="B4" s="67" t="s">
        <v>73</v>
      </c>
      <c r="C4" s="68"/>
      <c r="D4" s="68"/>
      <c r="E4" s="68"/>
      <c r="F4" s="68"/>
      <c r="G4" s="68"/>
      <c r="H4" s="68"/>
      <c r="I4" s="69"/>
    </row>
    <row r="5" spans="2:10" s="14" customFormat="1" ht="15" thickBot="1" x14ac:dyDescent="0.4">
      <c r="B5" s="70"/>
      <c r="C5" s="71"/>
      <c r="D5" s="71"/>
      <c r="E5" s="71"/>
      <c r="F5" s="71"/>
      <c r="G5" s="71"/>
      <c r="H5" s="71"/>
      <c r="I5" s="71"/>
      <c r="J5" s="51"/>
    </row>
    <row r="6" spans="2:10" ht="17.149999999999999" customHeight="1" x14ac:dyDescent="0.35">
      <c r="B6" s="76" t="s">
        <v>0</v>
      </c>
      <c r="C6" s="77"/>
      <c r="D6" s="77"/>
      <c r="E6" s="77"/>
      <c r="F6" s="72"/>
      <c r="G6" s="72"/>
      <c r="H6" s="72"/>
      <c r="I6" s="73"/>
    </row>
    <row r="7" spans="2:10" ht="17.149999999999999" customHeight="1" thickBot="1" x14ac:dyDescent="0.4">
      <c r="B7" s="78" t="s">
        <v>1</v>
      </c>
      <c r="C7" s="79"/>
      <c r="D7" s="79"/>
      <c r="E7" s="79"/>
      <c r="F7" s="80" t="s">
        <v>61</v>
      </c>
      <c r="G7" s="81"/>
      <c r="H7" s="74"/>
      <c r="I7" s="75"/>
    </row>
    <row r="8" spans="2:10" s="14" customFormat="1" ht="15" thickBot="1" x14ac:dyDescent="0.4">
      <c r="B8" s="63"/>
      <c r="C8" s="64"/>
      <c r="D8" s="64"/>
      <c r="E8" s="64"/>
      <c r="F8" s="64"/>
      <c r="G8" s="64"/>
      <c r="H8" s="64"/>
      <c r="I8" s="64"/>
      <c r="J8" s="51"/>
    </row>
    <row r="9" spans="2:10" ht="30" customHeight="1" x14ac:dyDescent="0.35">
      <c r="B9" s="145" t="s">
        <v>2</v>
      </c>
      <c r="C9" s="146"/>
      <c r="D9" s="146"/>
      <c r="E9" s="146"/>
      <c r="F9" s="146"/>
      <c r="G9" s="146"/>
      <c r="H9" s="146"/>
      <c r="I9" s="147"/>
    </row>
    <row r="10" spans="2:10" ht="36.75" customHeight="1" x14ac:dyDescent="0.35">
      <c r="B10" s="82" t="s">
        <v>49</v>
      </c>
      <c r="C10" s="83"/>
      <c r="D10" s="83"/>
      <c r="E10" s="83"/>
      <c r="F10" s="83"/>
      <c r="G10" s="83"/>
      <c r="H10" s="84"/>
      <c r="I10" s="21"/>
    </row>
    <row r="11" spans="2:10" ht="45" customHeight="1" x14ac:dyDescent="0.35">
      <c r="B11" s="88" t="s">
        <v>39</v>
      </c>
      <c r="C11" s="89"/>
      <c r="D11" s="89"/>
      <c r="E11" s="89"/>
      <c r="F11" s="89"/>
      <c r="G11" s="89"/>
      <c r="H11" s="90"/>
      <c r="I11" s="12"/>
    </row>
    <row r="12" spans="2:10" ht="45" customHeight="1" x14ac:dyDescent="0.35">
      <c r="B12" s="151" t="s">
        <v>3</v>
      </c>
      <c r="C12" s="152"/>
      <c r="D12" s="152"/>
      <c r="E12" s="152"/>
      <c r="F12" s="152"/>
      <c r="G12" s="152"/>
      <c r="H12" s="153"/>
      <c r="I12" s="12"/>
    </row>
    <row r="13" spans="2:10" ht="45" customHeight="1" x14ac:dyDescent="0.35">
      <c r="B13" s="151" t="s">
        <v>44</v>
      </c>
      <c r="C13" s="152"/>
      <c r="D13" s="152"/>
      <c r="E13" s="152"/>
      <c r="F13" s="152"/>
      <c r="G13" s="152"/>
      <c r="H13" s="153"/>
      <c r="I13" s="12"/>
    </row>
    <row r="14" spans="2:10" ht="45" customHeight="1" thickBot="1" x14ac:dyDescent="0.4">
      <c r="B14" s="154" t="s">
        <v>42</v>
      </c>
      <c r="C14" s="155"/>
      <c r="D14" s="155"/>
      <c r="E14" s="155"/>
      <c r="F14" s="155"/>
      <c r="G14" s="155"/>
      <c r="H14" s="156"/>
      <c r="I14" s="13"/>
    </row>
    <row r="15" spans="2:10" s="14" customFormat="1" ht="15" thickBot="1" x14ac:dyDescent="0.4">
      <c r="B15" s="63"/>
      <c r="C15" s="64"/>
      <c r="D15" s="64"/>
      <c r="E15" s="64"/>
      <c r="F15" s="64"/>
      <c r="G15" s="64"/>
      <c r="H15" s="64"/>
      <c r="I15" s="64"/>
      <c r="J15" s="51"/>
    </row>
    <row r="16" spans="2:10" ht="29" customHeight="1" thickBot="1" x14ac:dyDescent="0.4">
      <c r="B16" s="85" t="s">
        <v>40</v>
      </c>
      <c r="C16" s="86"/>
      <c r="D16" s="86"/>
      <c r="E16" s="86"/>
      <c r="F16" s="86"/>
      <c r="G16" s="86"/>
      <c r="H16" s="86"/>
      <c r="I16" s="87"/>
    </row>
    <row r="17" spans="2:9" ht="15.65" customHeight="1" x14ac:dyDescent="0.35">
      <c r="B17" s="149" t="s">
        <v>4</v>
      </c>
      <c r="C17" s="150"/>
      <c r="D17" s="148"/>
      <c r="E17" s="20" t="s">
        <v>5</v>
      </c>
      <c r="F17" s="65" t="s">
        <v>6</v>
      </c>
      <c r="G17" s="148"/>
      <c r="H17" s="65" t="s">
        <v>7</v>
      </c>
      <c r="I17" s="66"/>
    </row>
    <row r="18" spans="2:9" ht="20.149999999999999" customHeight="1" thickBot="1" x14ac:dyDescent="0.4">
      <c r="B18" s="111" t="s">
        <v>41</v>
      </c>
      <c r="C18" s="112"/>
      <c r="D18" s="113"/>
      <c r="E18" s="16">
        <v>100</v>
      </c>
      <c r="F18" s="108" t="str">
        <f>IF(E18=100,"neuplatňuje sa","sem doplň minimum")</f>
        <v>neuplatňuje sa</v>
      </c>
      <c r="G18" s="109"/>
      <c r="H18" s="108" t="str">
        <f>IF(E18=100,"neuplatňuje sa","sem doplň maximum")</f>
        <v>neuplatňuje sa</v>
      </c>
      <c r="I18" s="110"/>
    </row>
    <row r="19" spans="2:9" ht="31" customHeight="1" thickBot="1" x14ac:dyDescent="0.4">
      <c r="B19" s="17" t="s">
        <v>63</v>
      </c>
      <c r="C19" s="165" t="s">
        <v>45</v>
      </c>
      <c r="D19" s="166"/>
      <c r="E19" s="31" t="s">
        <v>62</v>
      </c>
      <c r="F19" s="18" t="s">
        <v>60</v>
      </c>
      <c r="G19" s="18" t="s">
        <v>77</v>
      </c>
      <c r="H19" s="18" t="s">
        <v>59</v>
      </c>
      <c r="I19" s="19" t="s">
        <v>48</v>
      </c>
    </row>
    <row r="20" spans="2:9" ht="17.149999999999999" customHeight="1" x14ac:dyDescent="0.35">
      <c r="B20" s="34" t="s">
        <v>64</v>
      </c>
      <c r="C20" s="138" t="s">
        <v>79</v>
      </c>
      <c r="D20" s="139"/>
      <c r="E20" s="33" t="s">
        <v>71</v>
      </c>
      <c r="F20" s="47">
        <v>8</v>
      </c>
      <c r="G20" s="44">
        <v>0</v>
      </c>
      <c r="H20" s="49">
        <f>IF(F$7="Som platcom DPH",G20*0.23,0)</f>
        <v>0</v>
      </c>
      <c r="I20" s="48">
        <f t="shared" ref="I20:I26" si="0">SUM(G20+H20)*F20</f>
        <v>0</v>
      </c>
    </row>
    <row r="21" spans="2:9" ht="17.149999999999999" customHeight="1" x14ac:dyDescent="0.35">
      <c r="B21" s="34" t="s">
        <v>65</v>
      </c>
      <c r="C21" s="53" t="s">
        <v>80</v>
      </c>
      <c r="D21" s="54"/>
      <c r="E21" s="35" t="s">
        <v>71</v>
      </c>
      <c r="F21" s="36">
        <v>8</v>
      </c>
      <c r="G21" s="37">
        <v>0</v>
      </c>
      <c r="H21" s="46">
        <f>IF(F$7="Som platcom DPH",G21*0.23,0)</f>
        <v>0</v>
      </c>
      <c r="I21" s="38">
        <f t="shared" si="0"/>
        <v>0</v>
      </c>
    </row>
    <row r="22" spans="2:9" ht="17.149999999999999" customHeight="1" x14ac:dyDescent="0.35">
      <c r="B22" s="34" t="s">
        <v>66</v>
      </c>
      <c r="C22" s="53" t="s">
        <v>81</v>
      </c>
      <c r="D22" s="54"/>
      <c r="E22" s="35" t="s">
        <v>71</v>
      </c>
      <c r="F22" s="36">
        <v>8</v>
      </c>
      <c r="G22" s="37">
        <v>0</v>
      </c>
      <c r="H22" s="43">
        <f t="shared" ref="H22:H26" si="1">IF(F$7="Som platcom DPH",G22*0.23,0)</f>
        <v>0</v>
      </c>
      <c r="I22" s="38">
        <f t="shared" ref="I22" si="2">SUM(G22+H22)*F22</f>
        <v>0</v>
      </c>
    </row>
    <row r="23" spans="2:9" ht="17.149999999999999" customHeight="1" x14ac:dyDescent="0.35">
      <c r="B23" s="34" t="s">
        <v>67</v>
      </c>
      <c r="C23" s="143" t="s">
        <v>82</v>
      </c>
      <c r="D23" s="144"/>
      <c r="E23" s="35" t="s">
        <v>71</v>
      </c>
      <c r="F23" s="39">
        <v>3</v>
      </c>
      <c r="G23" s="37">
        <v>0</v>
      </c>
      <c r="H23" s="42">
        <f t="shared" si="1"/>
        <v>0</v>
      </c>
      <c r="I23" s="38">
        <f t="shared" si="0"/>
        <v>0</v>
      </c>
    </row>
    <row r="24" spans="2:9" ht="17.149999999999999" customHeight="1" x14ac:dyDescent="0.35">
      <c r="B24" s="34" t="s">
        <v>68</v>
      </c>
      <c r="C24" s="143" t="s">
        <v>83</v>
      </c>
      <c r="D24" s="144"/>
      <c r="E24" s="35" t="s">
        <v>71</v>
      </c>
      <c r="F24" s="40">
        <v>3</v>
      </c>
      <c r="G24" s="44">
        <v>0</v>
      </c>
      <c r="H24" s="45">
        <f t="shared" si="1"/>
        <v>0</v>
      </c>
      <c r="I24" s="38">
        <f t="shared" si="0"/>
        <v>0</v>
      </c>
    </row>
    <row r="25" spans="2:9" ht="17.149999999999999" customHeight="1" x14ac:dyDescent="0.35">
      <c r="B25" s="34" t="s">
        <v>69</v>
      </c>
      <c r="C25" s="53" t="s">
        <v>84</v>
      </c>
      <c r="D25" s="54"/>
      <c r="E25" s="35" t="s">
        <v>71</v>
      </c>
      <c r="F25" s="40">
        <v>3</v>
      </c>
      <c r="G25" s="37">
        <v>0</v>
      </c>
      <c r="H25" s="42">
        <f t="shared" si="1"/>
        <v>0</v>
      </c>
      <c r="I25" s="38">
        <f t="shared" ref="I25" si="3">SUM(G25+H25)*F25</f>
        <v>0</v>
      </c>
    </row>
    <row r="26" spans="2:9" ht="17.149999999999999" customHeight="1" thickBot="1" x14ac:dyDescent="0.4">
      <c r="B26" s="34" t="s">
        <v>70</v>
      </c>
      <c r="C26" s="53" t="s">
        <v>85</v>
      </c>
      <c r="D26" s="54"/>
      <c r="E26" s="35" t="s">
        <v>71</v>
      </c>
      <c r="F26" s="40">
        <v>3</v>
      </c>
      <c r="G26" s="37">
        <v>0</v>
      </c>
      <c r="H26" s="41">
        <f t="shared" si="1"/>
        <v>0</v>
      </c>
      <c r="I26" s="38">
        <f t="shared" si="0"/>
        <v>0</v>
      </c>
    </row>
    <row r="27" spans="2:9" ht="26.5" customHeight="1" thickBot="1" x14ac:dyDescent="0.4">
      <c r="B27" s="130" t="s">
        <v>46</v>
      </c>
      <c r="C27" s="131"/>
      <c r="D27" s="131"/>
      <c r="E27" s="131"/>
      <c r="F27" s="131"/>
      <c r="G27" s="131"/>
      <c r="H27" s="131"/>
      <c r="I27" s="50">
        <f>SUM(I20:I26)</f>
        <v>0</v>
      </c>
    </row>
    <row r="28" spans="2:9" ht="16" customHeight="1" x14ac:dyDescent="0.35">
      <c r="B28" s="135" t="s">
        <v>9</v>
      </c>
      <c r="C28" s="136"/>
      <c r="D28" s="136"/>
      <c r="E28" s="137"/>
      <c r="F28" s="132" t="str">
        <f>IF(E18=100,"Toto je jediné kritérium a prepočet na body sa preto neuplatňuje",IF(B18="čím menej, tým lepšie",(E18*(H18-I27)/(H18-F18)),(E18*(I27-F18)/(H18-F18))))</f>
        <v>Toto je jediné kritérium a prepočet na body sa preto neuplatňuje</v>
      </c>
      <c r="G28" s="133"/>
      <c r="H28" s="133"/>
      <c r="I28" s="134"/>
    </row>
    <row r="29" spans="2:9" ht="20.5" customHeight="1" thickBot="1" x14ac:dyDescent="0.4">
      <c r="B29" s="55"/>
      <c r="C29" s="56"/>
      <c r="D29" s="56"/>
      <c r="E29" s="56"/>
      <c r="F29" s="56"/>
      <c r="G29" s="56"/>
      <c r="H29" s="56"/>
      <c r="I29" s="57"/>
    </row>
    <row r="30" spans="2:9" ht="28" customHeight="1" thickBot="1" x14ac:dyDescent="0.4">
      <c r="B30" s="117" t="s">
        <v>75</v>
      </c>
      <c r="C30" s="118"/>
      <c r="D30" s="118"/>
      <c r="E30" s="118"/>
      <c r="F30" s="118"/>
      <c r="G30" s="118"/>
      <c r="H30" s="118"/>
      <c r="I30" s="119"/>
    </row>
    <row r="31" spans="2:9" ht="21.5" customHeight="1" x14ac:dyDescent="0.35">
      <c r="B31" s="120"/>
      <c r="C31" s="121"/>
      <c r="D31" s="121"/>
      <c r="E31" s="121"/>
      <c r="F31" s="121"/>
      <c r="G31" s="122"/>
      <c r="H31" s="123" t="s">
        <v>8</v>
      </c>
      <c r="I31" s="124"/>
    </row>
    <row r="32" spans="2:9" s="15" customFormat="1" ht="26.25" customHeight="1" thickBot="1" x14ac:dyDescent="0.4">
      <c r="B32" s="125" t="s">
        <v>72</v>
      </c>
      <c r="C32" s="126"/>
      <c r="D32" s="126"/>
      <c r="E32" s="126"/>
      <c r="F32" s="126"/>
      <c r="G32" s="127"/>
      <c r="H32" s="128"/>
      <c r="I32" s="129"/>
    </row>
    <row r="33" spans="2:14" s="15" customFormat="1" ht="17.149999999999999" customHeight="1" x14ac:dyDescent="0.35">
      <c r="B33" s="114" t="s">
        <v>74</v>
      </c>
      <c r="C33" s="115"/>
      <c r="D33" s="115"/>
      <c r="E33" s="115"/>
      <c r="F33" s="115"/>
      <c r="G33" s="115"/>
      <c r="H33" s="115"/>
      <c r="I33" s="116"/>
      <c r="J33" s="52"/>
    </row>
    <row r="34" spans="2:14" s="15" customFormat="1" ht="17.149999999999999" customHeight="1" thickBot="1" x14ac:dyDescent="0.4">
      <c r="B34" s="58"/>
      <c r="C34" s="59"/>
      <c r="D34" s="59"/>
      <c r="E34" s="59"/>
      <c r="F34" s="59"/>
      <c r="G34" s="59"/>
      <c r="H34" s="59"/>
      <c r="I34" s="60"/>
      <c r="J34" s="52"/>
    </row>
    <row r="35" spans="2:14" ht="27.5" customHeight="1" thickBot="1" x14ac:dyDescent="0.4">
      <c r="B35" s="117" t="s">
        <v>76</v>
      </c>
      <c r="C35" s="118"/>
      <c r="D35" s="118"/>
      <c r="E35" s="118"/>
      <c r="F35" s="118"/>
      <c r="G35" s="118"/>
      <c r="H35" s="118"/>
      <c r="I35" s="119"/>
    </row>
    <row r="36" spans="2:14" ht="31" customHeight="1" thickBot="1" x14ac:dyDescent="0.4">
      <c r="B36" s="157" t="s">
        <v>78</v>
      </c>
      <c r="C36" s="158"/>
      <c r="D36" s="158"/>
      <c r="E36" s="158"/>
      <c r="F36" s="158"/>
      <c r="G36" s="159"/>
      <c r="H36" s="160">
        <f>G20</f>
        <v>0</v>
      </c>
      <c r="I36" s="161"/>
      <c r="N36" s="32"/>
    </row>
    <row r="37" spans="2:14" s="15" customFormat="1" ht="16" customHeight="1" x14ac:dyDescent="0.35">
      <c r="B37" s="162" t="s">
        <v>86</v>
      </c>
      <c r="C37" s="163"/>
      <c r="D37" s="163"/>
      <c r="E37" s="163"/>
      <c r="F37" s="163"/>
      <c r="G37" s="163"/>
      <c r="H37" s="163"/>
      <c r="I37" s="164"/>
    </row>
    <row r="38" spans="2:14" ht="17" customHeight="1" thickBot="1" x14ac:dyDescent="0.4">
      <c r="B38" s="140"/>
      <c r="C38" s="141"/>
      <c r="D38" s="141"/>
      <c r="E38" s="141"/>
      <c r="F38" s="141"/>
      <c r="G38" s="141"/>
      <c r="H38" s="141"/>
      <c r="I38" s="142"/>
    </row>
    <row r="39" spans="2:14" ht="15.65" customHeight="1" x14ac:dyDescent="0.35">
      <c r="B39" s="98" t="s">
        <v>10</v>
      </c>
      <c r="C39" s="99"/>
      <c r="D39" s="100"/>
      <c r="E39" s="104" t="s">
        <v>47</v>
      </c>
      <c r="F39" s="105"/>
      <c r="G39" s="92" t="s">
        <v>11</v>
      </c>
      <c r="H39" s="93"/>
      <c r="I39" s="94"/>
    </row>
    <row r="40" spans="2:14" ht="11.5" customHeight="1" thickBot="1" x14ac:dyDescent="0.4">
      <c r="B40" s="101"/>
      <c r="C40" s="102"/>
      <c r="D40" s="103"/>
      <c r="E40" s="106"/>
      <c r="F40" s="107"/>
      <c r="G40" s="95"/>
      <c r="H40" s="96"/>
      <c r="I40" s="97"/>
    </row>
  </sheetData>
  <mergeCells count="52">
    <mergeCell ref="C19:D19"/>
    <mergeCell ref="C21:D21"/>
    <mergeCell ref="C22:D22"/>
    <mergeCell ref="B9:I9"/>
    <mergeCell ref="F17:G17"/>
    <mergeCell ref="B17:D17"/>
    <mergeCell ref="B13:H13"/>
    <mergeCell ref="B12:H12"/>
    <mergeCell ref="B14:H14"/>
    <mergeCell ref="B27:H27"/>
    <mergeCell ref="F28:I28"/>
    <mergeCell ref="B28:E28"/>
    <mergeCell ref="C20:D20"/>
    <mergeCell ref="B38:I38"/>
    <mergeCell ref="C23:D23"/>
    <mergeCell ref="C24:D24"/>
    <mergeCell ref="B35:I35"/>
    <mergeCell ref="B36:G36"/>
    <mergeCell ref="H36:I36"/>
    <mergeCell ref="B37:I37"/>
    <mergeCell ref="B10:H10"/>
    <mergeCell ref="B16:I16"/>
    <mergeCell ref="B11:H11"/>
    <mergeCell ref="B3:F3"/>
    <mergeCell ref="G39:I40"/>
    <mergeCell ref="B39:D40"/>
    <mergeCell ref="E39:F40"/>
    <mergeCell ref="F18:G18"/>
    <mergeCell ref="H18:I18"/>
    <mergeCell ref="B18:D18"/>
    <mergeCell ref="B33:I33"/>
    <mergeCell ref="B30:I30"/>
    <mergeCell ref="B31:G31"/>
    <mergeCell ref="H31:I31"/>
    <mergeCell ref="B32:G32"/>
    <mergeCell ref="H32:I32"/>
    <mergeCell ref="C26:D26"/>
    <mergeCell ref="C25:D25"/>
    <mergeCell ref="B29:I29"/>
    <mergeCell ref="B34:I34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</mergeCells>
  <phoneticPr fontId="23" type="noConversion"/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419100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419100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419100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527050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419100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361950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topLeftCell="A2"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3" t="s">
        <v>50</v>
      </c>
    </row>
    <row r="3" spans="2:2" x14ac:dyDescent="0.35">
      <c r="B3" s="24"/>
    </row>
    <row r="4" spans="2:2" x14ac:dyDescent="0.35">
      <c r="B4" s="25" t="s">
        <v>13</v>
      </c>
    </row>
    <row r="5" spans="2:2" x14ac:dyDescent="0.35">
      <c r="B5" s="26"/>
    </row>
    <row r="6" spans="2:2" x14ac:dyDescent="0.35">
      <c r="B6" s="27" t="s">
        <v>14</v>
      </c>
    </row>
    <row r="7" spans="2:2" x14ac:dyDescent="0.35">
      <c r="B7" s="25"/>
    </row>
    <row r="8" spans="2:2" ht="60.75" customHeight="1" x14ac:dyDescent="0.35">
      <c r="B8" s="28" t="s">
        <v>51</v>
      </c>
    </row>
    <row r="9" spans="2:2" x14ac:dyDescent="0.35">
      <c r="B9" s="28"/>
    </row>
    <row r="10" spans="2:2" x14ac:dyDescent="0.35">
      <c r="B10" s="29" t="s">
        <v>52</v>
      </c>
    </row>
    <row r="11" spans="2:2" x14ac:dyDescent="0.35">
      <c r="B11" s="29" t="s">
        <v>53</v>
      </c>
    </row>
    <row r="12" spans="2:2" x14ac:dyDescent="0.35">
      <c r="B12" s="29" t="s">
        <v>54</v>
      </c>
    </row>
    <row r="13" spans="2:2" x14ac:dyDescent="0.35">
      <c r="B13" s="29" t="s">
        <v>55</v>
      </c>
    </row>
    <row r="14" spans="2:2" x14ac:dyDescent="0.35">
      <c r="B14" s="25"/>
    </row>
    <row r="15" spans="2:2" ht="29" x14ac:dyDescent="0.35">
      <c r="B15" s="28" t="s">
        <v>56</v>
      </c>
    </row>
    <row r="16" spans="2:2" x14ac:dyDescent="0.35">
      <c r="B16" s="30"/>
    </row>
    <row r="17" spans="2:2" ht="29" x14ac:dyDescent="0.35">
      <c r="B17" s="25" t="s">
        <v>57</v>
      </c>
    </row>
    <row r="18" spans="2:2" ht="15" thickBot="1" x14ac:dyDescent="0.4">
      <c r="B18" s="22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12</v>
      </c>
    </row>
    <row r="3" spans="1:1" x14ac:dyDescent="0.35">
      <c r="A3" s="2"/>
    </row>
    <row r="4" spans="1:1" x14ac:dyDescent="0.35">
      <c r="A4" s="7" t="s">
        <v>13</v>
      </c>
    </row>
    <row r="5" spans="1:1" x14ac:dyDescent="0.35">
      <c r="A5" s="2"/>
    </row>
    <row r="6" spans="1:1" x14ac:dyDescent="0.35">
      <c r="A6" s="5" t="s">
        <v>14</v>
      </c>
    </row>
    <row r="7" spans="1:1" x14ac:dyDescent="0.35">
      <c r="A7" s="6"/>
    </row>
    <row r="8" spans="1:1" ht="60.75" customHeight="1" x14ac:dyDescent="0.35">
      <c r="A8" s="8" t="s">
        <v>15</v>
      </c>
    </row>
    <row r="9" spans="1:1" x14ac:dyDescent="0.35">
      <c r="A9" s="8"/>
    </row>
    <row r="10" spans="1:1" x14ac:dyDescent="0.35">
      <c r="A10" s="8" t="s">
        <v>16</v>
      </c>
    </row>
    <row r="11" spans="1:1" x14ac:dyDescent="0.35">
      <c r="A11" s="8" t="s">
        <v>17</v>
      </c>
    </row>
    <row r="12" spans="1:1" x14ac:dyDescent="0.35">
      <c r="A12" s="8" t="s">
        <v>18</v>
      </c>
    </row>
    <row r="13" spans="1:1" x14ac:dyDescent="0.35">
      <c r="A13" s="8" t="s">
        <v>19</v>
      </c>
    </row>
    <row r="14" spans="1:1" x14ac:dyDescent="0.35">
      <c r="A14" s="8" t="s">
        <v>20</v>
      </c>
    </row>
    <row r="15" spans="1:1" x14ac:dyDescent="0.35">
      <c r="A15" s="8" t="s">
        <v>21</v>
      </c>
    </row>
    <row r="16" spans="1:1" x14ac:dyDescent="0.35">
      <c r="A16" s="8" t="s">
        <v>22</v>
      </c>
    </row>
    <row r="17" spans="1:1" ht="29" x14ac:dyDescent="0.35">
      <c r="A17" s="8" t="s">
        <v>23</v>
      </c>
    </row>
    <row r="18" spans="1:1" x14ac:dyDescent="0.35">
      <c r="A18" s="8" t="s">
        <v>24</v>
      </c>
    </row>
    <row r="19" spans="1:1" x14ac:dyDescent="0.35">
      <c r="A19" s="8" t="s">
        <v>25</v>
      </c>
    </row>
    <row r="20" spans="1:1" x14ac:dyDescent="0.35">
      <c r="A20" s="8" t="s">
        <v>26</v>
      </c>
    </row>
    <row r="21" spans="1:1" ht="29" x14ac:dyDescent="0.35">
      <c r="A21" s="8" t="s">
        <v>27</v>
      </c>
    </row>
    <row r="22" spans="1:1" x14ac:dyDescent="0.35">
      <c r="A22" s="8" t="s">
        <v>28</v>
      </c>
    </row>
    <row r="23" spans="1:1" x14ac:dyDescent="0.35">
      <c r="A23" s="9"/>
    </row>
    <row r="24" spans="1:1" ht="58" x14ac:dyDescent="0.35">
      <c r="A24" s="8" t="s">
        <v>29</v>
      </c>
    </row>
    <row r="25" spans="1:1" ht="13.5" customHeight="1" x14ac:dyDescent="0.35">
      <c r="A25" s="8"/>
    </row>
    <row r="26" spans="1:1" ht="29" x14ac:dyDescent="0.35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31</v>
      </c>
    </row>
    <row r="3" spans="1:1" x14ac:dyDescent="0.35">
      <c r="A3" s="2"/>
    </row>
    <row r="4" spans="1:1" x14ac:dyDescent="0.35">
      <c r="A4" s="8" t="s">
        <v>13</v>
      </c>
    </row>
    <row r="5" spans="1:1" x14ac:dyDescent="0.35">
      <c r="A5" s="9"/>
    </row>
    <row r="6" spans="1:1" x14ac:dyDescent="0.35">
      <c r="A6" s="11" t="s">
        <v>14</v>
      </c>
    </row>
    <row r="7" spans="1:1" x14ac:dyDescent="0.35">
      <c r="A7" s="8"/>
    </row>
    <row r="8" spans="1:1" ht="60.75" customHeight="1" x14ac:dyDescent="0.35">
      <c r="A8" s="8" t="s">
        <v>32</v>
      </c>
    </row>
    <row r="9" spans="1:1" x14ac:dyDescent="0.35">
      <c r="A9" s="8" t="s">
        <v>33</v>
      </c>
    </row>
    <row r="10" spans="1:1" x14ac:dyDescent="0.35">
      <c r="A10" s="10"/>
    </row>
    <row r="11" spans="1:1" ht="29" x14ac:dyDescent="0.35">
      <c r="A11" s="8" t="s">
        <v>34</v>
      </c>
    </row>
    <row r="12" spans="1:1" x14ac:dyDescent="0.35">
      <c r="A12" s="8"/>
    </row>
    <row r="13" spans="1:1" ht="29" x14ac:dyDescent="0.35">
      <c r="A13" s="8" t="s">
        <v>35</v>
      </c>
    </row>
    <row r="14" spans="1:1" x14ac:dyDescent="0.35">
      <c r="A14" s="8"/>
    </row>
    <row r="15" spans="1:1" ht="29" x14ac:dyDescent="0.35">
      <c r="A15" s="8" t="s">
        <v>36</v>
      </c>
    </row>
    <row r="16" spans="1:1" x14ac:dyDescent="0.35">
      <c r="A16" s="8"/>
    </row>
    <row r="17" spans="1:1" ht="58" x14ac:dyDescent="0.35">
      <c r="A17" s="8" t="s">
        <v>37</v>
      </c>
    </row>
    <row r="18" spans="1:1" x14ac:dyDescent="0.35">
      <c r="A18" s="8"/>
    </row>
    <row r="19" spans="1:1" ht="72.5" x14ac:dyDescent="0.35">
      <c r="A19" s="8" t="s">
        <v>38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2025-07-30T16:19:11Z</cp:lastPrinted>
  <dcterms:created xsi:type="dcterms:W3CDTF">2022-09-22T09:41:16Z</dcterms:created>
  <dcterms:modified xsi:type="dcterms:W3CDTF">2025-08-04T08:32:54Z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