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DOKUMENTÁCIA\1 Súťažné podklady\"/>
    </mc:Choice>
  </mc:AlternateContent>
  <bookViews>
    <workbookView xWindow="-120" yWindow="-120" windowWidth="29040" windowHeight="15840"/>
  </bookViews>
  <sheets>
    <sheet name="ČASŤ 7" sheetId="2" r:id="rId1"/>
  </sheets>
  <definedNames>
    <definedName name="_xlnm.Print_Titles" localSheetId="0">'ČASŤ 7'!$3:$5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8" i="2" l="1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H45" i="2"/>
  <c r="I45" i="2" s="1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59" i="2" l="1"/>
  <c r="H6" i="2"/>
  <c r="H59" i="2" s="1"/>
  <c r="I6" i="2" l="1"/>
  <c r="I59" i="2" s="1"/>
</calcChain>
</file>

<file path=xl/sharedStrings.xml><?xml version="1.0" encoding="utf-8"?>
<sst xmlns="http://schemas.openxmlformats.org/spreadsheetml/2006/main" count="130" uniqueCount="79">
  <si>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</si>
  <si>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</si>
  <si>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</si>
  <si>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</si>
  <si>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</si>
  <si>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</si>
  <si>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</si>
  <si>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</si>
  <si>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</si>
  <si>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</si>
  <si>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</si>
  <si>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</si>
  <si>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</si>
  <si>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</si>
  <si>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</si>
  <si>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</si>
  <si>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</si>
  <si>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</si>
  <si>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</si>
  <si>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</si>
  <si>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</si>
  <si>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ks</t>
  </si>
  <si>
    <t xml:space="preserve">VIA LUX – Domov sociálnych služieb a zariadenie pre seniorov  </t>
  </si>
  <si>
    <t>Bravčové stehno - kuchynská úprava bez kostí, čerstvé, chladené, bez mastných častí, orech</t>
  </si>
  <si>
    <t>Bravčové pliecko - kuchynská úprava bez kostí, čerstvé, chladené, bez mastných častí</t>
  </si>
  <si>
    <t>Bravčové karé s kosťou</t>
  </si>
  <si>
    <t>Bravčové karé bez kostí - kuchynská úprava, čerstvé, chladené, bez mastných častí</t>
  </si>
  <si>
    <t>Brav. krkovička  - kuchynská úprava bez kostí, čerstvé, chladené</t>
  </si>
  <si>
    <t>Bravčové nohy</t>
  </si>
  <si>
    <t>Bravčové koleno</t>
  </si>
  <si>
    <t>Bravčové kože</t>
  </si>
  <si>
    <t>Hovädzie zadné  - kuchynská úprava bez kostí, čerstvé, chladené, bez mastných častí</t>
  </si>
  <si>
    <t>Hovädzie predné  - kuchynská úprava bez kostí, čerstvé, chladené, bez mastných častí</t>
  </si>
  <si>
    <t>Hovädzia roštenka  - kuchynská úprava bez kostí, čerstvé, chladené, bez mastných častí</t>
  </si>
  <si>
    <t>Držky</t>
  </si>
  <si>
    <t>Hovädzí krk  - kuchynská úprava bez kostí, čerstvé, chladené, bez mastných častí</t>
  </si>
  <si>
    <t>Bravčová pečeň, voľná čerstvá, povrch lesklý, tmavočervenej až bordovej farby, bez tuku</t>
  </si>
  <si>
    <t>Šunka štandard minimálne 60% bravčového mäsa</t>
  </si>
  <si>
    <t>Šunka výberová minimálne 70% bravčového mäsa</t>
  </si>
  <si>
    <t xml:space="preserve">Šunka štand. min. 60% bravč.mäsa - nárez 100g (bal. OA, VB) </t>
  </si>
  <si>
    <t xml:space="preserve">Šunka štand. min. 70% bravč.mäsa - nárez 100g (bal. OA, VB) </t>
  </si>
  <si>
    <t>Šunka štandard minimálne 50% hydinového mäsa</t>
  </si>
  <si>
    <t>Šunka štandard minimálne 60% hydinového mäsa</t>
  </si>
  <si>
    <t>Šunka štand. min. 50% hydin. mäsa - nárez 100g (bal. OA, VB)</t>
  </si>
  <si>
    <t>Šunka štand. min. 60% hydin. mäsa - nárez 100g (bal. OA, VB)</t>
  </si>
  <si>
    <t>Mäkký mäsový výrobok (saláma: kaliber cca 120 mm) min. pomer 50% bravčového mäsa</t>
  </si>
  <si>
    <t>Mäkký mäs. výrobok (saláma: kaliber cca 120 mm) min. pomer 50% bravč. mäsa - nárez 100 g (bal. OA, VB)</t>
  </si>
  <si>
    <t>Mäkký mäsový výrobok (saláma: kaliber cca 100 mm) min. pomer 50% bravčového mäsa</t>
  </si>
  <si>
    <t>Mäkký mäsový výrobok (saláma: kaliber cca 100 mm) min. pomer 40% bravčového mäsa</t>
  </si>
  <si>
    <t>Mäkký mäsový výrobok (saláma: kaliber cca 100 mm) min. pomer 50% bravčového mäsa - nárez 100 g (bal. OA, VB)</t>
  </si>
  <si>
    <t>Trvanlivý tepelne opracovaný mäsový výrobok (saláma) min.pomer 60% bravčového mäsa + 20% hovädzie mäso ( dva druhy)</t>
  </si>
  <si>
    <t>Trvanl.oprac.mäsový výr. (saláma) min.pomer 60% bravč.mäsa + 20% hov.mäso - nárez 75 g (bal. OA, VB) ( dva druhy)</t>
  </si>
  <si>
    <t>Trvanlivý tepelne neopracovaný mäsový výrobok (saláma) min. pomer 80% bravčového mäsa (tri druhy)</t>
  </si>
  <si>
    <t>Trvanlivý tepelne neopracovaný mäsový výrobok (saláma) min. 80% bravčového mäsa - nárez 75 g (bal. OA, VB) (tri druhy)</t>
  </si>
  <si>
    <t>Klobása - Mäkký mäsový výrobok min. pomer 80% bravčového mäsa (dva druhy)</t>
  </si>
  <si>
    <t xml:space="preserve">Veľkonočná klobása - Mäkký mäsový výrobok min. pomer 70% bravčového mäsa </t>
  </si>
  <si>
    <t xml:space="preserve">Vianočná klobása - Mäkký mäsový výrobok min. pomer 70% bravčového mäsa </t>
  </si>
  <si>
    <t>Klobása - Mäkký mäsový výrobok min. pomer 70% bravčového mäsa (dva druhy)</t>
  </si>
  <si>
    <t>Klobása - Mäkký mäsový výrobok min. pomer 60% bravčového mäsa</t>
  </si>
  <si>
    <t>Špekačky, mäkky mäsový výrobok, min.pomer 40% bravčového mäsa, slanina max.35%, /1ks cca100g)</t>
  </si>
  <si>
    <t>Párková klobása- Mäkký mäsový výrobok  (kaliber cca 30 mm), min. pomer 50% bravčového mäsa</t>
  </si>
  <si>
    <t xml:space="preserve">Párky spišské - Mäkký mäsový výrobok  (kaliber cca 20 mm), min. pomer 60% bravčového mäsa </t>
  </si>
  <si>
    <t xml:space="preserve">Párky bratislavské - Mäkký mäsový výrobok  (kaliber cca 20 mm), min. pomer 50% bravčového mäsa </t>
  </si>
  <si>
    <t xml:space="preserve">Párky hydinové - Mäkký mäsový výrobok  (kaliber cca 20 mm), min. pomer 40% hydinového mäsa </t>
  </si>
  <si>
    <t>Šunková pena 100g bal., varený mäsový výrobok, zákl.surovina bravčové mäso, obsah mäsa nad 35% (dva druhy)</t>
  </si>
  <si>
    <t>Jaternice</t>
  </si>
  <si>
    <t>Pečeňový syr</t>
  </si>
  <si>
    <t>Tlačenka, min. pomer 50 % hydinového mäsa</t>
  </si>
  <si>
    <t>Tlačenka min.pomer 50 % bravčového mäsa</t>
  </si>
  <si>
    <t>Oškvarky</t>
  </si>
  <si>
    <t>Údená krkovička bez kosti</t>
  </si>
  <si>
    <t>Údené stehno bez kosti</t>
  </si>
  <si>
    <t>Údené lahôdkové karé bez kosti</t>
  </si>
  <si>
    <t>Moravské mäso min.82% bravčového mäsa</t>
  </si>
  <si>
    <t>Udená slanina bez kože, zloženie: chrbtová brav.slanina bez kože 90%, jedlá soľ</t>
  </si>
  <si>
    <t>Slanina prerastaná údená obsah mäsa 90% (dva druhy)</t>
  </si>
  <si>
    <t>PRÍLOHA č.3-1</t>
  </si>
  <si>
    <t>ČASŤ 1 - Mäso bravčové a hovädzie, mäsové výrobky</t>
  </si>
  <si>
    <t>Dodávky potravín VIA LUX – DSS a ZpS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</si>
</sst>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9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4" fontId="2" fillId="2" borderId="3" xfId="0" applyNumberFormat="1" applyFont="1" applyFill="1" applyBorder="1" applyAlignment="1" applyProtection="1">
      <alignment horizontal="right" vertical="center"/>
      <protection hidden="1"/>
    </xf>
    <xf numFmtId="10" fontId="8" fillId="0" borderId="3" xfId="0" applyNumberFormat="1" applyFont="1" applyBorder="1" applyAlignment="1" applyProtection="1">
      <alignment horizontal="center" vertical="center" wrapText="1"/>
      <protection hidden="1"/>
    </xf>
    <xf numFmtId="4" fontId="6" fillId="5" borderId="3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3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49" fontId="8" fillId="6" borderId="7" xfId="0" applyNumberFormat="1" applyFont="1" applyFill="1" applyBorder="1" applyAlignment="1" applyProtection="1">
      <alignment horizontal="left" wrapText="1"/>
      <protection locked="0"/>
    </xf>
    <xf numFmtId="49" fontId="8" fillId="6" borderId="0" xfId="0" applyNumberFormat="1" applyFont="1" applyFill="1" applyAlignment="1" applyProtection="1">
      <alignment horizontal="left" wrapText="1"/>
      <protection locked="0"/>
    </xf>
    <xf numFmtId="49" fontId="8" fillId="6" borderId="8" xfId="0" applyNumberFormat="1" applyFont="1" applyFill="1" applyBorder="1" applyAlignment="1" applyProtection="1">
      <alignment horizontal="left" wrapText="1"/>
      <protection locked="0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8" xfId="0" applyNumberFormat="1" applyFill="1" applyBorder="1" applyAlignment="1" applyProtection="1">
      <alignment vertical="top" wrapText="1"/>
      <protection hidden="1"/>
    </xf>
    <xf numFmtId="49" fontId="13" fillId="6" borderId="9" xfId="0" applyNumberFormat="1" applyFont="1" applyFill="1" applyBorder="1" applyAlignment="1" applyProtection="1">
      <alignment horizontal="left" vertical="top" wrapText="1"/>
      <protection hidden="1"/>
    </xf>
    <xf numFmtId="49" fontId="13" fillId="6" borderId="10" xfId="0" applyNumberFormat="1" applyFont="1" applyFill="1" applyBorder="1" applyAlignment="1" applyProtection="1">
      <alignment horizontal="left" vertical="top" wrapText="1"/>
      <protection hidden="1"/>
    </xf>
    <xf numFmtId="49" fontId="13" fillId="6" borderId="11" xfId="0" applyNumberFormat="1" applyFont="1" applyFill="1" applyBorder="1" applyAlignment="1" applyProtection="1">
      <alignment horizontal="left" vertical="top" wrapText="1"/>
      <protection hidden="1"/>
    </xf>
    <xf numFmtId="0" fontId="5" fillId="3" borderId="9" xfId="0" applyFont="1" applyFill="1" applyBorder="1" applyAlignment="1" applyProtection="1">
      <alignment horizontal="left" vertical="center"/>
      <protection hidden="1"/>
    </xf>
    <xf numFmtId="0" fontId="5" fillId="3" borderId="10" xfId="0" applyFont="1" applyFill="1" applyBorder="1" applyAlignment="1" applyProtection="1">
      <alignment horizontal="left" vertical="center"/>
      <protection hidden="1"/>
    </xf>
    <xf numFmtId="0" fontId="5" fillId="3" borderId="2" xfId="0" applyFont="1" applyFill="1" applyBorder="1" applyAlignment="1" applyProtection="1">
      <alignment horizontal="left" vertical="center"/>
      <protection hidden="1"/>
    </xf>
    <xf numFmtId="49" fontId="1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8" fillId="6" borderId="4" xfId="0" applyNumberFormat="1" applyFont="1" applyFill="1" applyBorder="1" applyAlignment="1" applyProtection="1">
      <alignment vertical="top" wrapText="1"/>
      <protection locked="0"/>
    </xf>
    <xf numFmtId="49" fontId="8" fillId="6" borderId="5" xfId="0" applyNumberFormat="1" applyFont="1" applyFill="1" applyBorder="1" applyAlignment="1" applyProtection="1">
      <alignment vertical="top" wrapText="1"/>
      <protection locked="0"/>
    </xf>
    <xf numFmtId="49" fontId="8" fillId="6" borderId="6" xfId="0" applyNumberFormat="1" applyFont="1" applyFill="1" applyBorder="1" applyAlignment="1" applyProtection="1">
      <alignment vertical="top" wrapText="1"/>
      <protection locked="0"/>
    </xf>
    <xf numFmtId="49" fontId="8" fillId="6" borderId="7" xfId="0" applyNumberFormat="1" applyFont="1" applyFill="1" applyBorder="1" applyAlignment="1" applyProtection="1">
      <alignment vertical="top" wrapText="1"/>
      <protection locked="0"/>
    </xf>
    <xf numFmtId="49" fontId="8" fillId="6" borderId="0" xfId="0" applyNumberFormat="1" applyFont="1" applyFill="1" applyAlignment="1" applyProtection="1">
      <alignment vertical="top" wrapText="1"/>
      <protection locked="0"/>
    </xf>
    <xf numFmtId="49" fontId="8" fillId="6" borderId="8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zoomScaleNormal="100" workbookViewId="0">
      <selection activeCell="E58" sqref="E58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76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40" t="s">
        <v>22</v>
      </c>
      <c r="F2" s="40"/>
      <c r="G2" s="40"/>
      <c r="H2" s="40"/>
      <c r="I2" s="40"/>
    </row>
    <row r="3" spans="1:9" ht="15.6" x14ac:dyDescent="0.3">
      <c r="A3" s="6" t="s">
        <v>77</v>
      </c>
      <c r="B3" s="2"/>
      <c r="C3" s="2"/>
      <c r="D3" s="16" t="s">
        <v>13</v>
      </c>
      <c r="E3" s="41" t="s">
        <v>78</v>
      </c>
      <c r="F3" s="41"/>
      <c r="G3" s="41"/>
      <c r="H3" s="41"/>
      <c r="I3" s="41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28.8" x14ac:dyDescent="0.25">
      <c r="A6" s="10">
        <v>1</v>
      </c>
      <c r="B6" s="23" t="s">
        <v>23</v>
      </c>
      <c r="C6" s="21" t="s">
        <v>20</v>
      </c>
      <c r="D6" s="24">
        <v>5000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28.8" x14ac:dyDescent="0.25">
      <c r="A7" s="10">
        <v>2</v>
      </c>
      <c r="B7" s="23" t="s">
        <v>24</v>
      </c>
      <c r="C7" s="21" t="s">
        <v>20</v>
      </c>
      <c r="D7" s="24">
        <v>1700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4.4" x14ac:dyDescent="0.25">
      <c r="A8" s="10">
        <v>3</v>
      </c>
      <c r="B8" s="22" t="s">
        <v>25</v>
      </c>
      <c r="C8" s="21" t="s">
        <v>20</v>
      </c>
      <c r="D8" s="24">
        <v>10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28.8" x14ac:dyDescent="0.25">
      <c r="A9" s="10">
        <v>4</v>
      </c>
      <c r="B9" s="23" t="s">
        <v>26</v>
      </c>
      <c r="C9" s="21" t="s">
        <v>20</v>
      </c>
      <c r="D9" s="24">
        <v>1000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4.4" x14ac:dyDescent="0.25">
      <c r="A10" s="10">
        <v>5</v>
      </c>
      <c r="B10" s="23" t="s">
        <v>27</v>
      </c>
      <c r="C10" s="21" t="s">
        <v>20</v>
      </c>
      <c r="D10" s="24">
        <v>70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14.4" x14ac:dyDescent="0.25">
      <c r="A11" s="10">
        <v>6</v>
      </c>
      <c r="B11" s="22" t="s">
        <v>28</v>
      </c>
      <c r="C11" s="21" t="s">
        <v>20</v>
      </c>
      <c r="D11" s="24">
        <v>20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14.4" x14ac:dyDescent="0.25">
      <c r="A12" s="10">
        <v>7</v>
      </c>
      <c r="B12" s="22" t="s">
        <v>29</v>
      </c>
      <c r="C12" s="21" t="s">
        <v>20</v>
      </c>
      <c r="D12" s="24">
        <v>20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14.4" x14ac:dyDescent="0.25">
      <c r="A13" s="10">
        <v>8</v>
      </c>
      <c r="B13" s="22" t="s">
        <v>30</v>
      </c>
      <c r="C13" s="21" t="s">
        <v>20</v>
      </c>
      <c r="D13" s="24">
        <v>20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28.8" x14ac:dyDescent="0.25">
      <c r="A14" s="10">
        <v>9</v>
      </c>
      <c r="B14" s="23" t="s">
        <v>31</v>
      </c>
      <c r="C14" s="21" t="s">
        <v>20</v>
      </c>
      <c r="D14" s="24">
        <v>100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28.8" x14ac:dyDescent="0.25">
      <c r="A15" s="10">
        <v>10</v>
      </c>
      <c r="B15" s="23" t="s">
        <v>32</v>
      </c>
      <c r="C15" s="21" t="s">
        <v>20</v>
      </c>
      <c r="D15" s="24">
        <v>60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28.8" x14ac:dyDescent="0.25">
      <c r="A16" s="10">
        <v>11</v>
      </c>
      <c r="B16" s="23" t="s">
        <v>33</v>
      </c>
      <c r="C16" s="21" t="s">
        <v>20</v>
      </c>
      <c r="D16" s="24">
        <v>20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14.4" x14ac:dyDescent="0.25">
      <c r="A17" s="10">
        <v>12</v>
      </c>
      <c r="B17" s="22" t="s">
        <v>34</v>
      </c>
      <c r="C17" s="21" t="s">
        <v>20</v>
      </c>
      <c r="D17" s="24">
        <v>80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28.8" x14ac:dyDescent="0.25">
      <c r="A18" s="10">
        <v>13</v>
      </c>
      <c r="B18" s="23" t="s">
        <v>35</v>
      </c>
      <c r="C18" s="21" t="s">
        <v>20</v>
      </c>
      <c r="D18" s="24">
        <v>60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28.8" x14ac:dyDescent="0.25">
      <c r="A19" s="10">
        <v>14</v>
      </c>
      <c r="B19" s="23" t="s">
        <v>36</v>
      </c>
      <c r="C19" s="21" t="s">
        <v>20</v>
      </c>
      <c r="D19" s="24">
        <v>30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14.4" x14ac:dyDescent="0.25">
      <c r="A20" s="10">
        <v>15</v>
      </c>
      <c r="B20" s="23" t="s">
        <v>37</v>
      </c>
      <c r="C20" s="25" t="s">
        <v>20</v>
      </c>
      <c r="D20" s="26">
        <v>600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14.4" x14ac:dyDescent="0.25">
      <c r="A21" s="10">
        <v>16</v>
      </c>
      <c r="B21" s="23" t="s">
        <v>38</v>
      </c>
      <c r="C21" s="25" t="s">
        <v>20</v>
      </c>
      <c r="D21" s="26">
        <v>300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14.4" x14ac:dyDescent="0.25">
      <c r="A22" s="10">
        <v>17</v>
      </c>
      <c r="B22" s="23" t="s">
        <v>39</v>
      </c>
      <c r="C22" s="25" t="s">
        <v>21</v>
      </c>
      <c r="D22" s="26">
        <v>1500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14.4" x14ac:dyDescent="0.25">
      <c r="A23" s="10">
        <v>18</v>
      </c>
      <c r="B23" s="23" t="s">
        <v>40</v>
      </c>
      <c r="C23" s="25" t="s">
        <v>21</v>
      </c>
      <c r="D23" s="26">
        <v>500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14.4" x14ac:dyDescent="0.25">
      <c r="A24" s="10">
        <v>19</v>
      </c>
      <c r="B24" s="23" t="s">
        <v>41</v>
      </c>
      <c r="C24" s="25" t="s">
        <v>20</v>
      </c>
      <c r="D24" s="26">
        <v>100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4.4" x14ac:dyDescent="0.25">
      <c r="A25" s="10">
        <v>20</v>
      </c>
      <c r="B25" s="23" t="s">
        <v>42</v>
      </c>
      <c r="C25" s="25" t="s">
        <v>20</v>
      </c>
      <c r="D25" s="26">
        <v>100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4.4" x14ac:dyDescent="0.25">
      <c r="A26" s="10">
        <v>21</v>
      </c>
      <c r="B26" s="23" t="s">
        <v>43</v>
      </c>
      <c r="C26" s="25" t="s">
        <v>21</v>
      </c>
      <c r="D26" s="26">
        <v>500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4.4" x14ac:dyDescent="0.25">
      <c r="A27" s="10">
        <v>22</v>
      </c>
      <c r="B27" s="23" t="s">
        <v>44</v>
      </c>
      <c r="C27" s="25" t="s">
        <v>21</v>
      </c>
      <c r="D27" s="26">
        <v>1500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28.8" x14ac:dyDescent="0.25">
      <c r="A28" s="10">
        <v>23</v>
      </c>
      <c r="B28" s="23" t="s">
        <v>45</v>
      </c>
      <c r="C28" s="25" t="s">
        <v>20</v>
      </c>
      <c r="D28" s="26">
        <v>75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28.8" x14ac:dyDescent="0.25">
      <c r="A29" s="10">
        <v>24</v>
      </c>
      <c r="B29" s="23" t="s">
        <v>46</v>
      </c>
      <c r="C29" s="25" t="s">
        <v>21</v>
      </c>
      <c r="D29" s="26">
        <v>1500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28.8" x14ac:dyDescent="0.25">
      <c r="A30" s="10">
        <v>25</v>
      </c>
      <c r="B30" s="23" t="s">
        <v>47</v>
      </c>
      <c r="C30" s="25" t="s">
        <v>20</v>
      </c>
      <c r="D30" s="26">
        <v>300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28.8" x14ac:dyDescent="0.25">
      <c r="A31" s="10">
        <v>26</v>
      </c>
      <c r="B31" s="23" t="s">
        <v>48</v>
      </c>
      <c r="C31" s="25" t="s">
        <v>20</v>
      </c>
      <c r="D31" s="26">
        <v>50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28.8" x14ac:dyDescent="0.25">
      <c r="A32" s="10">
        <v>27</v>
      </c>
      <c r="B32" s="23" t="s">
        <v>49</v>
      </c>
      <c r="C32" s="25" t="s">
        <v>21</v>
      </c>
      <c r="D32" s="26">
        <v>500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28.8" x14ac:dyDescent="0.25">
      <c r="A33" s="10">
        <v>28</v>
      </c>
      <c r="B33" s="23" t="s">
        <v>50</v>
      </c>
      <c r="C33" s="25" t="s">
        <v>20</v>
      </c>
      <c r="D33" s="26">
        <v>120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28.8" x14ac:dyDescent="0.25">
      <c r="A34" s="10">
        <v>29</v>
      </c>
      <c r="B34" s="23" t="s">
        <v>51</v>
      </c>
      <c r="C34" s="25" t="s">
        <v>21</v>
      </c>
      <c r="D34" s="26">
        <v>1200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28.8" x14ac:dyDescent="0.25">
      <c r="A35" s="10">
        <v>30</v>
      </c>
      <c r="B35" s="23" t="s">
        <v>52</v>
      </c>
      <c r="C35" s="25" t="s">
        <v>20</v>
      </c>
      <c r="D35" s="26">
        <v>200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28.8" x14ac:dyDescent="0.25">
      <c r="A36" s="10">
        <v>31</v>
      </c>
      <c r="B36" s="23" t="s">
        <v>53</v>
      </c>
      <c r="C36" s="25" t="s">
        <v>21</v>
      </c>
      <c r="D36" s="26">
        <v>2000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28.8" x14ac:dyDescent="0.25">
      <c r="A37" s="10">
        <v>32</v>
      </c>
      <c r="B37" s="23" t="s">
        <v>54</v>
      </c>
      <c r="C37" s="25" t="s">
        <v>20</v>
      </c>
      <c r="D37" s="26">
        <v>300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28.8" x14ac:dyDescent="0.25">
      <c r="A38" s="10">
        <v>33</v>
      </c>
      <c r="B38" s="27" t="s">
        <v>55</v>
      </c>
      <c r="C38" s="25" t="s">
        <v>20</v>
      </c>
      <c r="D38" s="26">
        <v>50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28.8" x14ac:dyDescent="0.25">
      <c r="A39" s="10">
        <v>34</v>
      </c>
      <c r="B39" s="27" t="s">
        <v>56</v>
      </c>
      <c r="C39" s="25" t="s">
        <v>20</v>
      </c>
      <c r="D39" s="26">
        <v>20</v>
      </c>
      <c r="E39" s="19"/>
      <c r="F39" s="11" t="str">
        <f t="shared" ref="F39:F41" si="24">IF(E39="","",ROUND(D39*E39,2))</f>
        <v/>
      </c>
      <c r="G39" s="20"/>
      <c r="H39" s="11" t="str">
        <f t="shared" ref="H39:H41" si="25">IF(G39="","",ROUND(F39*G39,2))</f>
        <v/>
      </c>
      <c r="I39" s="11" t="str">
        <f t="shared" ref="I39:I41" si="26">IF(G39="","",F39+H39)</f>
        <v/>
      </c>
    </row>
    <row r="40" spans="1:9" ht="28.8" x14ac:dyDescent="0.25">
      <c r="A40" s="10">
        <v>35</v>
      </c>
      <c r="B40" s="27" t="s">
        <v>57</v>
      </c>
      <c r="C40" s="25" t="s">
        <v>20</v>
      </c>
      <c r="D40" s="26">
        <v>150</v>
      </c>
      <c r="E40" s="19"/>
      <c r="F40" s="11" t="str">
        <f t="shared" si="24"/>
        <v/>
      </c>
      <c r="G40" s="20"/>
      <c r="H40" s="11" t="str">
        <f t="shared" si="25"/>
        <v/>
      </c>
      <c r="I40" s="11" t="str">
        <f t="shared" si="26"/>
        <v/>
      </c>
    </row>
    <row r="41" spans="1:9" ht="14.4" x14ac:dyDescent="0.25">
      <c r="A41" s="10">
        <v>36</v>
      </c>
      <c r="B41" s="27" t="s">
        <v>58</v>
      </c>
      <c r="C41" s="25" t="s">
        <v>20</v>
      </c>
      <c r="D41" s="26">
        <v>50</v>
      </c>
      <c r="E41" s="19"/>
      <c r="F41" s="11" t="str">
        <f t="shared" si="24"/>
        <v/>
      </c>
      <c r="G41" s="20"/>
      <c r="H41" s="11" t="str">
        <f t="shared" si="25"/>
        <v/>
      </c>
      <c r="I41" s="11" t="str">
        <f t="shared" si="26"/>
        <v/>
      </c>
    </row>
    <row r="42" spans="1:9" ht="28.8" x14ac:dyDescent="0.25">
      <c r="A42" s="10">
        <v>37</v>
      </c>
      <c r="B42" s="27" t="s">
        <v>59</v>
      </c>
      <c r="C42" s="25" t="s">
        <v>20</v>
      </c>
      <c r="D42" s="26">
        <v>50</v>
      </c>
      <c r="E42" s="19"/>
      <c r="F42" s="11" t="str">
        <f>IF(E42="","",ROUND(D42*E42,2))</f>
        <v/>
      </c>
      <c r="G42" s="20"/>
      <c r="H42" s="11" t="str">
        <f>IF(G42="","",ROUND(F42*G42,2))</f>
        <v/>
      </c>
      <c r="I42" s="11" t="str">
        <f>IF(G42="","",F42+H42)</f>
        <v/>
      </c>
    </row>
    <row r="43" spans="1:9" ht="28.8" x14ac:dyDescent="0.25">
      <c r="A43" s="10">
        <v>38</v>
      </c>
      <c r="B43" s="27" t="s">
        <v>60</v>
      </c>
      <c r="C43" s="25" t="s">
        <v>20</v>
      </c>
      <c r="D43" s="26">
        <v>400</v>
      </c>
      <c r="E43" s="19"/>
      <c r="F43" s="11" t="str">
        <f t="shared" ref="F43:F45" si="27">IF(E43="","",ROUND(D43*E43,2))</f>
        <v/>
      </c>
      <c r="G43" s="20"/>
      <c r="H43" s="11" t="str">
        <f t="shared" ref="H43:H45" si="28">IF(G43="","",ROUND(F43*G43,2))</f>
        <v/>
      </c>
      <c r="I43" s="11" t="str">
        <f t="shared" ref="I43:I45" si="29">IF(G43="","",F43+H43)</f>
        <v/>
      </c>
    </row>
    <row r="44" spans="1:9" ht="28.8" x14ac:dyDescent="0.25">
      <c r="A44" s="10">
        <v>39</v>
      </c>
      <c r="B44" s="27" t="s">
        <v>61</v>
      </c>
      <c r="C44" s="25" t="s">
        <v>20</v>
      </c>
      <c r="D44" s="26">
        <v>700</v>
      </c>
      <c r="E44" s="19"/>
      <c r="F44" s="11" t="str">
        <f t="shared" si="27"/>
        <v/>
      </c>
      <c r="G44" s="20"/>
      <c r="H44" s="11" t="str">
        <f t="shared" si="28"/>
        <v/>
      </c>
      <c r="I44" s="11" t="str">
        <f t="shared" si="29"/>
        <v/>
      </c>
    </row>
    <row r="45" spans="1:9" ht="28.8" x14ac:dyDescent="0.25">
      <c r="A45" s="10">
        <v>40</v>
      </c>
      <c r="B45" s="23" t="s">
        <v>62</v>
      </c>
      <c r="C45" s="25" t="s">
        <v>20</v>
      </c>
      <c r="D45" s="26">
        <v>200</v>
      </c>
      <c r="E45" s="19"/>
      <c r="F45" s="11" t="str">
        <f t="shared" si="27"/>
        <v/>
      </c>
      <c r="G45" s="20"/>
      <c r="H45" s="11" t="str">
        <f t="shared" si="28"/>
        <v/>
      </c>
      <c r="I45" s="11" t="str">
        <f t="shared" si="29"/>
        <v/>
      </c>
    </row>
    <row r="46" spans="1:9" ht="28.8" x14ac:dyDescent="0.25">
      <c r="A46" s="10">
        <v>41</v>
      </c>
      <c r="B46" s="23" t="s">
        <v>63</v>
      </c>
      <c r="C46" s="25" t="s">
        <v>20</v>
      </c>
      <c r="D46" s="26">
        <v>50</v>
      </c>
      <c r="E46" s="19"/>
      <c r="F46" s="11" t="str">
        <f>IF(E46="","",ROUND(D46*E46,2))</f>
        <v/>
      </c>
      <c r="G46" s="20"/>
      <c r="H46" s="11" t="str">
        <f>IF(G46="","",ROUND(F46*G46,2))</f>
        <v/>
      </c>
      <c r="I46" s="11" t="str">
        <f>IF(G46="","",F46+H46)</f>
        <v/>
      </c>
    </row>
    <row r="47" spans="1:9" ht="28.8" x14ac:dyDescent="0.25">
      <c r="A47" s="10">
        <v>42</v>
      </c>
      <c r="B47" s="23" t="s">
        <v>64</v>
      </c>
      <c r="C47" s="25" t="s">
        <v>21</v>
      </c>
      <c r="D47" s="26">
        <v>3500</v>
      </c>
      <c r="E47" s="19"/>
      <c r="F47" s="11" t="str">
        <f t="shared" ref="F47:F49" si="30">IF(E47="","",ROUND(D47*E47,2))</f>
        <v/>
      </c>
      <c r="G47" s="20"/>
      <c r="H47" s="11" t="str">
        <f t="shared" ref="H47:H49" si="31">IF(G47="","",ROUND(F47*G47,2))</f>
        <v/>
      </c>
      <c r="I47" s="11" t="str">
        <f t="shared" ref="I47:I49" si="32">IF(G47="","",F47+H47)</f>
        <v/>
      </c>
    </row>
    <row r="48" spans="1:9" ht="14.4" x14ac:dyDescent="0.25">
      <c r="A48" s="10">
        <v>43</v>
      </c>
      <c r="B48" s="23" t="s">
        <v>65</v>
      </c>
      <c r="C48" s="25" t="s">
        <v>20</v>
      </c>
      <c r="D48" s="24">
        <v>100</v>
      </c>
      <c r="E48" s="19"/>
      <c r="F48" s="11" t="str">
        <f t="shared" si="30"/>
        <v/>
      </c>
      <c r="G48" s="20"/>
      <c r="H48" s="11" t="str">
        <f t="shared" si="31"/>
        <v/>
      </c>
      <c r="I48" s="11" t="str">
        <f t="shared" si="32"/>
        <v/>
      </c>
    </row>
    <row r="49" spans="1:9" ht="14.4" x14ac:dyDescent="0.25">
      <c r="A49" s="10">
        <v>44</v>
      </c>
      <c r="B49" s="23" t="s">
        <v>66</v>
      </c>
      <c r="C49" s="25" t="s">
        <v>20</v>
      </c>
      <c r="D49" s="24">
        <v>200</v>
      </c>
      <c r="E49" s="19"/>
      <c r="F49" s="11" t="str">
        <f t="shared" si="30"/>
        <v/>
      </c>
      <c r="G49" s="20"/>
      <c r="H49" s="11" t="str">
        <f t="shared" si="31"/>
        <v/>
      </c>
      <c r="I49" s="11" t="str">
        <f t="shared" si="32"/>
        <v/>
      </c>
    </row>
    <row r="50" spans="1:9" ht="14.4" x14ac:dyDescent="0.25">
      <c r="A50" s="10">
        <v>45</v>
      </c>
      <c r="B50" s="23" t="s">
        <v>67</v>
      </c>
      <c r="C50" s="25" t="s">
        <v>20</v>
      </c>
      <c r="D50" s="24">
        <v>100</v>
      </c>
      <c r="E50" s="19"/>
      <c r="F50" s="11" t="str">
        <f>IF(E50="","",ROUND(D50*E50,2))</f>
        <v/>
      </c>
      <c r="G50" s="20"/>
      <c r="H50" s="11" t="str">
        <f>IF(G50="","",ROUND(F50*G50,2))</f>
        <v/>
      </c>
      <c r="I50" s="11" t="str">
        <f>IF(G50="","",F50+H50)</f>
        <v/>
      </c>
    </row>
    <row r="51" spans="1:9" ht="14.4" x14ac:dyDescent="0.25">
      <c r="A51" s="10">
        <v>46</v>
      </c>
      <c r="B51" s="23" t="s">
        <v>68</v>
      </c>
      <c r="C51" s="25" t="s">
        <v>20</v>
      </c>
      <c r="D51" s="24">
        <v>50</v>
      </c>
      <c r="E51" s="19"/>
      <c r="F51" s="11" t="str">
        <f t="shared" ref="F51:F53" si="33">IF(E51="","",ROUND(D51*E51,2))</f>
        <v/>
      </c>
      <c r="G51" s="20"/>
      <c r="H51" s="11" t="str">
        <f t="shared" ref="H51:H53" si="34">IF(G51="","",ROUND(F51*G51,2))</f>
        <v/>
      </c>
      <c r="I51" s="11" t="str">
        <f t="shared" ref="I51:I53" si="35">IF(G51="","",F51+H51)</f>
        <v/>
      </c>
    </row>
    <row r="52" spans="1:9" ht="14.4" x14ac:dyDescent="0.25">
      <c r="A52" s="10">
        <v>47</v>
      </c>
      <c r="B52" s="23" t="s">
        <v>69</v>
      </c>
      <c r="C52" s="25" t="s">
        <v>20</v>
      </c>
      <c r="D52" s="24">
        <v>200</v>
      </c>
      <c r="E52" s="19"/>
      <c r="F52" s="11" t="str">
        <f t="shared" si="33"/>
        <v/>
      </c>
      <c r="G52" s="20"/>
      <c r="H52" s="11" t="str">
        <f t="shared" si="34"/>
        <v/>
      </c>
      <c r="I52" s="11" t="str">
        <f t="shared" si="35"/>
        <v/>
      </c>
    </row>
    <row r="53" spans="1:9" ht="14.4" x14ac:dyDescent="0.25">
      <c r="A53" s="10">
        <v>48</v>
      </c>
      <c r="B53" s="23" t="s">
        <v>70</v>
      </c>
      <c r="C53" s="25" t="s">
        <v>20</v>
      </c>
      <c r="D53" s="24">
        <v>100</v>
      </c>
      <c r="E53" s="19"/>
      <c r="F53" s="11" t="str">
        <f t="shared" si="33"/>
        <v/>
      </c>
      <c r="G53" s="20"/>
      <c r="H53" s="11" t="str">
        <f t="shared" si="34"/>
        <v/>
      </c>
      <c r="I53" s="11" t="str">
        <f t="shared" si="35"/>
        <v/>
      </c>
    </row>
    <row r="54" spans="1:9" ht="14.4" x14ac:dyDescent="0.25">
      <c r="A54" s="10">
        <v>49</v>
      </c>
      <c r="B54" s="23" t="s">
        <v>71</v>
      </c>
      <c r="C54" s="25" t="s">
        <v>20</v>
      </c>
      <c r="D54" s="24">
        <v>30</v>
      </c>
      <c r="E54" s="19"/>
      <c r="F54" s="11" t="str">
        <f>IF(E54="","",ROUND(D54*E54,2))</f>
        <v/>
      </c>
      <c r="G54" s="20"/>
      <c r="H54" s="11" t="str">
        <f>IF(G54="","",ROUND(F54*G54,2))</f>
        <v/>
      </c>
      <c r="I54" s="11" t="str">
        <f>IF(G54="","",F54+H54)</f>
        <v/>
      </c>
    </row>
    <row r="55" spans="1:9" ht="14.4" x14ac:dyDescent="0.25">
      <c r="A55" s="10">
        <v>50</v>
      </c>
      <c r="B55" s="23" t="s">
        <v>72</v>
      </c>
      <c r="C55" s="25" t="s">
        <v>20</v>
      </c>
      <c r="D55" s="24">
        <v>30</v>
      </c>
      <c r="E55" s="19"/>
      <c r="F55" s="11" t="str">
        <f t="shared" ref="F55:F57" si="36">IF(E55="","",ROUND(D55*E55,2))</f>
        <v/>
      </c>
      <c r="G55" s="20"/>
      <c r="H55" s="11" t="str">
        <f t="shared" ref="H55:H57" si="37">IF(G55="","",ROUND(F55*G55,2))</f>
        <v/>
      </c>
      <c r="I55" s="11" t="str">
        <f t="shared" ref="I55:I57" si="38">IF(G55="","",F55+H55)</f>
        <v/>
      </c>
    </row>
    <row r="56" spans="1:9" ht="14.4" x14ac:dyDescent="0.25">
      <c r="A56" s="10">
        <v>51</v>
      </c>
      <c r="B56" s="23" t="s">
        <v>73</v>
      </c>
      <c r="C56" s="25" t="s">
        <v>20</v>
      </c>
      <c r="D56" s="24">
        <v>30</v>
      </c>
      <c r="E56" s="19"/>
      <c r="F56" s="11" t="str">
        <f t="shared" si="36"/>
        <v/>
      </c>
      <c r="G56" s="20"/>
      <c r="H56" s="11" t="str">
        <f t="shared" si="37"/>
        <v/>
      </c>
      <c r="I56" s="11" t="str">
        <f t="shared" si="38"/>
        <v/>
      </c>
    </row>
    <row r="57" spans="1:9" ht="28.8" x14ac:dyDescent="0.25">
      <c r="A57" s="10">
        <v>52</v>
      </c>
      <c r="B57" s="23" t="s">
        <v>74</v>
      </c>
      <c r="C57" s="25" t="s">
        <v>20</v>
      </c>
      <c r="D57" s="24">
        <v>270</v>
      </c>
      <c r="E57" s="19"/>
      <c r="F57" s="11" t="str">
        <f t="shared" si="36"/>
        <v/>
      </c>
      <c r="G57" s="20"/>
      <c r="H57" s="11" t="str">
        <f t="shared" si="37"/>
        <v/>
      </c>
      <c r="I57" s="11" t="str">
        <f t="shared" si="38"/>
        <v/>
      </c>
    </row>
    <row r="58" spans="1:9" ht="14.4" x14ac:dyDescent="0.25">
      <c r="A58" s="10">
        <v>53</v>
      </c>
      <c r="B58" s="23" t="s">
        <v>75</v>
      </c>
      <c r="C58" s="25" t="s">
        <v>20</v>
      </c>
      <c r="D58" s="24">
        <v>20</v>
      </c>
      <c r="E58" s="19"/>
      <c r="F58" s="11" t="str">
        <f>IF(E58="","",ROUND(D58*E58,2))</f>
        <v/>
      </c>
      <c r="G58" s="20"/>
      <c r="H58" s="11" t="str">
        <f>IF(G58="","",ROUND(F58*G58,2))</f>
        <v/>
      </c>
      <c r="I58" s="11" t="str">
        <f>IF(G58="","",F58+H58)</f>
        <v/>
      </c>
    </row>
    <row r="59" spans="1:9" ht="25.5" customHeight="1" x14ac:dyDescent="0.25">
      <c r="A59" s="37" t="s">
        <v>7</v>
      </c>
      <c r="B59" s="38"/>
      <c r="C59" s="38"/>
      <c r="D59" s="38"/>
      <c r="E59" s="39"/>
      <c r="F59" s="12">
        <f>SUM(F6:F58)</f>
        <v>0</v>
      </c>
      <c r="G59" s="13" t="s">
        <v>8</v>
      </c>
      <c r="H59" s="12">
        <f>SUM(H6:H58)</f>
        <v>0</v>
      </c>
      <c r="I59" s="14">
        <f>SUM(I6:I58)</f>
        <v>0</v>
      </c>
    </row>
    <row r="60" spans="1:9" ht="100.5" customHeight="1" x14ac:dyDescent="0.25"/>
    <row r="61" spans="1:9" ht="15.6" x14ac:dyDescent="0.3">
      <c r="B61" s="17" t="s">
        <v>14</v>
      </c>
      <c r="C61" s="18"/>
      <c r="D61" s="18"/>
      <c r="E61" s="15"/>
      <c r="F61" s="15"/>
      <c r="G61" s="15"/>
    </row>
    <row r="62" spans="1:9" ht="13.8" x14ac:dyDescent="0.25">
      <c r="B62" s="42" t="s">
        <v>15</v>
      </c>
      <c r="C62" s="43"/>
      <c r="D62" s="43"/>
      <c r="E62" s="43"/>
      <c r="F62" s="43"/>
      <c r="G62" s="44"/>
    </row>
    <row r="63" spans="1:9" ht="13.8" x14ac:dyDescent="0.25">
      <c r="B63" s="45" t="s">
        <v>16</v>
      </c>
      <c r="C63" s="46"/>
      <c r="D63" s="46"/>
      <c r="E63" s="46"/>
      <c r="F63" s="46"/>
      <c r="G63" s="47"/>
    </row>
    <row r="64" spans="1:9" ht="13.8" x14ac:dyDescent="0.25">
      <c r="B64" s="45" t="s">
        <v>17</v>
      </c>
      <c r="C64" s="46"/>
      <c r="D64" s="46"/>
      <c r="E64" s="46"/>
      <c r="F64" s="46"/>
      <c r="G64" s="47"/>
    </row>
    <row r="65" spans="2:7" ht="30.75" customHeight="1" x14ac:dyDescent="0.3">
      <c r="B65" s="28"/>
      <c r="C65" s="29"/>
      <c r="D65" s="29"/>
      <c r="E65" s="29"/>
      <c r="F65" s="29"/>
      <c r="G65" s="30"/>
    </row>
    <row r="66" spans="2:7" s="9" customFormat="1" ht="9" customHeight="1" x14ac:dyDescent="0.25">
      <c r="B66" s="31" t="s">
        <v>18</v>
      </c>
      <c r="C66" s="32"/>
      <c r="D66" s="32"/>
      <c r="E66" s="32"/>
      <c r="F66" s="32"/>
      <c r="G66" s="33"/>
    </row>
    <row r="67" spans="2:7" ht="14.25" customHeight="1" x14ac:dyDescent="0.25">
      <c r="B67" s="34" t="s">
        <v>19</v>
      </c>
      <c r="C67" s="35"/>
      <c r="D67" s="35"/>
      <c r="E67" s="35"/>
      <c r="F67" s="35"/>
      <c r="G67" s="36"/>
    </row>
  </sheetData>
  <sheetProtection algorithmName="SHA-512" hashValue="ZT16QJMeMi1u5OEDtLRzx3zTNMnLjff0kh+NM+/xY2sS6geO6+kuDbumo3bdlozIxKXZ0B668WMdwkaqlTLgjA==" saltValue="AP85XZSDxh1imXAsQ5/2xA==" spinCount="100000" sheet="1" formatCells="0"/>
  <mergeCells count="9">
    <mergeCell ref="B65:G65"/>
    <mergeCell ref="B66:G66"/>
    <mergeCell ref="B67:G67"/>
    <mergeCell ref="A59:E59"/>
    <mergeCell ref="E2:I2"/>
    <mergeCell ref="E3:I3"/>
    <mergeCell ref="B62:G62"/>
    <mergeCell ref="B63:G63"/>
    <mergeCell ref="B64:G64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2019-09-24T06:18:11Z</cp:lastPrinted>
  <dcterms:created xsi:type="dcterms:W3CDTF">2019-06-09T09:21:30Z</dcterms:created>
  <dcterms:modified xsi:type="dcterms:W3CDTF">2020-03-30T12:51:08Z</dcterms:modified>
</cp:coreProperties>
</file>